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Gestao_de_Pessoas 2020\3-Tabelas_de_Remuneração\"/>
    </mc:Choice>
  </mc:AlternateContent>
  <bookViews>
    <workbookView xWindow="480" yWindow="435" windowWidth="15600" windowHeight="7635" tabRatio="850"/>
  </bookViews>
  <sheets>
    <sheet name="Estagiários" sheetId="19" r:id="rId1"/>
    <sheet name="Matriz de Graus" sheetId="3" state="hidden" r:id="rId2"/>
    <sheet name="Plan2" sheetId="9" state="hidden" r:id="rId3"/>
    <sheet name="Plan1" sheetId="13" state="hidden" r:id="rId4"/>
  </sheets>
  <definedNames>
    <definedName name="Balalal">#REF!</definedName>
    <definedName name="CLASSE1" localSheetId="0">Estagiários!#REF!</definedName>
    <definedName name="CLASSE1">#REF!</definedName>
    <definedName name="CLASSE12" localSheetId="0">Estagiários!#REF!</definedName>
    <definedName name="CLASSE12">#REF!</definedName>
    <definedName name="CLASSE2" localSheetId="0">Estagiários!#REF!</definedName>
    <definedName name="CLASSE2">#REF!</definedName>
    <definedName name="CLASSE21" localSheetId="0">#REF!</definedName>
    <definedName name="CLASSE21">#REF!</definedName>
    <definedName name="CLASSE22" localSheetId="0">Estagiários!#REF!</definedName>
    <definedName name="CLASSE22">#REF!</definedName>
    <definedName name="CLASSE23" localSheetId="0">#REF!</definedName>
    <definedName name="CLASSE23">#REF!</definedName>
    <definedName name="CLASSE24" localSheetId="0">#REF!</definedName>
    <definedName name="CLASSE24">#REF!</definedName>
    <definedName name="CLASSE25" localSheetId="0">#REF!</definedName>
    <definedName name="CLASSE25">#REF!</definedName>
    <definedName name="CLASSE26" localSheetId="0">#REF!</definedName>
    <definedName name="CLASSE26">#REF!</definedName>
    <definedName name="CLASSE27" localSheetId="0">#REF!</definedName>
    <definedName name="CLASSE27">#REF!</definedName>
    <definedName name="CLASSE28" localSheetId="0">#REF!</definedName>
    <definedName name="CLASSE28">#REF!</definedName>
    <definedName name="CLASSE29" localSheetId="0">#REF!</definedName>
    <definedName name="CLASSE29">#REF!</definedName>
    <definedName name="CLASSE3" localSheetId="0">Estagiários!#REF!</definedName>
    <definedName name="CLASSE3">#REF!</definedName>
    <definedName name="CLASSE32" localSheetId="0">Estagiários!#REF!</definedName>
    <definedName name="CLASSE32">#REF!</definedName>
    <definedName name="CLASSE4" localSheetId="0">Estagiários!#REF!</definedName>
    <definedName name="CLASSE4">#REF!</definedName>
    <definedName name="CLASSE42" localSheetId="0">Estagiários!#REF!</definedName>
    <definedName name="CLASSE42">#REF!</definedName>
    <definedName name="CLASSE5" localSheetId="0">Estagiários!#REF!</definedName>
    <definedName name="CLASSE5">#REF!</definedName>
    <definedName name="CLASSE52" localSheetId="0">Estagiários!#REF!</definedName>
    <definedName name="CLASSE52">#REF!</definedName>
    <definedName name="CLASSE6" localSheetId="0">Estagiários!#REF!</definedName>
    <definedName name="CLASSE6">#REF!</definedName>
    <definedName name="CLASSE62" localSheetId="0">Estagiários!#REF!</definedName>
    <definedName name="CLASSE62">#REF!</definedName>
    <definedName name="CLASSE7" localSheetId="0">Estagiários!#REF!</definedName>
    <definedName name="CLASSE7">#REF!</definedName>
    <definedName name="CLASSE72" localSheetId="0">Estagiários!#REF!</definedName>
    <definedName name="CLASSE72">#REF!</definedName>
    <definedName name="CLASSE8" localSheetId="0">Estagiários!#REF!</definedName>
    <definedName name="CLASSE8">#REF!</definedName>
    <definedName name="CLASSE82" localSheetId="0">Estagiários!#REF!</definedName>
    <definedName name="CLASSE82">#REF!</definedName>
    <definedName name="CLASSE9" localSheetId="0">Estagiários!#REF!</definedName>
    <definedName name="CLASSE9">#REF!</definedName>
    <definedName name="CLASSE92" localSheetId="0">Estagiários!#REF!</definedName>
    <definedName name="CLASSE92">#REF!</definedName>
  </definedNames>
  <calcPr calcId="162913"/>
</workbook>
</file>

<file path=xl/calcChain.xml><?xml version="1.0" encoding="utf-8"?>
<calcChain xmlns="http://schemas.openxmlformats.org/spreadsheetml/2006/main">
  <c r="E11" i="19" l="1"/>
  <c r="E12" i="19" l="1"/>
  <c r="E13" i="19" l="1"/>
  <c r="E14" i="19" l="1"/>
  <c r="E15" i="19" l="1"/>
  <c r="E16" i="19" l="1"/>
  <c r="B5" i="3" l="1"/>
  <c r="C5" i="3" s="1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A7" i="3" s="1"/>
  <c r="B7" i="3" s="1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A9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l="1"/>
  <c r="T9" i="3" s="1"/>
  <c r="A11" i="3" s="1"/>
  <c r="B11" i="3" s="1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A13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A15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A17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A19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A21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A23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</calcChain>
</file>

<file path=xl/sharedStrings.xml><?xml version="1.0" encoding="utf-8"?>
<sst xmlns="http://schemas.openxmlformats.org/spreadsheetml/2006/main" count="237" uniqueCount="237">
  <si>
    <t>Assistente Administrativo</t>
  </si>
  <si>
    <t>Auxiliar de Manutenção</t>
  </si>
  <si>
    <t>Auxiliar de Serviços Gerais</t>
  </si>
  <si>
    <t>Motorista</t>
  </si>
  <si>
    <t>Assistente de Atendimento</t>
  </si>
  <si>
    <t>Assistente Financeiro</t>
  </si>
  <si>
    <t>Assistente Técnico</t>
  </si>
  <si>
    <t>Técnico de Informática</t>
  </si>
  <si>
    <t>Analista de Licitação</t>
  </si>
  <si>
    <t>Analista de Planejamento e Orçamento</t>
  </si>
  <si>
    <t>Analista Técnico</t>
  </si>
  <si>
    <t>Advogado</t>
  </si>
  <si>
    <t>Arquiteto Fiscal</t>
  </si>
  <si>
    <t>Gerente Administrativo</t>
  </si>
  <si>
    <t>Gerente Financeiro</t>
  </si>
  <si>
    <t>Gerente Técnico</t>
  </si>
  <si>
    <t>Gerente Geral</t>
  </si>
  <si>
    <t>Secretária</t>
  </si>
  <si>
    <t>Analista de Comissões</t>
  </si>
  <si>
    <t>Assessor Especial</t>
  </si>
  <si>
    <t xml:space="preserve">MATRIZ DE GRAUS  </t>
  </si>
  <si>
    <t>Grau 1</t>
  </si>
  <si>
    <t>Grau 2</t>
  </si>
  <si>
    <t>Grau 3</t>
  </si>
  <si>
    <t>Grau 4</t>
  </si>
  <si>
    <t>Grau 5</t>
  </si>
  <si>
    <t>Grau 6</t>
  </si>
  <si>
    <t>Grau 7</t>
  </si>
  <si>
    <t>Grau 8</t>
  </si>
  <si>
    <t>Grau 9</t>
  </si>
  <si>
    <t>Grau 10</t>
  </si>
  <si>
    <t>Grau 11</t>
  </si>
  <si>
    <t>Grau 12</t>
  </si>
  <si>
    <t>Grau 13</t>
  </si>
  <si>
    <t>Grau14</t>
  </si>
  <si>
    <t>Grau 15</t>
  </si>
  <si>
    <t>Grau 16</t>
  </si>
  <si>
    <t>Grau 17</t>
  </si>
  <si>
    <t>Grau 18</t>
  </si>
  <si>
    <t>Grau 19</t>
  </si>
  <si>
    <t>Grau 20</t>
  </si>
  <si>
    <t>Grau 21</t>
  </si>
  <si>
    <t>Grau 22</t>
  </si>
  <si>
    <t>Grau 23</t>
  </si>
  <si>
    <t>Grau 24</t>
  </si>
  <si>
    <t>Grau 25</t>
  </si>
  <si>
    <t>Grau 26</t>
  </si>
  <si>
    <t>Grau 27</t>
  </si>
  <si>
    <t>Grau 28</t>
  </si>
  <si>
    <t>Grau 29</t>
  </si>
  <si>
    <t>Grau 30</t>
  </si>
  <si>
    <t>Grau 31</t>
  </si>
  <si>
    <t>Grau 32</t>
  </si>
  <si>
    <t>Grau 33</t>
  </si>
  <si>
    <t>Grau 34</t>
  </si>
  <si>
    <t>Grau 35</t>
  </si>
  <si>
    <t>Grau 36</t>
  </si>
  <si>
    <t>Grau 37</t>
  </si>
  <si>
    <t>Grau 38</t>
  </si>
  <si>
    <t>Grau 39</t>
  </si>
  <si>
    <t>Grau 40</t>
  </si>
  <si>
    <t>Grau 41</t>
  </si>
  <si>
    <t>Grau 42</t>
  </si>
  <si>
    <t>Grau 43</t>
  </si>
  <si>
    <t>Grau 44</t>
  </si>
  <si>
    <t>Grau 45</t>
  </si>
  <si>
    <t>Grau 46</t>
  </si>
  <si>
    <t>Grau 47</t>
  </si>
  <si>
    <t>Grau 48</t>
  </si>
  <si>
    <t>Grau 49</t>
  </si>
  <si>
    <t>Grau 50</t>
  </si>
  <si>
    <t>Grau 51</t>
  </si>
  <si>
    <t>Grau 52</t>
  </si>
  <si>
    <t>Grau 53</t>
  </si>
  <si>
    <t>Grau 54</t>
  </si>
  <si>
    <t>Grau 55</t>
  </si>
  <si>
    <t>Grau 56</t>
  </si>
  <si>
    <t>Grau 57</t>
  </si>
  <si>
    <t>Grau 58</t>
  </si>
  <si>
    <t>Grau 59</t>
  </si>
  <si>
    <t>Grau 60</t>
  </si>
  <si>
    <t>Grau 61</t>
  </si>
  <si>
    <t>Grau 62</t>
  </si>
  <si>
    <t>Grau 63</t>
  </si>
  <si>
    <t>Grau 64</t>
  </si>
  <si>
    <t>Grau 65</t>
  </si>
  <si>
    <t>Grau 66</t>
  </si>
  <si>
    <t>Grau 67</t>
  </si>
  <si>
    <t>Grau 68</t>
  </si>
  <si>
    <t>Grau 69</t>
  </si>
  <si>
    <t>Grau 70</t>
  </si>
  <si>
    <t>Grau 71</t>
  </si>
  <si>
    <t>Grau 72</t>
  </si>
  <si>
    <t>Grau 73</t>
  </si>
  <si>
    <t>Grau 74</t>
  </si>
  <si>
    <t>Grau 75</t>
  </si>
  <si>
    <t>Grau 76</t>
  </si>
  <si>
    <t>Grau 77</t>
  </si>
  <si>
    <t>Grau 78</t>
  </si>
  <si>
    <t>Grau 79</t>
  </si>
  <si>
    <t>Grau 80</t>
  </si>
  <si>
    <t>Grau 81</t>
  </si>
  <si>
    <t>Grau 82</t>
  </si>
  <si>
    <t>Grau 83</t>
  </si>
  <si>
    <t>Grau 84</t>
  </si>
  <si>
    <t>Grau 85</t>
  </si>
  <si>
    <t>Grau 86</t>
  </si>
  <si>
    <t>Grau 87</t>
  </si>
  <si>
    <t>Grau 88</t>
  </si>
  <si>
    <t>Grau 89</t>
  </si>
  <si>
    <t>Grau 90</t>
  </si>
  <si>
    <t>Grau 91</t>
  </si>
  <si>
    <t>Grau 92</t>
  </si>
  <si>
    <t>Grau 93</t>
  </si>
  <si>
    <t>Grau 94</t>
  </si>
  <si>
    <t>Grau 95</t>
  </si>
  <si>
    <t>Grau 96</t>
  </si>
  <si>
    <t>Grau 97</t>
  </si>
  <si>
    <t>Grau 98</t>
  </si>
  <si>
    <t>Grau 99</t>
  </si>
  <si>
    <t>Grau 100</t>
  </si>
  <si>
    <t>Grau 101</t>
  </si>
  <si>
    <t>Grau 102</t>
  </si>
  <si>
    <t>Grau 103</t>
  </si>
  <si>
    <t>Grau 104</t>
  </si>
  <si>
    <t>Grau 105</t>
  </si>
  <si>
    <t>Grau 106</t>
  </si>
  <si>
    <t>Grau 107</t>
  </si>
  <si>
    <t>Grau 108</t>
  </si>
  <si>
    <t>Grau 109</t>
  </si>
  <si>
    <t>Grau 110</t>
  </si>
  <si>
    <t>Grau 111</t>
  </si>
  <si>
    <t>Grau 112</t>
  </si>
  <si>
    <t>Grau 113</t>
  </si>
  <si>
    <t>Grau 114</t>
  </si>
  <si>
    <t>Grau 115</t>
  </si>
  <si>
    <t>Grau 116</t>
  </si>
  <si>
    <t>Grau 117</t>
  </si>
  <si>
    <t>Grau 118</t>
  </si>
  <si>
    <t>Grau 119</t>
  </si>
  <si>
    <t>Grau 120</t>
  </si>
  <si>
    <t>Grau 121</t>
  </si>
  <si>
    <t>Grau 122</t>
  </si>
  <si>
    <t>Grau 123</t>
  </si>
  <si>
    <t>Grau 124</t>
  </si>
  <si>
    <t>Grau 125</t>
  </si>
  <si>
    <t>Grau 126</t>
  </si>
  <si>
    <t>Grau 127</t>
  </si>
  <si>
    <t>Grau 128</t>
  </si>
  <si>
    <t>Grau 129</t>
  </si>
  <si>
    <t>Grau 130</t>
  </si>
  <si>
    <t>Grau 131</t>
  </si>
  <si>
    <t>Grau 132</t>
  </si>
  <si>
    <t>Grau 133</t>
  </si>
  <si>
    <t>Grau 134</t>
  </si>
  <si>
    <t>Grau 135</t>
  </si>
  <si>
    <t>Grau 136</t>
  </si>
  <si>
    <t>Grau 137</t>
  </si>
  <si>
    <t>Grau 138</t>
  </si>
  <si>
    <t>Grau 139</t>
  </si>
  <si>
    <t>Grau 140</t>
  </si>
  <si>
    <t>Grau 141</t>
  </si>
  <si>
    <t>Grau 142</t>
  </si>
  <si>
    <t>Grau 143</t>
  </si>
  <si>
    <t>Grau 144</t>
  </si>
  <si>
    <t>Grau 145</t>
  </si>
  <si>
    <t>Grau 146</t>
  </si>
  <si>
    <t>Grau 147</t>
  </si>
  <si>
    <t>Grau 148</t>
  </si>
  <si>
    <t>Grau 149</t>
  </si>
  <si>
    <t>Grau 150</t>
  </si>
  <si>
    <t>Grau 151</t>
  </si>
  <si>
    <t>Grau 152</t>
  </si>
  <si>
    <t>Grau 153</t>
  </si>
  <si>
    <t>Grau 154</t>
  </si>
  <si>
    <t>Grau 155</t>
  </si>
  <si>
    <t>Grau 156</t>
  </si>
  <si>
    <t>Grau 157</t>
  </si>
  <si>
    <t>Grau 158</t>
  </si>
  <si>
    <t>Grau 159</t>
  </si>
  <si>
    <t>Grau 160</t>
  </si>
  <si>
    <t>Grau 161</t>
  </si>
  <si>
    <t>Grau 162</t>
  </si>
  <si>
    <t>Grau 163</t>
  </si>
  <si>
    <t>Grau 164</t>
  </si>
  <si>
    <t>Grau 165</t>
  </si>
  <si>
    <t>Grau 166</t>
  </si>
  <si>
    <t>Grau 167</t>
  </si>
  <si>
    <t>Grau 168</t>
  </si>
  <si>
    <t>Grau 169</t>
  </si>
  <si>
    <t>Grau 170</t>
  </si>
  <si>
    <t>Grau 171</t>
  </si>
  <si>
    <t>Grau 172</t>
  </si>
  <si>
    <t>Grau 173</t>
  </si>
  <si>
    <t>Grau 174</t>
  </si>
  <si>
    <t>Grau 175</t>
  </si>
  <si>
    <t>Grau 176</t>
  </si>
  <si>
    <t>Grau 177</t>
  </si>
  <si>
    <t>Grau 178</t>
  </si>
  <si>
    <t>Grau 179</t>
  </si>
  <si>
    <t>Grau 180</t>
  </si>
  <si>
    <t>Grau 181</t>
  </si>
  <si>
    <t>Grau 182</t>
  </si>
  <si>
    <t>Grau 183</t>
  </si>
  <si>
    <t>Grau 184</t>
  </si>
  <si>
    <t>Grau 185</t>
  </si>
  <si>
    <t>Grau 186</t>
  </si>
  <si>
    <t>Grau 187</t>
  </si>
  <si>
    <t>Grau 188</t>
  </si>
  <si>
    <t>Grau 189</t>
  </si>
  <si>
    <t>Grau 190</t>
  </si>
  <si>
    <t>Grau 191</t>
  </si>
  <si>
    <t>Grau 192</t>
  </si>
  <si>
    <t>Grau 193</t>
  </si>
  <si>
    <t>Grau 194</t>
  </si>
  <si>
    <t>Grau 195</t>
  </si>
  <si>
    <t>Grau 196</t>
  </si>
  <si>
    <t>Grau 197</t>
  </si>
  <si>
    <t>Grau 198</t>
  </si>
  <si>
    <t>Grau 199</t>
  </si>
  <si>
    <t>Grau 200</t>
  </si>
  <si>
    <t>Tabela Remuneração Estagiários</t>
  </si>
  <si>
    <t>Ano</t>
  </si>
  <si>
    <t>Bolsa de estudo</t>
  </si>
  <si>
    <t>Auxílio transporte</t>
  </si>
  <si>
    <t>Total</t>
  </si>
  <si>
    <t xml:space="preserve">Tabela Bolsa de Estudos Estagiários </t>
  </si>
  <si>
    <t>Aprovado por</t>
  </si>
  <si>
    <t>Reajuste do valor da bolsa de estudo para os estagiários aprovado com base no INPC (apurado período 01.07.2015 a 30.06.2016), retroativo a 01.07.2016, conforme Deliberação Plenária nº 095 de 12 de agosto de 2016.</t>
  </si>
  <si>
    <t>Reajuste do valor da bolsa e do auxílio transporte para os estagiários com base no INPC (apurado período 01.07.2016 a 30.06.2017) concedido a partir de 1º de julho de 2017, conforme Deliberação Plenária nº 152 de 09 de junho de 2017.</t>
  </si>
  <si>
    <t>2013 a 2015</t>
  </si>
  <si>
    <t>Reajuste do valor da bolsa e do auxílio transporte para os estagiários com base no INPC (apurado período 01.07.2017 a 30.06.2018) concedido a partir de 1º de julho de 2018, conforme Deliberação Plenária nº 241 de 08 de junho de 2018.</t>
  </si>
  <si>
    <t>Reajuste do valor da bolsa e do auxílio transporte para os estagiários com base no INPC (apurado período 01.07.2018 a 30.06.2019) concedido a partir de 1º de julho de 2019.</t>
  </si>
  <si>
    <t>Reajuste do valor da bolsa e do auxílio transporte para os estagiários com base no INPC (apurado período 01.07.2019 a 30.06.2020) concedido a partir de 1º de julho de 2020.</t>
  </si>
  <si>
    <t>Reajuste do valor da bolsa e do auxílio transporte para os estagiários com base no INPC (apurado período 01.07.2020 a 30.06.2021) concedido a partir de 1º de julho de 2021.</t>
  </si>
  <si>
    <t>Reajuste do valor da bolsa e do auxílio transporte para os estagiários com base no INPC (apurado período 01.07.2021 a 30.06.2022) concedido a partir de 1º de julho de 2022.</t>
  </si>
  <si>
    <t>Reajuste do valor da bolsa e do auxílio transporte para os estagiários com base no INPC (apurado período 01.07.2022 a 30.06.2023) concedido a partir de 1º de julho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</si>
</sst>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1596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4" fillId="0" borderId="0" xfId="2" applyFont="1" applyAlignment="1">
      <alignment vertical="center"/>
    </xf>
    <xf numFmtId="4" fontId="6" fillId="2" borderId="2" xfId="2" applyNumberFormat="1" applyFont="1" applyFill="1" applyBorder="1" applyAlignment="1">
      <alignment horizontal="center" vertical="center"/>
    </xf>
    <xf numFmtId="4" fontId="6" fillId="2" borderId="3" xfId="2" applyNumberFormat="1" applyFont="1" applyFill="1" applyBorder="1" applyAlignment="1">
      <alignment horizontal="center" vertical="center"/>
    </xf>
    <xf numFmtId="4" fontId="6" fillId="2" borderId="4" xfId="2" applyNumberFormat="1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3" xfId="2" applyNumberFormat="1" applyFont="1" applyFill="1" applyBorder="1" applyAlignment="1">
      <alignment horizontal="center" vertical="center"/>
    </xf>
    <xf numFmtId="3" fontId="6" fillId="3" borderId="4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43" fontId="0" fillId="0" borderId="0" xfId="4" applyFont="1"/>
    <xf numFmtId="0" fontId="8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44" fontId="11" fillId="0" borderId="10" xfId="1" applyFont="1" applyBorder="1" applyAlignment="1">
      <alignment horizontal="center" vertical="center"/>
    </xf>
    <xf numFmtId="2" fontId="0" fillId="0" borderId="0" xfId="0" applyNumberFormat="1" applyFill="1"/>
    <xf numFmtId="44" fontId="11" fillId="0" borderId="10" xfId="1" applyNumberFormat="1" applyFont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10" fontId="5" fillId="0" borderId="1" xfId="2" applyNumberFormat="1" applyFont="1" applyBorder="1" applyAlignment="1">
      <alignment horizontal="right" wrapText="1"/>
    </xf>
  </cellXfs>
  <cellStyles count="5">
    <cellStyle name="Moeda" xfId="1" builtinId="4"/>
    <cellStyle name="Normal" xfId="0" builtinId="0"/>
    <cellStyle name="Normal_Operacional - 16(1).06.2004 3 QUARTIL 3" xfId="2"/>
    <cellStyle name="Separador de milhares 2" xfId="3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923207</xdr:colOff>
      <xdr:row>4</xdr:row>
      <xdr:rowOff>190381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42857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M19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E12" sqref="E12"/>
    </sheetView>
  </sheetViews>
  <sheetFormatPr defaultRowHeight="15" x14ac:dyDescent="0.25"/>
  <cols>
    <col min="1" max="1" width="6.5703125" style="1" bestFit="1" customWidth="1"/>
    <col min="2" max="2" width="13.42578125" style="1" bestFit="1" customWidth="1"/>
    <col min="3" max="3" width="17.85546875" style="14" bestFit="1" customWidth="1"/>
    <col min="4" max="4" width="19.28515625" style="1" bestFit="1" customWidth="1"/>
    <col min="5" max="5" width="15.140625" style="1" bestFit="1" customWidth="1"/>
    <col min="6" max="6" width="57.42578125" style="14" customWidth="1"/>
    <col min="7" max="7" width="12.5703125" style="1" customWidth="1"/>
    <col min="8" max="8" width="9.28515625" style="14" bestFit="1" customWidth="1"/>
    <col min="9" max="9" width="12.5703125" style="1" customWidth="1"/>
    <col min="10" max="10" width="9.28515625" style="14" bestFit="1" customWidth="1"/>
    <col min="11" max="11" width="14.42578125" style="13" customWidth="1"/>
    <col min="12" max="12" width="11.5703125" style="14" bestFit="1" customWidth="1"/>
    <col min="13" max="13" width="12.140625" style="13" customWidth="1"/>
    <col min="14" max="14" width="9.28515625" style="14" bestFit="1" customWidth="1"/>
    <col min="15" max="15" width="14.42578125" style="13" customWidth="1"/>
    <col min="16" max="16" width="9.28515625" style="14" bestFit="1" customWidth="1"/>
    <col min="17" max="33" width="14.42578125" style="13" customWidth="1"/>
    <col min="34" max="34" width="14.42578125" style="13" hidden="1" customWidth="1"/>
    <col min="35" max="39" width="9.140625" style="13"/>
    <col min="40" max="16384" width="9.140625" style="1"/>
  </cols>
  <sheetData>
    <row r="6" spans="2:12" ht="18" x14ac:dyDescent="0.25">
      <c r="B6" s="15" t="s">
        <v>226</v>
      </c>
    </row>
    <row r="9" spans="2:12" ht="16.5" thickBot="1" x14ac:dyDescent="0.3">
      <c r="B9" s="24" t="s">
        <v>221</v>
      </c>
      <c r="C9" s="25"/>
      <c r="D9" s="25"/>
      <c r="E9" s="25"/>
      <c r="F9" s="25"/>
    </row>
    <row r="10" spans="2:12" ht="15.75" thickBot="1" x14ac:dyDescent="0.3">
      <c r="B10" s="16" t="s">
        <v>222</v>
      </c>
      <c r="C10" s="17" t="s">
        <v>223</v>
      </c>
      <c r="D10" s="17" t="s">
        <v>224</v>
      </c>
      <c r="E10" s="18" t="s">
        <v>225</v>
      </c>
      <c r="F10" s="18" t="s">
        <v>227</v>
      </c>
    </row>
    <row r="11" spans="2:12" ht="57.75" thickBot="1" x14ac:dyDescent="0.3">
      <c r="B11" s="20">
        <v>2023</v>
      </c>
      <c r="C11" s="23">
        <v>1083.3699999999999</v>
      </c>
      <c r="D11" s="23">
        <v>98.95</v>
      </c>
      <c r="E11" s="21">
        <f>SUM(C11:D11)</f>
        <v>1182.32</v>
      </c>
      <c r="F11" s="19" t="s">
        <v>236</v>
      </c>
    </row>
    <row r="12" spans="2:12" ht="57.75" thickBot="1" x14ac:dyDescent="0.3">
      <c r="B12" s="20">
        <v>2022</v>
      </c>
      <c r="C12" s="21">
        <v>1051.82</v>
      </c>
      <c r="D12" s="21">
        <v>96.07</v>
      </c>
      <c r="E12" s="21">
        <f>SUM(C12:D12)</f>
        <v>1147.8899999999999</v>
      </c>
      <c r="F12" s="19" t="s">
        <v>235</v>
      </c>
    </row>
    <row r="13" spans="2:12" ht="57.75" thickBot="1" x14ac:dyDescent="0.3">
      <c r="B13" s="20">
        <v>2021</v>
      </c>
      <c r="C13" s="21">
        <v>939.8</v>
      </c>
      <c r="D13" s="21">
        <v>85.84</v>
      </c>
      <c r="E13" s="21">
        <f>SUM(C13:D13)</f>
        <v>1025.6399999999999</v>
      </c>
      <c r="F13" s="19" t="s">
        <v>234</v>
      </c>
    </row>
    <row r="14" spans="2:12" ht="57.75" thickBot="1" x14ac:dyDescent="0.3">
      <c r="B14" s="20">
        <v>2020</v>
      </c>
      <c r="C14" s="21">
        <v>860.45</v>
      </c>
      <c r="D14" s="21">
        <v>78.59</v>
      </c>
      <c r="E14" s="21">
        <f>D14+C14</f>
        <v>939.04000000000008</v>
      </c>
      <c r="F14" s="19" t="s">
        <v>233</v>
      </c>
    </row>
    <row r="15" spans="2:12" ht="57.75" thickBot="1" x14ac:dyDescent="0.3">
      <c r="B15" s="20">
        <v>2019</v>
      </c>
      <c r="C15" s="21">
        <v>840.72321057823797</v>
      </c>
      <c r="D15" s="21">
        <v>76.786238629311825</v>
      </c>
      <c r="E15" s="21">
        <f>D15+C15</f>
        <v>917.50944920754978</v>
      </c>
      <c r="F15" s="19" t="s">
        <v>232</v>
      </c>
      <c r="K15" s="22"/>
      <c r="L15" s="22"/>
    </row>
    <row r="16" spans="2:12" ht="72" thickBot="1" x14ac:dyDescent="0.3">
      <c r="B16" s="20">
        <v>2018</v>
      </c>
      <c r="C16" s="21">
        <v>813.75</v>
      </c>
      <c r="D16" s="21">
        <v>74.319999999999993</v>
      </c>
      <c r="E16" s="21">
        <f>C16+D16</f>
        <v>888.06999999999994</v>
      </c>
      <c r="F16" s="19" t="s">
        <v>231</v>
      </c>
    </row>
    <row r="17" spans="2:6" ht="72" thickBot="1" x14ac:dyDescent="0.3">
      <c r="B17" s="20">
        <v>2017</v>
      </c>
      <c r="C17" s="21">
        <v>786.02</v>
      </c>
      <c r="D17" s="21">
        <v>71.790000000000006</v>
      </c>
      <c r="E17" s="21">
        <v>857.81</v>
      </c>
      <c r="F17" s="19" t="s">
        <v>229</v>
      </c>
    </row>
    <row r="18" spans="2:6" ht="74.25" customHeight="1" thickBot="1" x14ac:dyDescent="0.3">
      <c r="B18" s="20">
        <v>2016</v>
      </c>
      <c r="C18" s="21">
        <v>766.43</v>
      </c>
      <c r="D18" s="21">
        <v>70</v>
      </c>
      <c r="E18" s="21">
        <v>836.43</v>
      </c>
      <c r="F18" s="19" t="s">
        <v>228</v>
      </c>
    </row>
    <row r="19" spans="2:6" ht="15.75" thickBot="1" x14ac:dyDescent="0.3">
      <c r="B19" s="20" t="s">
        <v>230</v>
      </c>
      <c r="C19" s="21">
        <v>700</v>
      </c>
      <c r="D19" s="21">
        <v>70</v>
      </c>
      <c r="E19" s="21">
        <v>770</v>
      </c>
      <c r="F19" s="19"/>
    </row>
  </sheetData>
  <mergeCells count="1">
    <mergeCell ref="B9:F9"/>
  </mergeCells>
  <pageMargins left="0.511811024" right="0.511811024" top="0.78740157499999996" bottom="0.78740157499999996" header="0.31496062000000002" footer="0.31496062000000002"/>
  <pageSetup paperSize="9" scale="71" orientation="portrait" r:id="rId1"/>
  <ignoredErrors>
    <ignoredError sqref="E11:E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topLeftCell="G1" workbookViewId="0">
      <selection activeCell="B25" sqref="B25"/>
    </sheetView>
  </sheetViews>
  <sheetFormatPr defaultRowHeight="15" x14ac:dyDescent="0.25"/>
  <cols>
    <col min="1" max="9" width="12.42578125" customWidth="1"/>
    <col min="10" max="20" width="10.5703125" customWidth="1"/>
  </cols>
  <sheetData>
    <row r="1" spans="1:20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"/>
      <c r="O1" s="1"/>
      <c r="P1" s="1"/>
      <c r="Q1" s="1"/>
      <c r="R1" s="1"/>
      <c r="S1" s="1"/>
      <c r="T1" s="1"/>
    </row>
    <row r="2" spans="1:20" ht="22.5" x14ac:dyDescent="0.25">
      <c r="A2" s="27" t="s">
        <v>20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  <c r="T2" s="1"/>
    </row>
    <row r="3" spans="1:20" ht="22.5" x14ac:dyDescent="0.25">
      <c r="A3" s="29">
        <v>0.03</v>
      </c>
      <c r="B3" s="29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3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36</v>
      </c>
      <c r="Q4" s="4" t="s">
        <v>37</v>
      </c>
      <c r="R4" s="4" t="s">
        <v>38</v>
      </c>
      <c r="S4" s="4" t="s">
        <v>39</v>
      </c>
      <c r="T4" s="5" t="s">
        <v>40</v>
      </c>
    </row>
    <row r="5" spans="1:20" x14ac:dyDescent="0.25">
      <c r="A5" s="6">
        <v>900</v>
      </c>
      <c r="B5" s="7">
        <f>A5*(1+$A$3)</f>
        <v>927</v>
      </c>
      <c r="C5" s="7">
        <f t="shared" ref="C5:T23" si="0">B5*(1+$A$3)</f>
        <v>954.81000000000006</v>
      </c>
      <c r="D5" s="7">
        <f t="shared" si="0"/>
        <v>983.4543000000001</v>
      </c>
      <c r="E5" s="7">
        <f t="shared" si="0"/>
        <v>1012.9579290000001</v>
      </c>
      <c r="F5" s="7">
        <f t="shared" si="0"/>
        <v>1043.3466668700003</v>
      </c>
      <c r="G5" s="7">
        <f t="shared" si="0"/>
        <v>1074.6470668761003</v>
      </c>
      <c r="H5" s="7">
        <f t="shared" si="0"/>
        <v>1106.8864788823835</v>
      </c>
      <c r="I5" s="7">
        <f t="shared" si="0"/>
        <v>1140.093073248855</v>
      </c>
      <c r="J5" s="7">
        <f t="shared" si="0"/>
        <v>1174.2958654463207</v>
      </c>
      <c r="K5" s="7">
        <f t="shared" si="0"/>
        <v>1209.5247414097103</v>
      </c>
      <c r="L5" s="7">
        <f t="shared" si="0"/>
        <v>1245.8104836520015</v>
      </c>
      <c r="M5" s="7">
        <f t="shared" si="0"/>
        <v>1283.1847981615615</v>
      </c>
      <c r="N5" s="7">
        <f t="shared" si="0"/>
        <v>1321.6803421064085</v>
      </c>
      <c r="O5" s="7">
        <f t="shared" si="0"/>
        <v>1361.3307523696008</v>
      </c>
      <c r="P5" s="7">
        <f t="shared" si="0"/>
        <v>1402.1706749406887</v>
      </c>
      <c r="Q5" s="7">
        <f t="shared" si="0"/>
        <v>1444.2357951889094</v>
      </c>
      <c r="R5" s="7">
        <f t="shared" si="0"/>
        <v>1487.5628690445767</v>
      </c>
      <c r="S5" s="7">
        <f t="shared" si="0"/>
        <v>1532.1897551159141</v>
      </c>
      <c r="T5" s="8">
        <f t="shared" si="0"/>
        <v>1578.1554477693915</v>
      </c>
    </row>
    <row r="6" spans="1:20" x14ac:dyDescent="0.25">
      <c r="A6" s="9" t="s">
        <v>41</v>
      </c>
      <c r="B6" s="10" t="s">
        <v>42</v>
      </c>
      <c r="C6" s="10" t="s">
        <v>43</v>
      </c>
      <c r="D6" s="10" t="s">
        <v>44</v>
      </c>
      <c r="E6" s="10" t="s">
        <v>45</v>
      </c>
      <c r="F6" s="10" t="s">
        <v>46</v>
      </c>
      <c r="G6" s="10" t="s">
        <v>47</v>
      </c>
      <c r="H6" s="10" t="s">
        <v>48</v>
      </c>
      <c r="I6" s="10" t="s">
        <v>49</v>
      </c>
      <c r="J6" s="10" t="s">
        <v>50</v>
      </c>
      <c r="K6" s="10" t="s">
        <v>51</v>
      </c>
      <c r="L6" s="10" t="s">
        <v>52</v>
      </c>
      <c r="M6" s="10" t="s">
        <v>53</v>
      </c>
      <c r="N6" s="10" t="s">
        <v>54</v>
      </c>
      <c r="O6" s="10" t="s">
        <v>55</v>
      </c>
      <c r="P6" s="10" t="s">
        <v>56</v>
      </c>
      <c r="Q6" s="10" t="s">
        <v>57</v>
      </c>
      <c r="R6" s="10" t="s">
        <v>58</v>
      </c>
      <c r="S6" s="10" t="s">
        <v>59</v>
      </c>
      <c r="T6" s="11" t="s">
        <v>60</v>
      </c>
    </row>
    <row r="7" spans="1:20" x14ac:dyDescent="0.25">
      <c r="A7" s="6">
        <f>T5*(1+$A$3)</f>
        <v>1625.5001112024731</v>
      </c>
      <c r="B7" s="7">
        <f>A7*(1+$A$3)</f>
        <v>1674.2651145385473</v>
      </c>
      <c r="C7" s="7">
        <f t="shared" si="0"/>
        <v>1724.4930679747038</v>
      </c>
      <c r="D7" s="7">
        <f t="shared" si="0"/>
        <v>1776.227860013945</v>
      </c>
      <c r="E7" s="7">
        <f t="shared" si="0"/>
        <v>1829.5146958143634</v>
      </c>
      <c r="F7" s="7">
        <f t="shared" si="0"/>
        <v>1884.4001366887944</v>
      </c>
      <c r="G7" s="7">
        <f t="shared" si="0"/>
        <v>1940.9321407894583</v>
      </c>
      <c r="H7" s="7">
        <f t="shared" si="0"/>
        <v>1999.1601050131421</v>
      </c>
      <c r="I7" s="7">
        <f t="shared" si="0"/>
        <v>2059.1349081635362</v>
      </c>
      <c r="J7" s="7">
        <f t="shared" si="0"/>
        <v>2120.9089554084426</v>
      </c>
      <c r="K7" s="7">
        <f t="shared" si="0"/>
        <v>2184.5362240706959</v>
      </c>
      <c r="L7" s="7">
        <f t="shared" si="0"/>
        <v>2250.072310792817</v>
      </c>
      <c r="M7" s="7">
        <f t="shared" si="0"/>
        <v>2317.5744801166015</v>
      </c>
      <c r="N7" s="7">
        <f t="shared" si="0"/>
        <v>2387.1017145200994</v>
      </c>
      <c r="O7" s="7">
        <f t="shared" si="0"/>
        <v>2458.7147659557027</v>
      </c>
      <c r="P7" s="7">
        <f t="shared" si="0"/>
        <v>2532.476208934374</v>
      </c>
      <c r="Q7" s="7">
        <f t="shared" si="0"/>
        <v>2608.4504952024054</v>
      </c>
      <c r="R7" s="7">
        <f t="shared" si="0"/>
        <v>2686.7040100584777</v>
      </c>
      <c r="S7" s="7">
        <f t="shared" si="0"/>
        <v>2767.3051303602319</v>
      </c>
      <c r="T7" s="8">
        <f t="shared" si="0"/>
        <v>2850.3242842710388</v>
      </c>
    </row>
    <row r="8" spans="1:20" x14ac:dyDescent="0.25">
      <c r="A8" s="3" t="s">
        <v>61</v>
      </c>
      <c r="B8" s="4" t="s">
        <v>62</v>
      </c>
      <c r="C8" s="4" t="s">
        <v>63</v>
      </c>
      <c r="D8" s="4" t="s">
        <v>64</v>
      </c>
      <c r="E8" s="4" t="s">
        <v>65</v>
      </c>
      <c r="F8" s="4" t="s">
        <v>66</v>
      </c>
      <c r="G8" s="4" t="s">
        <v>67</v>
      </c>
      <c r="H8" s="4" t="s">
        <v>68</v>
      </c>
      <c r="I8" s="4" t="s">
        <v>69</v>
      </c>
      <c r="J8" s="4" t="s">
        <v>70</v>
      </c>
      <c r="K8" s="4" t="s">
        <v>71</v>
      </c>
      <c r="L8" s="4" t="s">
        <v>72</v>
      </c>
      <c r="M8" s="4" t="s">
        <v>73</v>
      </c>
      <c r="N8" s="4" t="s">
        <v>74</v>
      </c>
      <c r="O8" s="4" t="s">
        <v>75</v>
      </c>
      <c r="P8" s="4" t="s">
        <v>76</v>
      </c>
      <c r="Q8" s="4" t="s">
        <v>77</v>
      </c>
      <c r="R8" s="4" t="s">
        <v>78</v>
      </c>
      <c r="S8" s="4" t="s">
        <v>79</v>
      </c>
      <c r="T8" s="5" t="s">
        <v>80</v>
      </c>
    </row>
    <row r="9" spans="1:20" x14ac:dyDescent="0.25">
      <c r="A9" s="6">
        <f>T7*(1+$A$3)</f>
        <v>2935.8340127991701</v>
      </c>
      <c r="B9" s="7">
        <f>A9*(1+$A$3)</f>
        <v>3023.9090331831453</v>
      </c>
      <c r="C9" s="7">
        <f t="shared" si="0"/>
        <v>3114.6263041786397</v>
      </c>
      <c r="D9" s="7">
        <f t="shared" si="0"/>
        <v>3208.0650933039988</v>
      </c>
      <c r="E9" s="7">
        <f t="shared" si="0"/>
        <v>3304.3070461031189</v>
      </c>
      <c r="F9" s="7">
        <f t="shared" si="0"/>
        <v>3403.4362574862125</v>
      </c>
      <c r="G9" s="7">
        <f t="shared" si="0"/>
        <v>3505.5393452107992</v>
      </c>
      <c r="H9" s="7">
        <f t="shared" si="0"/>
        <v>3610.7055255671235</v>
      </c>
      <c r="I9" s="7">
        <f t="shared" si="0"/>
        <v>3719.0266913341375</v>
      </c>
      <c r="J9" s="7">
        <f t="shared" si="0"/>
        <v>3830.5974920741619</v>
      </c>
      <c r="K9" s="7">
        <f t="shared" si="0"/>
        <v>3945.515416836387</v>
      </c>
      <c r="L9" s="7">
        <f t="shared" si="0"/>
        <v>4063.8808793414787</v>
      </c>
      <c r="M9" s="7">
        <f t="shared" si="0"/>
        <v>4185.7973057217232</v>
      </c>
      <c r="N9" s="7">
        <f t="shared" si="0"/>
        <v>4311.3712248933753</v>
      </c>
      <c r="O9" s="7">
        <f t="shared" si="0"/>
        <v>4440.7123616401768</v>
      </c>
      <c r="P9" s="7">
        <f t="shared" si="0"/>
        <v>4573.9337324893822</v>
      </c>
      <c r="Q9" s="7">
        <f t="shared" si="0"/>
        <v>4711.151744464064</v>
      </c>
      <c r="R9" s="7">
        <f t="shared" si="0"/>
        <v>4852.4862967979861</v>
      </c>
      <c r="S9" s="7">
        <f t="shared" si="0"/>
        <v>4998.0608857019261</v>
      </c>
      <c r="T9" s="8">
        <f t="shared" si="0"/>
        <v>5148.0027122729844</v>
      </c>
    </row>
    <row r="10" spans="1:20" x14ac:dyDescent="0.25">
      <c r="A10" s="9" t="s">
        <v>81</v>
      </c>
      <c r="B10" s="10" t="s">
        <v>82</v>
      </c>
      <c r="C10" s="10" t="s">
        <v>83</v>
      </c>
      <c r="D10" s="10" t="s">
        <v>84</v>
      </c>
      <c r="E10" s="10" t="s">
        <v>85</v>
      </c>
      <c r="F10" s="10" t="s">
        <v>86</v>
      </c>
      <c r="G10" s="10" t="s">
        <v>87</v>
      </c>
      <c r="H10" s="10" t="s">
        <v>88</v>
      </c>
      <c r="I10" s="10" t="s">
        <v>89</v>
      </c>
      <c r="J10" s="10" t="s">
        <v>90</v>
      </c>
      <c r="K10" s="10" t="s">
        <v>91</v>
      </c>
      <c r="L10" s="10" t="s">
        <v>92</v>
      </c>
      <c r="M10" s="10" t="s">
        <v>93</v>
      </c>
      <c r="N10" s="10" t="s">
        <v>94</v>
      </c>
      <c r="O10" s="10" t="s">
        <v>95</v>
      </c>
      <c r="P10" s="10" t="s">
        <v>96</v>
      </c>
      <c r="Q10" s="10" t="s">
        <v>97</v>
      </c>
      <c r="R10" s="10" t="s">
        <v>98</v>
      </c>
      <c r="S10" s="10" t="s">
        <v>99</v>
      </c>
      <c r="T10" s="11" t="s">
        <v>100</v>
      </c>
    </row>
    <row r="11" spans="1:20" x14ac:dyDescent="0.25">
      <c r="A11" s="6">
        <f>T9*(1+$A$3)</f>
        <v>5302.4427936411739</v>
      </c>
      <c r="B11" s="7">
        <f>A11*(1+$A$3)</f>
        <v>5461.5160774504093</v>
      </c>
      <c r="C11" s="7">
        <f t="shared" si="0"/>
        <v>5625.3615597739217</v>
      </c>
      <c r="D11" s="7">
        <f t="shared" si="0"/>
        <v>5794.1224065671395</v>
      </c>
      <c r="E11" s="7">
        <f t="shared" si="0"/>
        <v>5967.9460787641538</v>
      </c>
      <c r="F11" s="7">
        <f t="shared" si="0"/>
        <v>6146.9844611270782</v>
      </c>
      <c r="G11" s="7">
        <f t="shared" si="0"/>
        <v>6331.3939949608912</v>
      </c>
      <c r="H11" s="7">
        <f t="shared" si="0"/>
        <v>6521.3358148097177</v>
      </c>
      <c r="I11" s="7">
        <f t="shared" si="0"/>
        <v>6716.9758892540094</v>
      </c>
      <c r="J11" s="7">
        <f t="shared" si="0"/>
        <v>6918.48516593163</v>
      </c>
      <c r="K11" s="7">
        <f t="shared" si="0"/>
        <v>7126.039720909579</v>
      </c>
      <c r="L11" s="7">
        <f t="shared" si="0"/>
        <v>7339.8209125368667</v>
      </c>
      <c r="M11" s="7">
        <f t="shared" si="0"/>
        <v>7560.0155399129726</v>
      </c>
      <c r="N11" s="7">
        <f t="shared" si="0"/>
        <v>7786.8160061103617</v>
      </c>
      <c r="O11" s="7">
        <f t="shared" si="0"/>
        <v>8020.4204862936731</v>
      </c>
      <c r="P11" s="7">
        <f t="shared" si="0"/>
        <v>8261.0331008824833</v>
      </c>
      <c r="Q11" s="7">
        <f t="shared" si="0"/>
        <v>8508.8640939089582</v>
      </c>
      <c r="R11" s="7">
        <f t="shared" si="0"/>
        <v>8764.130016726227</v>
      </c>
      <c r="S11" s="7">
        <f t="shared" si="0"/>
        <v>9027.0539172280132</v>
      </c>
      <c r="T11" s="8">
        <f t="shared" si="0"/>
        <v>9297.865534744853</v>
      </c>
    </row>
    <row r="12" spans="1:20" x14ac:dyDescent="0.25">
      <c r="A12" s="3" t="s">
        <v>101</v>
      </c>
      <c r="B12" s="4" t="s">
        <v>102</v>
      </c>
      <c r="C12" s="4" t="s">
        <v>103</v>
      </c>
      <c r="D12" s="4" t="s">
        <v>104</v>
      </c>
      <c r="E12" s="4" t="s">
        <v>105</v>
      </c>
      <c r="F12" s="4" t="s">
        <v>106</v>
      </c>
      <c r="G12" s="4" t="s">
        <v>107</v>
      </c>
      <c r="H12" s="4" t="s">
        <v>108</v>
      </c>
      <c r="I12" s="4" t="s">
        <v>109</v>
      </c>
      <c r="J12" s="4" t="s">
        <v>110</v>
      </c>
      <c r="K12" s="4" t="s">
        <v>111</v>
      </c>
      <c r="L12" s="4" t="s">
        <v>112</v>
      </c>
      <c r="M12" s="4" t="s">
        <v>113</v>
      </c>
      <c r="N12" s="4" t="s">
        <v>114</v>
      </c>
      <c r="O12" s="4" t="s">
        <v>115</v>
      </c>
      <c r="P12" s="4" t="s">
        <v>116</v>
      </c>
      <c r="Q12" s="4" t="s">
        <v>117</v>
      </c>
      <c r="R12" s="4" t="s">
        <v>118</v>
      </c>
      <c r="S12" s="4" t="s">
        <v>119</v>
      </c>
      <c r="T12" s="5" t="s">
        <v>120</v>
      </c>
    </row>
    <row r="13" spans="1:20" x14ac:dyDescent="0.25">
      <c r="A13" s="6">
        <f>T11*(1+$A$3)</f>
        <v>9576.8015007871982</v>
      </c>
      <c r="B13" s="7">
        <f>A13*(1+$A$3)</f>
        <v>9864.1055458108149</v>
      </c>
      <c r="C13" s="7">
        <f t="shared" si="0"/>
        <v>10160.02871218514</v>
      </c>
      <c r="D13" s="7">
        <f t="shared" si="0"/>
        <v>10464.829573550694</v>
      </c>
      <c r="E13" s="7">
        <f t="shared" si="0"/>
        <v>10778.774460757215</v>
      </c>
      <c r="F13" s="7">
        <f t="shared" si="0"/>
        <v>11102.137694579931</v>
      </c>
      <c r="G13" s="7">
        <f t="shared" si="0"/>
        <v>11435.201825417329</v>
      </c>
      <c r="H13" s="7">
        <f t="shared" si="0"/>
        <v>11778.25788017985</v>
      </c>
      <c r="I13" s="7">
        <f t="shared" si="0"/>
        <v>12131.605616585246</v>
      </c>
      <c r="J13" s="7">
        <f t="shared" si="0"/>
        <v>12495.553785082804</v>
      </c>
      <c r="K13" s="7">
        <f t="shared" si="0"/>
        <v>12870.420398635288</v>
      </c>
      <c r="L13" s="7">
        <f t="shared" si="0"/>
        <v>13256.533010594347</v>
      </c>
      <c r="M13" s="7">
        <f t="shared" si="0"/>
        <v>13654.229000912177</v>
      </c>
      <c r="N13" s="7">
        <f t="shared" si="0"/>
        <v>14063.855870939542</v>
      </c>
      <c r="O13" s="7">
        <f t="shared" si="0"/>
        <v>14485.771547067729</v>
      </c>
      <c r="P13" s="7">
        <f t="shared" si="0"/>
        <v>14920.344693479761</v>
      </c>
      <c r="Q13" s="7">
        <f t="shared" si="0"/>
        <v>15367.955034284154</v>
      </c>
      <c r="R13" s="7">
        <f t="shared" si="0"/>
        <v>15828.993685312678</v>
      </c>
      <c r="S13" s="7">
        <f t="shared" si="0"/>
        <v>16303.86349587206</v>
      </c>
      <c r="T13" s="8">
        <f t="shared" si="0"/>
        <v>16792.979400748223</v>
      </c>
    </row>
    <row r="14" spans="1:20" x14ac:dyDescent="0.25">
      <c r="A14" s="9" t="s">
        <v>121</v>
      </c>
      <c r="B14" s="10" t="s">
        <v>122</v>
      </c>
      <c r="C14" s="10" t="s">
        <v>123</v>
      </c>
      <c r="D14" s="10" t="s">
        <v>124</v>
      </c>
      <c r="E14" s="10" t="s">
        <v>125</v>
      </c>
      <c r="F14" s="10" t="s">
        <v>126</v>
      </c>
      <c r="G14" s="10" t="s">
        <v>127</v>
      </c>
      <c r="H14" s="10" t="s">
        <v>128</v>
      </c>
      <c r="I14" s="10" t="s">
        <v>129</v>
      </c>
      <c r="J14" s="10" t="s">
        <v>130</v>
      </c>
      <c r="K14" s="10" t="s">
        <v>131</v>
      </c>
      <c r="L14" s="10" t="s">
        <v>132</v>
      </c>
      <c r="M14" s="10" t="s">
        <v>133</v>
      </c>
      <c r="N14" s="10" t="s">
        <v>134</v>
      </c>
      <c r="O14" s="10" t="s">
        <v>135</v>
      </c>
      <c r="P14" s="10" t="s">
        <v>136</v>
      </c>
      <c r="Q14" s="10" t="s">
        <v>137</v>
      </c>
      <c r="R14" s="10" t="s">
        <v>138</v>
      </c>
      <c r="S14" s="10" t="s">
        <v>139</v>
      </c>
      <c r="T14" s="11" t="s">
        <v>140</v>
      </c>
    </row>
    <row r="15" spans="1:20" x14ac:dyDescent="0.25">
      <c r="A15" s="6">
        <f>T13*(1+$A$3)</f>
        <v>17296.768782770669</v>
      </c>
      <c r="B15" s="7">
        <f>A15*(1+$A$3)</f>
        <v>17815.67184625379</v>
      </c>
      <c r="C15" s="7">
        <f t="shared" si="0"/>
        <v>18350.142001641405</v>
      </c>
      <c r="D15" s="7">
        <f t="shared" si="0"/>
        <v>18900.646261690646</v>
      </c>
      <c r="E15" s="7">
        <f t="shared" si="0"/>
        <v>19467.665649541366</v>
      </c>
      <c r="F15" s="7">
        <f t="shared" si="0"/>
        <v>20051.695619027607</v>
      </c>
      <c r="G15" s="7">
        <f t="shared" si="0"/>
        <v>20653.246487598437</v>
      </c>
      <c r="H15" s="7">
        <f t="shared" si="0"/>
        <v>21272.843882226389</v>
      </c>
      <c r="I15" s="7">
        <f t="shared" si="0"/>
        <v>21911.029198693181</v>
      </c>
      <c r="J15" s="7">
        <f t="shared" si="0"/>
        <v>22568.360074653978</v>
      </c>
      <c r="K15" s="7">
        <f t="shared" si="0"/>
        <v>23245.410876893598</v>
      </c>
      <c r="L15" s="7">
        <f t="shared" si="0"/>
        <v>23942.773203200406</v>
      </c>
      <c r="M15" s="7">
        <f t="shared" si="0"/>
        <v>24661.05639929642</v>
      </c>
      <c r="N15" s="7">
        <f t="shared" si="0"/>
        <v>25400.888091275312</v>
      </c>
      <c r="O15" s="7">
        <f t="shared" si="0"/>
        <v>26162.914734013571</v>
      </c>
      <c r="P15" s="7">
        <f t="shared" si="0"/>
        <v>26947.80217603398</v>
      </c>
      <c r="Q15" s="7">
        <f t="shared" si="0"/>
        <v>27756.236241315</v>
      </c>
      <c r="R15" s="7">
        <f t="shared" si="0"/>
        <v>28588.923328554451</v>
      </c>
      <c r="S15" s="7">
        <f t="shared" si="0"/>
        <v>29446.591028411083</v>
      </c>
      <c r="T15" s="8">
        <f t="shared" si="0"/>
        <v>30329.988759263415</v>
      </c>
    </row>
    <row r="16" spans="1:20" x14ac:dyDescent="0.25">
      <c r="A16" s="3" t="s">
        <v>141</v>
      </c>
      <c r="B16" s="4" t="s">
        <v>142</v>
      </c>
      <c r="C16" s="4" t="s">
        <v>143</v>
      </c>
      <c r="D16" s="4" t="s">
        <v>144</v>
      </c>
      <c r="E16" s="4" t="s">
        <v>145</v>
      </c>
      <c r="F16" s="4" t="s">
        <v>146</v>
      </c>
      <c r="G16" s="4" t="s">
        <v>147</v>
      </c>
      <c r="H16" s="4" t="s">
        <v>148</v>
      </c>
      <c r="I16" s="4" t="s">
        <v>149</v>
      </c>
      <c r="J16" s="4" t="s">
        <v>150</v>
      </c>
      <c r="K16" s="4" t="s">
        <v>151</v>
      </c>
      <c r="L16" s="4" t="s">
        <v>152</v>
      </c>
      <c r="M16" s="4" t="s">
        <v>153</v>
      </c>
      <c r="N16" s="4" t="s">
        <v>154</v>
      </c>
      <c r="O16" s="4" t="s">
        <v>155</v>
      </c>
      <c r="P16" s="4" t="s">
        <v>156</v>
      </c>
      <c r="Q16" s="4" t="s">
        <v>157</v>
      </c>
      <c r="R16" s="4" t="s">
        <v>158</v>
      </c>
      <c r="S16" s="4" t="s">
        <v>159</v>
      </c>
      <c r="T16" s="5" t="s">
        <v>160</v>
      </c>
    </row>
    <row r="17" spans="1:20" x14ac:dyDescent="0.25">
      <c r="A17" s="6">
        <f>T15*(1+$A$3)</f>
        <v>31239.888422041317</v>
      </c>
      <c r="B17" s="7">
        <f>A17*(1+$A$3)</f>
        <v>32177.085074702558</v>
      </c>
      <c r="C17" s="7">
        <f t="shared" si="0"/>
        <v>33142.397626943639</v>
      </c>
      <c r="D17" s="7">
        <f t="shared" si="0"/>
        <v>34136.669555751949</v>
      </c>
      <c r="E17" s="7">
        <f t="shared" si="0"/>
        <v>35160.769642424508</v>
      </c>
      <c r="F17" s="7">
        <f t="shared" si="0"/>
        <v>36215.592731697245</v>
      </c>
      <c r="G17" s="7">
        <f t="shared" si="0"/>
        <v>37302.060513648161</v>
      </c>
      <c r="H17" s="7">
        <f t="shared" si="0"/>
        <v>38421.122329057609</v>
      </c>
      <c r="I17" s="7">
        <f t="shared" si="0"/>
        <v>39573.755998929337</v>
      </c>
      <c r="J17" s="7">
        <f t="shared" si="0"/>
        <v>40760.968678897218</v>
      </c>
      <c r="K17" s="7">
        <f t="shared" si="0"/>
        <v>41983.797739264133</v>
      </c>
      <c r="L17" s="7">
        <f t="shared" si="0"/>
        <v>43243.311671442061</v>
      </c>
      <c r="M17" s="7">
        <f t="shared" si="0"/>
        <v>44540.611021585326</v>
      </c>
      <c r="N17" s="7">
        <f t="shared" si="0"/>
        <v>45876.82935223289</v>
      </c>
      <c r="O17" s="7">
        <f t="shared" si="0"/>
        <v>47253.134232799879</v>
      </c>
      <c r="P17" s="7">
        <f t="shared" si="0"/>
        <v>48670.728259783878</v>
      </c>
      <c r="Q17" s="7">
        <f t="shared" si="0"/>
        <v>50130.850107577397</v>
      </c>
      <c r="R17" s="7">
        <f t="shared" si="0"/>
        <v>51634.775610804718</v>
      </c>
      <c r="S17" s="7">
        <f t="shared" si="0"/>
        <v>53183.818879128863</v>
      </c>
      <c r="T17" s="8">
        <f t="shared" si="0"/>
        <v>54779.333445502729</v>
      </c>
    </row>
    <row r="18" spans="1:20" x14ac:dyDescent="0.25">
      <c r="A18" s="9" t="s">
        <v>161</v>
      </c>
      <c r="B18" s="10" t="s">
        <v>162</v>
      </c>
      <c r="C18" s="10" t="s">
        <v>163</v>
      </c>
      <c r="D18" s="10" t="s">
        <v>164</v>
      </c>
      <c r="E18" s="10" t="s">
        <v>165</v>
      </c>
      <c r="F18" s="10" t="s">
        <v>166</v>
      </c>
      <c r="G18" s="10" t="s">
        <v>167</v>
      </c>
      <c r="H18" s="10" t="s">
        <v>168</v>
      </c>
      <c r="I18" s="10" t="s">
        <v>169</v>
      </c>
      <c r="J18" s="10" t="s">
        <v>170</v>
      </c>
      <c r="K18" s="10" t="s">
        <v>171</v>
      </c>
      <c r="L18" s="10" t="s">
        <v>172</v>
      </c>
      <c r="M18" s="10" t="s">
        <v>173</v>
      </c>
      <c r="N18" s="10" t="s">
        <v>174</v>
      </c>
      <c r="O18" s="10" t="s">
        <v>175</v>
      </c>
      <c r="P18" s="10" t="s">
        <v>176</v>
      </c>
      <c r="Q18" s="10" t="s">
        <v>177</v>
      </c>
      <c r="R18" s="10" t="s">
        <v>178</v>
      </c>
      <c r="S18" s="10" t="s">
        <v>179</v>
      </c>
      <c r="T18" s="11" t="s">
        <v>180</v>
      </c>
    </row>
    <row r="19" spans="1:20" x14ac:dyDescent="0.25">
      <c r="A19" s="6">
        <f>T17*(1+$A$3)</f>
        <v>56422.713448867813</v>
      </c>
      <c r="B19" s="7">
        <f>A19*(1+$A$3)</f>
        <v>58115.394852333848</v>
      </c>
      <c r="C19" s="7">
        <f t="shared" si="0"/>
        <v>59858.856697903866</v>
      </c>
      <c r="D19" s="7">
        <f t="shared" si="0"/>
        <v>61654.622398840984</v>
      </c>
      <c r="E19" s="7">
        <f t="shared" si="0"/>
        <v>63504.261070806213</v>
      </c>
      <c r="F19" s="7">
        <f t="shared" si="0"/>
        <v>65409.388902930405</v>
      </c>
      <c r="G19" s="7">
        <f t="shared" si="0"/>
        <v>67371.670570018323</v>
      </c>
      <c r="H19" s="7">
        <f t="shared" si="0"/>
        <v>69392.820687118874</v>
      </c>
      <c r="I19" s="7">
        <f t="shared" si="0"/>
        <v>71474.605307732447</v>
      </c>
      <c r="J19" s="7">
        <f t="shared" si="0"/>
        <v>73618.843466964419</v>
      </c>
      <c r="K19" s="7">
        <f t="shared" si="0"/>
        <v>75827.408770973358</v>
      </c>
      <c r="L19" s="7">
        <f t="shared" si="0"/>
        <v>78102.231034102559</v>
      </c>
      <c r="M19" s="7">
        <f t="shared" si="0"/>
        <v>80445.297965125632</v>
      </c>
      <c r="N19" s="7">
        <f t="shared" si="0"/>
        <v>82858.656904079398</v>
      </c>
      <c r="O19" s="7">
        <f t="shared" si="0"/>
        <v>85344.416611201785</v>
      </c>
      <c r="P19" s="7">
        <f t="shared" si="0"/>
        <v>87904.749109537835</v>
      </c>
      <c r="Q19" s="7">
        <f t="shared" si="0"/>
        <v>90541.89158282397</v>
      </c>
      <c r="R19" s="7">
        <f t="shared" si="0"/>
        <v>93258.148330308686</v>
      </c>
      <c r="S19" s="7">
        <f t="shared" si="0"/>
        <v>96055.892780217953</v>
      </c>
      <c r="T19" s="8">
        <f t="shared" si="0"/>
        <v>98937.569563624493</v>
      </c>
    </row>
    <row r="20" spans="1:20" x14ac:dyDescent="0.25">
      <c r="A20" s="3" t="s">
        <v>181</v>
      </c>
      <c r="B20" s="4" t="s">
        <v>182</v>
      </c>
      <c r="C20" s="4" t="s">
        <v>183</v>
      </c>
      <c r="D20" s="4" t="s">
        <v>184</v>
      </c>
      <c r="E20" s="4" t="s">
        <v>185</v>
      </c>
      <c r="F20" s="4" t="s">
        <v>186</v>
      </c>
      <c r="G20" s="4" t="s">
        <v>187</v>
      </c>
      <c r="H20" s="4" t="s">
        <v>188</v>
      </c>
      <c r="I20" s="4" t="s">
        <v>189</v>
      </c>
      <c r="J20" s="4" t="s">
        <v>190</v>
      </c>
      <c r="K20" s="4" t="s">
        <v>191</v>
      </c>
      <c r="L20" s="4" t="s">
        <v>192</v>
      </c>
      <c r="M20" s="4" t="s">
        <v>193</v>
      </c>
      <c r="N20" s="4" t="s">
        <v>194</v>
      </c>
      <c r="O20" s="4" t="s">
        <v>195</v>
      </c>
      <c r="P20" s="4" t="s">
        <v>196</v>
      </c>
      <c r="Q20" s="4" t="s">
        <v>197</v>
      </c>
      <c r="R20" s="4" t="s">
        <v>198</v>
      </c>
      <c r="S20" s="4" t="s">
        <v>199</v>
      </c>
      <c r="T20" s="5" t="s">
        <v>200</v>
      </c>
    </row>
    <row r="21" spans="1:20" x14ac:dyDescent="0.25">
      <c r="A21" s="6">
        <f>T19*(1+$A$3)</f>
        <v>101905.69665053322</v>
      </c>
      <c r="B21" s="7">
        <f>A21*(1+$A$3)</f>
        <v>104962.86755004922</v>
      </c>
      <c r="C21" s="7">
        <f t="shared" si="0"/>
        <v>108111.75357655071</v>
      </c>
      <c r="D21" s="7">
        <f t="shared" si="0"/>
        <v>111355.10618384722</v>
      </c>
      <c r="E21" s="7">
        <f t="shared" si="0"/>
        <v>114695.75936936264</v>
      </c>
      <c r="F21" s="7">
        <f t="shared" si="0"/>
        <v>118136.63215044352</v>
      </c>
      <c r="G21" s="7">
        <f t="shared" si="0"/>
        <v>121680.73111495683</v>
      </c>
      <c r="H21" s="7">
        <f t="shared" si="0"/>
        <v>125331.15304840554</v>
      </c>
      <c r="I21" s="7">
        <f t="shared" si="0"/>
        <v>129091.08763985771</v>
      </c>
      <c r="J21" s="7">
        <f t="shared" si="0"/>
        <v>132963.82026905345</v>
      </c>
      <c r="K21" s="7">
        <f t="shared" si="0"/>
        <v>136952.73487712507</v>
      </c>
      <c r="L21" s="7">
        <f t="shared" si="0"/>
        <v>141061.31692343883</v>
      </c>
      <c r="M21" s="7">
        <f t="shared" si="0"/>
        <v>145293.15643114201</v>
      </c>
      <c r="N21" s="7">
        <f t="shared" si="0"/>
        <v>149651.95112407627</v>
      </c>
      <c r="O21" s="7">
        <f t="shared" si="0"/>
        <v>154141.50965779857</v>
      </c>
      <c r="P21" s="7">
        <f t="shared" si="0"/>
        <v>158765.75494753252</v>
      </c>
      <c r="Q21" s="7">
        <f t="shared" si="0"/>
        <v>163528.72759595851</v>
      </c>
      <c r="R21" s="7">
        <f t="shared" si="0"/>
        <v>168434.58942383726</v>
      </c>
      <c r="S21" s="7">
        <f t="shared" si="0"/>
        <v>173487.62710655239</v>
      </c>
      <c r="T21" s="8">
        <f t="shared" si="0"/>
        <v>178692.25591974898</v>
      </c>
    </row>
    <row r="22" spans="1:20" x14ac:dyDescent="0.25">
      <c r="A22" s="9" t="s">
        <v>201</v>
      </c>
      <c r="B22" s="10" t="s">
        <v>202</v>
      </c>
      <c r="C22" s="10" t="s">
        <v>203</v>
      </c>
      <c r="D22" s="10" t="s">
        <v>204</v>
      </c>
      <c r="E22" s="10" t="s">
        <v>205</v>
      </c>
      <c r="F22" s="10" t="s">
        <v>206</v>
      </c>
      <c r="G22" s="10" t="s">
        <v>207</v>
      </c>
      <c r="H22" s="10" t="s">
        <v>208</v>
      </c>
      <c r="I22" s="10" t="s">
        <v>209</v>
      </c>
      <c r="J22" s="10" t="s">
        <v>210</v>
      </c>
      <c r="K22" s="10" t="s">
        <v>211</v>
      </c>
      <c r="L22" s="10" t="s">
        <v>212</v>
      </c>
      <c r="M22" s="10" t="s">
        <v>213</v>
      </c>
      <c r="N22" s="10" t="s">
        <v>214</v>
      </c>
      <c r="O22" s="10" t="s">
        <v>215</v>
      </c>
      <c r="P22" s="10" t="s">
        <v>216</v>
      </c>
      <c r="Q22" s="10" t="s">
        <v>217</v>
      </c>
      <c r="R22" s="10" t="s">
        <v>218</v>
      </c>
      <c r="S22" s="10" t="s">
        <v>219</v>
      </c>
      <c r="T22" s="11" t="s">
        <v>220</v>
      </c>
    </row>
    <row r="23" spans="1:20" x14ac:dyDescent="0.25">
      <c r="A23" s="6">
        <f>T21*(1+$A$3)</f>
        <v>184053.02359734144</v>
      </c>
      <c r="B23" s="7">
        <f>A23*(1+$A$3)</f>
        <v>189574.6143052617</v>
      </c>
      <c r="C23" s="7">
        <f t="shared" si="0"/>
        <v>195261.85273441955</v>
      </c>
      <c r="D23" s="7">
        <f t="shared" si="0"/>
        <v>201119.70831645213</v>
      </c>
      <c r="E23" s="7">
        <f t="shared" si="0"/>
        <v>207153.29956594569</v>
      </c>
      <c r="F23" s="7">
        <f t="shared" si="0"/>
        <v>213367.89855292407</v>
      </c>
      <c r="G23" s="7">
        <f t="shared" si="0"/>
        <v>219768.93550951179</v>
      </c>
      <c r="H23" s="7">
        <f t="shared" si="0"/>
        <v>226362.00357479716</v>
      </c>
      <c r="I23" s="7">
        <f t="shared" si="0"/>
        <v>233152.86368204109</v>
      </c>
      <c r="J23" s="7">
        <f t="shared" si="0"/>
        <v>240147.44959250232</v>
      </c>
      <c r="K23" s="7">
        <f t="shared" si="0"/>
        <v>247351.87308027741</v>
      </c>
      <c r="L23" s="7">
        <f t="shared" si="0"/>
        <v>254772.42927268572</v>
      </c>
      <c r="M23" s="7">
        <f t="shared" si="0"/>
        <v>262415.6021508663</v>
      </c>
      <c r="N23" s="7">
        <f t="shared" si="0"/>
        <v>270288.07021539228</v>
      </c>
      <c r="O23" s="7">
        <f t="shared" si="0"/>
        <v>278396.71232185408</v>
      </c>
      <c r="P23" s="7">
        <f t="shared" si="0"/>
        <v>286748.6136915097</v>
      </c>
      <c r="Q23" s="7">
        <f t="shared" si="0"/>
        <v>295351.07210225501</v>
      </c>
      <c r="R23" s="7">
        <f t="shared" si="0"/>
        <v>304211.60426532268</v>
      </c>
      <c r="S23" s="7">
        <f t="shared" si="0"/>
        <v>313337.95239328238</v>
      </c>
      <c r="T23" s="8">
        <f t="shared" si="0"/>
        <v>322738.09096508083</v>
      </c>
    </row>
  </sheetData>
  <mergeCells count="3">
    <mergeCell ref="A1:M1"/>
    <mergeCell ref="A2:N2"/>
    <mergeCell ref="A3:B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showGridLines="0" workbookViewId="0">
      <selection activeCell="D26" sqref="D26"/>
    </sheetView>
  </sheetViews>
  <sheetFormatPr defaultRowHeight="15" x14ac:dyDescent="0.25"/>
  <cols>
    <col min="2" max="2" width="36.42578125" bestFit="1" customWidth="1"/>
  </cols>
  <sheetData>
    <row r="2" spans="2:3" x14ac:dyDescent="0.25">
      <c r="B2" s="12" t="s">
        <v>19</v>
      </c>
      <c r="C2">
        <v>8</v>
      </c>
    </row>
    <row r="3" spans="2:3" x14ac:dyDescent="0.25">
      <c r="B3" s="12" t="s">
        <v>16</v>
      </c>
      <c r="C3">
        <v>9</v>
      </c>
    </row>
    <row r="4" spans="2:3" x14ac:dyDescent="0.25">
      <c r="B4" s="12" t="s">
        <v>15</v>
      </c>
      <c r="C4">
        <v>8</v>
      </c>
    </row>
    <row r="5" spans="2:3" x14ac:dyDescent="0.25">
      <c r="B5" s="12" t="s">
        <v>14</v>
      </c>
      <c r="C5">
        <v>8</v>
      </c>
    </row>
    <row r="6" spans="2:3" x14ac:dyDescent="0.25">
      <c r="B6" s="12" t="s">
        <v>13</v>
      </c>
      <c r="C6">
        <v>8</v>
      </c>
    </row>
    <row r="7" spans="2:3" x14ac:dyDescent="0.25">
      <c r="B7" s="12" t="s">
        <v>12</v>
      </c>
      <c r="C7">
        <v>7</v>
      </c>
    </row>
    <row r="8" spans="2:3" x14ac:dyDescent="0.25">
      <c r="B8" s="12" t="s">
        <v>11</v>
      </c>
      <c r="C8">
        <v>6</v>
      </c>
    </row>
    <row r="9" spans="2:3" x14ac:dyDescent="0.25">
      <c r="B9" s="12" t="s">
        <v>8</v>
      </c>
      <c r="C9">
        <v>5</v>
      </c>
    </row>
    <row r="10" spans="2:3" x14ac:dyDescent="0.25">
      <c r="B10" s="12" t="s">
        <v>9</v>
      </c>
      <c r="C10">
        <v>5</v>
      </c>
    </row>
    <row r="11" spans="2:3" x14ac:dyDescent="0.25">
      <c r="B11" s="12" t="s">
        <v>10</v>
      </c>
      <c r="C11">
        <v>5</v>
      </c>
    </row>
    <row r="12" spans="2:3" x14ac:dyDescent="0.25">
      <c r="B12" s="12" t="s">
        <v>18</v>
      </c>
      <c r="C12">
        <v>5</v>
      </c>
    </row>
    <row r="13" spans="2:3" x14ac:dyDescent="0.25">
      <c r="B13" s="12" t="s">
        <v>17</v>
      </c>
      <c r="C13">
        <v>4</v>
      </c>
    </row>
    <row r="14" spans="2:3" x14ac:dyDescent="0.25">
      <c r="B14" s="12" t="s">
        <v>7</v>
      </c>
      <c r="C14">
        <v>4</v>
      </c>
    </row>
    <row r="15" spans="2:3" x14ac:dyDescent="0.25">
      <c r="B15" s="12" t="s">
        <v>5</v>
      </c>
      <c r="C15">
        <v>3</v>
      </c>
    </row>
    <row r="16" spans="2:3" x14ac:dyDescent="0.25">
      <c r="B16" s="12" t="s">
        <v>6</v>
      </c>
      <c r="C16">
        <v>3</v>
      </c>
    </row>
    <row r="17" spans="2:3" x14ac:dyDescent="0.25">
      <c r="B17" s="12" t="s">
        <v>0</v>
      </c>
      <c r="C17">
        <v>3</v>
      </c>
    </row>
    <row r="18" spans="2:3" x14ac:dyDescent="0.25">
      <c r="B18" s="12" t="s">
        <v>3</v>
      </c>
      <c r="C18">
        <v>2</v>
      </c>
    </row>
    <row r="19" spans="2:3" x14ac:dyDescent="0.25">
      <c r="B19" s="12" t="s">
        <v>4</v>
      </c>
      <c r="C19">
        <v>2</v>
      </c>
    </row>
    <row r="20" spans="2:3" x14ac:dyDescent="0.25">
      <c r="B20" s="12" t="s">
        <v>2</v>
      </c>
      <c r="C20">
        <v>1</v>
      </c>
    </row>
    <row r="21" spans="2:3" x14ac:dyDescent="0.25">
      <c r="B21" s="12" t="s">
        <v>1</v>
      </c>
      <c r="C21">
        <v>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Estagiários</vt:lpstr>
      <vt:lpstr>Matriz de Graus</vt:lpstr>
      <vt:lpstr>Plan2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</dc:creator>
  <cp:lastModifiedBy>Isabella</cp:lastModifiedBy>
  <cp:lastPrinted>2023-07-11T19:26:55Z</cp:lastPrinted>
  <dcterms:created xsi:type="dcterms:W3CDTF">2013-04-24T15:44:59Z</dcterms:created>
  <dcterms:modified xsi:type="dcterms:W3CDTF">2023-07-11T19:27:22Z</dcterms:modified>
</cp:coreProperties>
</file>