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Plan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76" i="2" l="1"/>
  <c r="H76" i="2"/>
  <c r="G76" i="2"/>
  <c r="F76" i="2"/>
  <c r="I73" i="2"/>
  <c r="H73" i="2"/>
  <c r="G73" i="2"/>
  <c r="F73" i="2"/>
  <c r="I71" i="2"/>
  <c r="H71" i="2"/>
  <c r="G71" i="2"/>
  <c r="F71" i="2"/>
  <c r="I69" i="2"/>
  <c r="H69" i="2"/>
  <c r="G69" i="2"/>
  <c r="F69" i="2"/>
  <c r="I67" i="2"/>
  <c r="H67" i="2"/>
  <c r="G67" i="2"/>
  <c r="F67" i="2"/>
  <c r="I62" i="2"/>
  <c r="H62" i="2"/>
  <c r="G62" i="2"/>
  <c r="F62" i="2"/>
  <c r="I57" i="2"/>
  <c r="H57" i="2"/>
  <c r="G57" i="2"/>
  <c r="F57" i="2"/>
  <c r="I55" i="2"/>
  <c r="H55" i="2"/>
  <c r="G55" i="2"/>
  <c r="F55" i="2"/>
  <c r="I53" i="2"/>
  <c r="H53" i="2"/>
  <c r="G53" i="2"/>
  <c r="F53" i="2"/>
  <c r="I51" i="2"/>
  <c r="H51" i="2"/>
  <c r="G51" i="2"/>
  <c r="F51" i="2"/>
  <c r="I46" i="2"/>
  <c r="H46" i="2"/>
  <c r="G46" i="2"/>
  <c r="F46" i="2"/>
  <c r="I40" i="2"/>
  <c r="H40" i="2"/>
  <c r="G40" i="2"/>
  <c r="F40" i="2"/>
  <c r="I38" i="2"/>
  <c r="H38" i="2"/>
  <c r="G38" i="2"/>
  <c r="F38" i="2"/>
  <c r="I36" i="2"/>
  <c r="H36" i="2"/>
  <c r="G36" i="2"/>
  <c r="F36" i="2"/>
  <c r="I31" i="2"/>
  <c r="H31" i="2"/>
  <c r="G31" i="2"/>
  <c r="F31" i="2"/>
  <c r="I28" i="2"/>
  <c r="H28" i="2"/>
  <c r="G28" i="2"/>
  <c r="F28" i="2"/>
  <c r="I25" i="2"/>
  <c r="H25" i="2"/>
  <c r="G25" i="2"/>
  <c r="F25" i="2"/>
  <c r="I20" i="2"/>
  <c r="H20" i="2"/>
  <c r="G20" i="2"/>
  <c r="F20" i="2"/>
  <c r="I18" i="2"/>
  <c r="I77" i="2" s="1"/>
  <c r="I81" i="2" s="1"/>
  <c r="H18" i="2"/>
  <c r="H77" i="2" s="1"/>
  <c r="H81" i="2" s="1"/>
  <c r="G18" i="2"/>
  <c r="G77" i="2" s="1"/>
  <c r="G81" i="2" s="1"/>
  <c r="F18" i="2"/>
  <c r="F77" i="2" s="1"/>
  <c r="F81" i="2" s="1"/>
  <c r="I10" i="2"/>
  <c r="H10" i="2"/>
  <c r="G10" i="2"/>
  <c r="F10" i="2"/>
  <c r="I8" i="2"/>
  <c r="I11" i="2" s="1"/>
  <c r="I80" i="2" s="1"/>
  <c r="I82" i="2" s="1"/>
  <c r="H8" i="2"/>
  <c r="H11" i="2" s="1"/>
  <c r="H80" i="2" s="1"/>
  <c r="H82" i="2" s="1"/>
  <c r="G8" i="2"/>
  <c r="G11" i="2" s="1"/>
  <c r="G80" i="2" s="1"/>
  <c r="G82" i="2" s="1"/>
  <c r="F8" i="2"/>
  <c r="F11" i="2" s="1"/>
  <c r="F80" i="2" s="1"/>
  <c r="F82" i="2" s="1"/>
</calcChain>
</file>

<file path=xl/sharedStrings.xml><?xml version="1.0" encoding="utf-8"?>
<sst xmlns="http://schemas.openxmlformats.org/spreadsheetml/2006/main" count="179" uniqueCount="110">
  <si>
    <t>DIÁRIAS, AJUDA DE CUSTOS DESLOCAMENTO EM JANEIRO/2016</t>
  </si>
  <si>
    <t>EMPREGADOS</t>
  </si>
  <si>
    <t>Nº
Diária</t>
  </si>
  <si>
    <t>Data
 Viagem</t>
  </si>
  <si>
    <t>Data do Relatório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</si>
  <si>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</si>
  <si>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</si>
  <si>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</si>
  <si>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</si>
  <si>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</si>
  <si>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</si>
  <si>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</si>
  <si>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Lilian Laudina Caovilla</t>
  </si>
  <si>
    <t>Arquiteto Fiscal - Chapecó</t>
  </si>
  <si>
    <t>1 Diária, 1 Ajuda de Custo '2' e 1 Deslocamento Urbano (despesas com táxi) para participação no Treinamento Tabela de Honorários – SEBRAE 18/02 17:00 19:00; Reunião com Rodrigo do CAU/RS e Reunião da Fiscalização 19/02 08:00 12:15</t>
  </si>
  <si>
    <t>Lilian Laudina Caovilla Total</t>
  </si>
  <si>
    <t>Filipe Lima Rockenbach</t>
  </si>
  <si>
    <t>Gerente Financeiro</t>
  </si>
  <si>
    <t>1 Diária, 1 Ajuda de Custo 1, 1 Deslocamento urbano (despesas com táxi) e 1 Auxílio estacionamento para participação no Encontro Temático sobre Prestação de Conta 03/03 08:00 18:00</t>
  </si>
  <si>
    <t>Filipe Lima Rockenbach Total</t>
  </si>
  <si>
    <t>Total - Funcionários</t>
  </si>
  <si>
    <t>CONSELHEIROS</t>
  </si>
  <si>
    <t>Ademir Luiz Bogoni</t>
  </si>
  <si>
    <t>Conselheiro Titular</t>
  </si>
  <si>
    <t>2 Diárias , 1 Ajuda de Custo '1', Auxílio deslocamento 808 km e 2 Auxílios Estacionamento para participação no 2ª Reunião da Comissão Ordinária de Contas e Atos Administrativos – CCAA 18/02 14:00 17:00 Coordenador Rodrigo Kirck; 52ª Sessão Plenária Ordinária do CAU/SC 19/02 14:00 19:00 Presidente Luiz Alberto de Souza</t>
  </si>
  <si>
    <t>Ademir Luiz Bogoni Total</t>
  </si>
  <si>
    <t>Adriana Diniz Baldissera</t>
  </si>
  <si>
    <t>Conselheiro Suplente</t>
  </si>
  <si>
    <t>1 Diária e Auxílio deslocamento 258 km para participação no Colação de Grau UNOESC São Miguel 27/02 20:00 22:00  Cfe. Conv. 039/2016 Presidente Luiz Alberto de Souza</t>
  </si>
  <si>
    <t>Adriana Diniz Baldissera Total</t>
  </si>
  <si>
    <t>Carlos Alberto Barbosa Souza</t>
  </si>
  <si>
    <t>1 Ajuda de Custo '1' e Auxílio deslocamento 162 km para participação no 1ª Reunião da Comissão de Ética e Disciplina – CED 29/01 09:00 12:00 Cfe. Conv. 010/2016 Presidente Luiz Alberto de Souza; Reunião do Conselho Diretor do CAU/SC 29/01 12:00 13:30 Cfe. Conv. 014/2016 Presidente Luiz Alberto de Souza; Reunião Ampliada do Conselho Diretor do CAU/SC 29/01 13:30 16:30 Cfe. Conv. 015/2016 Presidente Luiz Alberto de Souza</t>
  </si>
  <si>
    <t>1 Ajuda de Custo '1', Auxílio deslocamento 162 km e 1 Auxílio estacionamento para participação no Reunião do Conselho Diretor do CAU/SC 11/02 17:00 19:30 Cfe. Conv. 026/2016 Presidente Luiz Alberto de Souza</t>
  </si>
  <si>
    <t>1 Ajuda de Custo '1' e Auxílio deslocamento 162 km para participação no 52ª Sessão Plenária Ordinária do CAU/SC 19/02 14:00 19:00  Presidente Luiz Alberto de Souza</t>
  </si>
  <si>
    <t>1 Ajuda de Custo '1' e Auxílio deslocamento 162 km para participação no Colação de Grau UNISUL Florianópolis - CENTROSUL 27/02 18:30 20:30 Cfe. Conv. 032/2016 Presidente Luiz Alberto de Souza</t>
  </si>
  <si>
    <t>Carlos Alberto Barbosa Souza Total</t>
  </si>
  <si>
    <t>Célio Luiz Damo</t>
  </si>
  <si>
    <t>1 Diária, 1 Ajuda de Custo '1' e 1 Deslocamento Urbano (despesas com táxi) para participação no 2ª Reunião da Comissão Ordinária de Contas e Atos Administrativos – CCAA 18/02 14:00 16:30 Coordenador Rodrigo Kirck; 52ª Sessão Plenária Ordinária do CAU/SC 19/02 14:00 18:00 Presidente Luiz Alberto de Souza</t>
  </si>
  <si>
    <t>1 Ajuda de Custo '1' e Auxílio deslocamento 168 km para participação no Colação de Grau FACC Concórdia - Salão Social SER Sadia 27/02 19:00 21:00 Cfe. Conv. 033/2016 Presidente Luiz Alberto de Souza</t>
  </si>
  <si>
    <t>Célio Luiz Damo Total</t>
  </si>
  <si>
    <t>Christian Krambeck</t>
  </si>
  <si>
    <t>1 Ajuda de Custo '1', Auxílio deslocamento 298 km e 1 Auxílio estacionamento para participação no 1ª Reunião da Comissão Ordinária de Ensino e Formação – CEF* 29/01 09:00 12:00 Cfe. Conv. 011/2016 Presidente Luiz Alberto de Souza; Reunião Ampliada do Conselho Diretor do CAU/SC** 29/01 14:00 17:00 Cfe. Conv. 015/2016 Presidente Luiz Alberto de Souza
*Não houve reunião da CEF por falta de quórum. 
**O Conselheiro eleito coordenador na reunião que ocorreu de manhã estaria automaticamente convocado para a reunião de diretoria ampliada, no mesmo dia (29/01/2016), das 13h:30min às 16h:30min, porém como não houve eleição do coordenador da CEF, o conselheiro participou da Reunião Ampliada do Conselho Diretor como convidado da CEF.</t>
  </si>
  <si>
    <t>1 Diária, 1 Ajuda de Custo '1', Auxílio deslocamento 298 km e 1 Auxílio estacionamento para participação no 2ª Reunião Ordinária da Comissão de Ensino e Formação – CEF 18/02 14:00 16:00 Cfe. Conv. 029/2016 Presidente Luiz Alberto de Souza; 52ª Sessão Plenária Ordinária do CAU/SC 19/02 14:00 19:00 Presidente Luiz Alberto de Souza</t>
  </si>
  <si>
    <t>Christian Krambeck Total</t>
  </si>
  <si>
    <t>Everson Martins</t>
  </si>
  <si>
    <t>2 Diárias, 1 Ajuda de Custo '1', 1 deslocamento urbano (despesas com táxi) e Passagens Rodoviárias para participação nos Oficinas Técnicas do SEBRAE – Projeto: “Arquitetando seu Negócio” 18/01 14:00 18:00  19/01 14:00 18:00  20/01 14:00 18:00 Cfe. Conv. 003/2016 Presidente Luiz Alberto de Souza</t>
  </si>
  <si>
    <t xml:space="preserve">2 Diárias, 1 Ajuda de Custo '1' e 1 deslocamento urbano (despesas com táxi) para participação nos Oficinas Técnicas do SEBRAE – Projeto: “Arquitetando seu Negócio” 25/01 14:00 18:00  26/01 14:00 18:00  27/01 14:00 18:00 Cfe. Conv. 003/2016 Presidente Luiz Alberto de Souza  </t>
  </si>
  <si>
    <t>1 Ajuda de Custo '1' e 1 deslocamento urbano (despesas com táxi) para participação no 1ª Reunião da Comissão Ordinária de Exercício Profissional – CEP 29/01 09:00 Cfe. Conv. 12:00 009/2016 Presidente Luiz Alberto de Souza</t>
  </si>
  <si>
    <t>1 Diária, 1 Ajuda de Custo '1', 1 Deslocamento Urbano (despesas com táxi) e Passagens Rodoviárias para participação no Reunião com SEBRAE para avaliação das Oficinas “Arquitetando o seu Negócio”. 18/02 10:00 12:00 Cfe. Conv. 037/2016 Presidente Luiz Alberto de Souza; 2ª Reunião da Comissão Ordinária de Exercício Profissional – CEP 18/02 14:00 17:00 Coordenador Giovani Bonetti; 52ª Sessão Plenária Ordinária do CAU/SC 19/02 14:00 18:00 Presidente Luiz Alberto de Souza</t>
  </si>
  <si>
    <t>Everson Martins Total</t>
  </si>
  <si>
    <t>Giovani Bonetti</t>
  </si>
  <si>
    <t>Vice-presidente</t>
  </si>
  <si>
    <t>1 Ajuda de Custo '1', 2 Ajudas de Custo '2' e Auxílio deslocamento 150 km  para participação no 1ª Reunião da Comissão Ordinária de Exercício Profissional – CEP 29/01 09:00 12:00 cfe. conv. 009/2016 Presidente Luiz Alberto de Souza Reunião do Conselho Diretor do CAU/SC 29/01 12:00 13:30 cfe. conv. 014/2016 Presidente Luiz Alberto de Souza; Reunião Ampliada do Conselho Diretor do CAU/SC 29/01 13:30 16:30 cfe. conv. 015/2016 Presidente Luiz Alberto de Souza; Reunião para Elaboração da Minuta de Projeto Integrado do CAU/SC 03/01 16:30 18:30 cfe. conv. 019/2016 Presidente Luiz Alberto de Souza; Reunião 9mm e SEBRAE 05/02 14:00 16:30 cfe. conv. 024/2016 Presidente Luiz Alberto de Souza</t>
  </si>
  <si>
    <t>Giovani Bonetti Total</t>
  </si>
  <si>
    <t>Katia Cristina Lopes de Paula</t>
  </si>
  <si>
    <t>1 Ajuda de Custo '1', Auxílio deslocamento 374 km e 1 Auxíio estacionamento para partcipação na Reunião Ampliada do Conselho Diretor do CAU/SC 03/03 14:00 16:00 Cfe. Conv. 046/2016 Presidente Luiz Alberto de Souza</t>
  </si>
  <si>
    <t>Katia Cristina Lopes de Paula Total</t>
  </si>
  <si>
    <t>Luiz Alberto de Souza</t>
  </si>
  <si>
    <t>Presidente</t>
  </si>
  <si>
    <t>1 Diária, 1 Ajuda de Custo '1' e Auxílio deslocamento 326 km para participação no Reunião Operacional CAU/SC 28/01 14:00 19:00; Reunião Operacional 29/01 08:00 12:00; Reunião Conselho Diretor 29/01 12:00 13:30; Reunião Ampliada do Conselho Diretor 29/01 13:30 16:30</t>
  </si>
  <si>
    <t>1 Ajuda de Custo '1' e Auxílio deslocamento 354 km para participação no Reunião Operacional CAU/SC 04/02 09:30 17:00</t>
  </si>
  <si>
    <t>1 Diária, 1 Ajuda de Custo '1' e Auxílio deslocamento 422 km para participação no Reunião Operacional CAU/SC 11/02 09:30 19:00
7ª Reunião do Colegiado Permanente de Entidades de Arquitetos e Urbanistas - CEAU/SC 11/02 15:00 17:00; Reunião Operacional CAU/SC 12/02 08:00 15:00; Formatura Arquitetura FURB – Teatro Carlos Gomes 12/02 17:30 21:00</t>
  </si>
  <si>
    <t>1 Diária, 1 Ajuda de Custo '1' e Auxílio deslocamento 354 km para participação no Reunião Operacional CAU/SC 18/02 09:00 16:30; Oficina Tabela de Honorários - SEBRAE 18/02 16:30 20:00; Reunião Operacional e Conselho Diretor 19/02 08:00 14:00; 52ª Sessão Plenária Ordinária do CAU/SC 19/02 14:00 19:00</t>
  </si>
  <si>
    <t>3 Diárias, 1 Ajuda de Custo '1' e 1 Deslocamento Urbano (despesas com táxi) para participação no Fórum de Presidentes dos CAU/UFs (CAU/RJ) + CIALP (Sede IAB/RJ) 24/02 08:30 18:30  CAU/BR; VII Fórum Internacional do CIALP (Sede IAB/RJ) 25/02 14:30 18:30  CAU/BR; 16ª Reunião Plenária Ampliada do CAU/BR + CIALP (Sede IAB/RJ) 26/02 08:30 18:30  CAU/BR</t>
  </si>
  <si>
    <t>Luiz Alberto de Souza Total</t>
  </si>
  <si>
    <t>Luiz Fernando Motta Zanoni</t>
  </si>
  <si>
    <t>1 Ajuda de Custo '2' e Auxílio deslocamento 50 km para participação no 1 Reunião da Comissão de Ética e Disciplina - CED 29/01 09:00 12:00 Cfe. Conv. 010/2016 Presidente Luiz Alberto de Souza</t>
  </si>
  <si>
    <t>Descontado R$116,00, porque o conselheiro não participou do evento relativo à Diária Nº447/2015, na qual o valor total é R$165,00</t>
  </si>
  <si>
    <t>1 Ajuda de Custo '1' e 1 Ajuda de Custo '2' para participação no 2ª Reunião da Comissão de Ética e Disciplina – CED 18/02 09:00 12:00  Coordenador Sérgio Oliva; 52ª Sessão Plenária Ordinária do CAU/SC 19/02 14:00 19:00 52ª Presidente Luiz Alberto de Souza</t>
  </si>
  <si>
    <t>Descontado R$49,00, porque o conselheiro não participou do evento relativo à Diária Nº447/2015, na qual o valor total é R$165,00.</t>
  </si>
  <si>
    <t>Luiz Fernando Motta Zanoni Total</t>
  </si>
  <si>
    <t>Mateus Szomorovszky</t>
  </si>
  <si>
    <t>1 Ajuda de Custo '1' e Auxílio deslocamento 362 km para participação no 52ª Sessão Plenária Ordinária do CAU/SC 19/02 14:00 18:00 Presidente Luiz Alberto de Souza</t>
  </si>
  <si>
    <t>Mateus Szomorovszky Total</t>
  </si>
  <si>
    <t>Maykon Luiz da Silva</t>
  </si>
  <si>
    <t>1 Ajuda de Custo '1', Auxílio deslocamento de 280 km e 1 Auxílio estacionamento para participação no 7ª Reunião do Colegiado Permanente de Entidades e Arquitetos e Urbanistas – CEAU 11/02 15:00 18:00 Presidente Luiz Alberto de Souza</t>
  </si>
  <si>
    <t>Maykon Luiz da Silva Total</t>
  </si>
  <si>
    <t>Rodrigo Jaroseski</t>
  </si>
  <si>
    <t>Convidado</t>
  </si>
  <si>
    <t>1 Diária, 1 Ajuda de Custo '1' e 1 Deslocamento Urbano (despesas com táxi) para participação nos Trocas de informações entre CAU/RS e CAU/SC, e Apresentação da Tabela de Honorários do CAU 18/02 14:00 19/02 17:00 Delib. Nº 01/2016 do Conselho Diretor</t>
  </si>
  <si>
    <t>Rodrigo Jaroseski Total</t>
  </si>
  <si>
    <t>Rodrigo Kirck Rebêlo</t>
  </si>
  <si>
    <t>1 Ajuda de Custo '1', Auxílio deslocamento 194 km e 1 Auxílio estacionamento para participação no Reunião da Comissão Temporária Organizadora do Concurso Público - CTOCP 10/02 15:00 16:30 Cfe. Conv. 023/2016 Presidente Luiz Alberto de Souza</t>
  </si>
  <si>
    <t>1 Ajuda de Custo '1', Auxílio deslocamento 194 km e 1 Auxílio estacionamento para participação no 2ª Reunião da Comissão Ordinária de Contas e Atos Administrativos – CCAA 18/02 14:00 17:00 Coordenador Rodrigo Kirck</t>
  </si>
  <si>
    <t>1 Ajuda de Custo '1', Auxílio deslocamento 194 km e 1 Auxílio estacionamento para participação no 52ª Sessão Plenária Ordinária do CAU/SC 19/02 14:00 19:00 Presidente Luiz Alberto de Souza</t>
  </si>
  <si>
    <t>2 Diárias e 1 deslocamento urbano (despesas com táxi) para participação no Encontro Temático sobre Prestação de Conta 03/03 08:00 18:00 Deliberação CCAA</t>
  </si>
  <si>
    <t>Rodrigo Kirck Rebêlo Total</t>
  </si>
  <si>
    <t>Sérgio Oliva</t>
  </si>
  <si>
    <t>1 Ajuda de Custo '1', Auxílio deslocamento e 1 Auxílio estacionamento para participação no 1ª Reunião da Comissão de Ética e Disciplina – CED 29/01 09:00 12:00 Cfe. Conv. 010/2016 Presidente Luiz Alberto de Souza; Reunião Ampliada do Conselho Diretor do CAU/SC 29/01 13:30 16:30 Cfe. Conv. 014/2016 Presidente Luiz Alberto de Souza</t>
  </si>
  <si>
    <t>1 Ajuda de Custo '2' e Auxílio deslocamento 50 km para participação no Reunião para Elaboração da Minuta de Projeto Integrado do CAU/SC 03/02 16:30 18:30 Cfe. Conv. 017/2016 Presidente Luiz Alberto de Souza</t>
  </si>
  <si>
    <t>1 Ajuda de Custo '1', Auxílio deslocamento 50 km e 1 Auxílio estacionamento para participação no 51ª Sessão Plenária Ordinária do CAU/SC 15/01 14:00 18:00  Presidente Luiz Alberto de Souza</t>
  </si>
  <si>
    <t>2 Ajudas de Custo '1', Auxílio deslocamento 100 km e 2 Auxílios estacionamento para participação no 2ª Reunião da Comissão de Ética e Disciplina – CED 18/02 09:00 12:00 2ª Coordenador Sérgio Oliva; 2ª Reunião da Comissão Ordinária de Contas e Atos Administrativos – CCAA 18/02 14:00 16:30 Coordenador Rodrigo Kirck; 52ª Sessão Plenária Ordinária do CAU/SC 19/02 14:00 19:00 Presidente Luiz Alberto de Souza</t>
  </si>
  <si>
    <t>Sérgio Oliva Total</t>
  </si>
  <si>
    <t>Tatiana Filomeno</t>
  </si>
  <si>
    <t>Membro Titular do CEAU</t>
  </si>
  <si>
    <t>1 Ajuda de Custo '2', Auxílio deslocamento 50 km e 1 Auxílio estacionamento para participação no 7ª Reunião do Colegiado Permanente de Entidades de Arquitetos e Urbanistas de Santa Catarina - CEAU 11/02 15:00 17:00 Presidente Luiz Alberto de Souza</t>
  </si>
  <si>
    <t>Tatiana Filomeno Total</t>
  </si>
  <si>
    <t>Thiago Borges Mendes</t>
  </si>
  <si>
    <t>1 Diária, 1 Ajuda de Custo '1', 1 Deslocamento Urbano (despesas com táxi) e Passagens Rodoviárias para participação no 2ª Reunião da Comissão Ordinária de Ensino e Formação - CEF 18/02 14:00 16:00  Cfe. Conv. 030/2016 Presidente Luiz Alberto de Souza; 52ª Sessão Plenária Ordinária do CAU/SC 19/02 14:00 18:00 Cfe. Conv. 028/2016 Presidente Luiz Alberto de Souza</t>
  </si>
  <si>
    <t>Thiago Borges Mendes Total</t>
  </si>
  <si>
    <t>Vânia Stephan Marroni Burigo</t>
  </si>
  <si>
    <t>1 Ajuda de Custo '1', Auxílio deslocamento 396 km e 1 Auxílio deslocamento para particiapção na 7ª Reunião do Colegiado Permanente de Entidades de Arquitetos e Urbanistas – CEAU 11/02 15:00 17:00 Presidente Luiz Alberto de Souza</t>
  </si>
  <si>
    <t>Vânia Stephan Marroni Burigo Total</t>
  </si>
  <si>
    <t>Waleska Cristina Standke</t>
  </si>
  <si>
    <t>1 Diária, 1 Ajuda de Custo '1', 1 Ajuda de Custo '2' e Auxílio deslocamento de 762 km para participação no Colação de Grau UNIVALI Balneário - Clube Maria’s Camboriú 12/02 18:00 19:45 Cfe. Conv. 020/2016 Presidente Luiz Alberto de Souza; Colação de Grau UNIASSELVI Indaial - Teatro Da Vinci 13/02 18:00 19:45 Cfe. Conv. 021/2016 Presidente Luiz Alberto de Souza; Colação de Grau UNC Curitibanos - Auditório da UNC Curitibanos 20/02 18:00 19:45 Cfe. Conv. 027/2016 Presidente Luiz Alberto de Souza</t>
  </si>
  <si>
    <t>1 Diária, 1 Ajuda de Custo '1', 1 Deslocamento Urbano (despesas com táxi) e Passagens Rodoviárias para participação no Colação de Grau UNESC Criciúma - Sociedade Recreativa Mampituba 27/02 18:30 19:30 Cfe. Conv. 040/2016 Presidente Luiz Alberto de Souza</t>
  </si>
  <si>
    <t>Waleska Cristina Standke Total</t>
  </si>
  <si>
    <t>Total - Conselheiros e Convidados</t>
  </si>
  <si>
    <t>RESUMO DE FEVEREIRO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</si>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</sst>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_(* #,##0.00_);_(* \(#,##0.00\);_(* &quot;-&quot;??_);_(@_)"/>
    <numFmt numFmtId="167" formatCode="_-* #,##0.00_-;\-* #,##0.00_-;_-* \-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9" fontId="6" fillId="0" borderId="0">
      <protection locked="0"/>
    </xf>
    <xf numFmtId="166" fontId="1" fillId="0" borderId="0" applyFont="0" applyFill="0" applyBorder="0" applyAlignment="0" applyProtection="0"/>
    <xf numFmtId="167" fontId="6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horizontal="right" vertical="center"/>
    </xf>
    <xf numFmtId="165" fontId="3" fillId="5" borderId="3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right" vertical="center"/>
    </xf>
    <xf numFmtId="165" fontId="3" fillId="5" borderId="9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</cellXfs>
  <cellStyles count="7">
    <cellStyle name="Moeda" xfId="1" builtinId="4"/>
    <cellStyle name="Normal" xfId="0" builtinId="0"/>
    <cellStyle name="Normal 2 2 2 3" xfId="2"/>
    <cellStyle name="Normal 2 3 3" xfId="3"/>
    <cellStyle name="Porcentagem 3" xfId="4"/>
    <cellStyle name="Vírgula 2" xfId="5"/>
    <cellStyle name="Vírgula 2 2 2 3" xfId="6"/>
  </cellStyles>
  <dxfs count="9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6</xdr:col>
      <xdr:colOff>104775</xdr:colOff>
      <xdr:row>0</xdr:row>
      <xdr:rowOff>719550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&#225;rias\Transpar&#234;ncia\Transpar&#234;ncia%20-%20Di&#225;rias%20e%20Desloca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Modelo"/>
      <sheetName val="JAN"/>
      <sheetName val="FEV"/>
      <sheetName val="MAR"/>
      <sheetName val="ABR"/>
      <sheetName val="MAI"/>
      <sheetName val="JUN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tabSelected="1" workbookViewId="0">
      <selection activeCell="D7" sqref="D7"/>
    </sheetView>
  </sheetViews>
  <sheetFormatPr defaultRowHeight="15" x14ac:dyDescent="0.25"/>
  <cols>
    <col min="1" max="1" width="5.7109375" bestFit="1" customWidth="1"/>
    <col min="2" max="2" width="7.42578125" bestFit="1" customWidth="1"/>
    <col min="3" max="3" width="8" bestFit="1" customWidth="1"/>
    <col min="4" max="4" width="17" customWidth="1"/>
    <col min="5" max="5" width="12.42578125" customWidth="1"/>
    <col min="6" max="6" width="10.5703125" bestFit="1" customWidth="1"/>
    <col min="7" max="7" width="9.7109375" bestFit="1" customWidth="1"/>
    <col min="8" max="8" width="10.5703125" bestFit="1" customWidth="1"/>
    <col min="9" max="9" width="10.7109375" customWidth="1"/>
    <col min="10" max="10" width="69.5703125" customWidth="1"/>
  </cols>
  <sheetData>
    <row r="1" spans="1:10" ht="60" customHeight="1" x14ac:dyDescent="0.25">
      <c r="F1" s="1"/>
      <c r="G1" s="1"/>
      <c r="H1" s="1"/>
      <c r="I1" s="1"/>
    </row>
    <row r="2" spans="1:10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9" customHeight="1" x14ac:dyDescent="0.25"/>
    <row r="4" spans="1:10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5"/>
    </row>
    <row r="5" spans="1:10" hidden="1" x14ac:dyDescent="0.25"/>
    <row r="6" spans="1:10" ht="24" x14ac:dyDescent="0.25">
      <c r="A6" s="6" t="s">
        <v>2</v>
      </c>
      <c r="B6" s="7" t="s">
        <v>3</v>
      </c>
      <c r="C6" s="7" t="s">
        <v>4</v>
      </c>
      <c r="D6" s="6" t="s">
        <v>5</v>
      </c>
      <c r="E6" s="6" t="s">
        <v>6</v>
      </c>
      <c r="F6" s="8" t="s">
        <v>7</v>
      </c>
      <c r="G6" s="8" t="s">
        <v>8</v>
      </c>
      <c r="H6" s="8" t="s">
        <v>9</v>
      </c>
      <c r="I6" s="9" t="s">
        <v>10</v>
      </c>
      <c r="J6" s="7" t="s">
        <v>11</v>
      </c>
    </row>
    <row r="7" spans="1:10" ht="33.75" x14ac:dyDescent="0.25">
      <c r="A7" s="10">
        <v>44</v>
      </c>
      <c r="B7" s="11">
        <v>42418</v>
      </c>
      <c r="C7" s="11">
        <v>42416</v>
      </c>
      <c r="D7" s="12" t="s">
        <v>12</v>
      </c>
      <c r="E7" s="12" t="s">
        <v>13</v>
      </c>
      <c r="F7" s="13">
        <v>303</v>
      </c>
      <c r="G7" s="13">
        <v>61</v>
      </c>
      <c r="H7" s="13">
        <v>91</v>
      </c>
      <c r="I7" s="13">
        <v>455</v>
      </c>
      <c r="J7" s="12" t="s">
        <v>14</v>
      </c>
    </row>
    <row r="8" spans="1:10" x14ac:dyDescent="0.25">
      <c r="A8" s="14"/>
      <c r="B8" s="15"/>
      <c r="C8" s="15"/>
      <c r="D8" s="16" t="s">
        <v>15</v>
      </c>
      <c r="E8" s="17"/>
      <c r="F8" s="18">
        <f>SUBTOTAL(9,F7:F7)</f>
        <v>303</v>
      </c>
      <c r="G8" s="18">
        <f>SUBTOTAL(9,G7:G7)</f>
        <v>61</v>
      </c>
      <c r="H8" s="18">
        <f>SUBTOTAL(9,H7:H7)</f>
        <v>91</v>
      </c>
      <c r="I8" s="18">
        <f>SUBTOTAL(9,I7:I7)</f>
        <v>455</v>
      </c>
      <c r="J8" s="17"/>
    </row>
    <row r="9" spans="1:10" ht="33.75" x14ac:dyDescent="0.25">
      <c r="A9" s="10">
        <v>63</v>
      </c>
      <c r="B9" s="11">
        <v>42431</v>
      </c>
      <c r="C9" s="11">
        <v>42425</v>
      </c>
      <c r="D9" s="12" t="s">
        <v>16</v>
      </c>
      <c r="E9" s="12" t="s">
        <v>17</v>
      </c>
      <c r="F9" s="13">
        <v>478</v>
      </c>
      <c r="G9" s="13">
        <v>191</v>
      </c>
      <c r="H9" s="13">
        <v>178</v>
      </c>
      <c r="I9" s="13">
        <v>847</v>
      </c>
      <c r="J9" s="12" t="s">
        <v>18</v>
      </c>
    </row>
    <row r="10" spans="1:10" x14ac:dyDescent="0.25">
      <c r="A10" s="14"/>
      <c r="B10" s="15"/>
      <c r="C10" s="15"/>
      <c r="D10" s="16" t="s">
        <v>19</v>
      </c>
      <c r="E10" s="17"/>
      <c r="F10" s="18">
        <f>SUBTOTAL(9,F9:F9)</f>
        <v>478</v>
      </c>
      <c r="G10" s="18">
        <f>SUBTOTAL(9,G9:G9)</f>
        <v>191</v>
      </c>
      <c r="H10" s="18">
        <f>SUBTOTAL(9,H9:H9)</f>
        <v>178</v>
      </c>
      <c r="I10" s="18">
        <f>SUBTOTAL(9,I9:I9)</f>
        <v>847</v>
      </c>
      <c r="J10" s="17"/>
    </row>
    <row r="11" spans="1:10" x14ac:dyDescent="0.25">
      <c r="A11" s="14"/>
      <c r="B11" s="15"/>
      <c r="C11" s="15"/>
      <c r="D11" s="16" t="s">
        <v>20</v>
      </c>
      <c r="E11" s="17"/>
      <c r="F11" s="18">
        <f>SUBTOTAL(9,F7:F9)</f>
        <v>781</v>
      </c>
      <c r="G11" s="18">
        <f>SUBTOTAL(9,G7:G9)</f>
        <v>252</v>
      </c>
      <c r="H11" s="18">
        <f>SUBTOTAL(9,H7:H9)</f>
        <v>269</v>
      </c>
      <c r="I11" s="18">
        <f>SUBTOTAL(9,I7:I9)</f>
        <v>1302</v>
      </c>
      <c r="J11" s="17"/>
    </row>
    <row r="12" spans="1:10" x14ac:dyDescent="0.25">
      <c r="A12" s="19"/>
      <c r="B12" s="20"/>
      <c r="C12" s="20"/>
      <c r="D12" s="21"/>
      <c r="E12" s="21"/>
      <c r="F12" s="22"/>
      <c r="G12" s="22"/>
      <c r="H12" s="22"/>
      <c r="I12" s="22"/>
      <c r="J12" s="22"/>
    </row>
    <row r="13" spans="1:10" x14ac:dyDescent="0.25">
      <c r="A13" s="19"/>
      <c r="B13" s="20"/>
      <c r="C13" s="20"/>
      <c r="D13" s="21"/>
      <c r="E13" s="21"/>
      <c r="F13" s="22"/>
      <c r="G13" s="22"/>
      <c r="H13" s="22"/>
      <c r="I13" s="22"/>
      <c r="J13" s="22"/>
    </row>
    <row r="14" spans="1:10" x14ac:dyDescent="0.25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5"/>
    </row>
    <row r="15" spans="1:10" hidden="1" x14ac:dyDescent="0.25"/>
    <row r="16" spans="1:10" ht="24" x14ac:dyDescent="0.25">
      <c r="A16" s="6" t="s">
        <v>2</v>
      </c>
      <c r="B16" s="7" t="s">
        <v>3</v>
      </c>
      <c r="C16" s="7" t="s">
        <v>4</v>
      </c>
      <c r="D16" s="6" t="s">
        <v>5</v>
      </c>
      <c r="E16" s="6" t="s">
        <v>6</v>
      </c>
      <c r="F16" s="8" t="s">
        <v>7</v>
      </c>
      <c r="G16" s="8" t="s">
        <v>8</v>
      </c>
      <c r="H16" s="8" t="s">
        <v>9</v>
      </c>
      <c r="I16" s="9" t="s">
        <v>10</v>
      </c>
      <c r="J16" s="7" t="s">
        <v>11</v>
      </c>
    </row>
    <row r="17" spans="1:10" ht="45" x14ac:dyDescent="0.25">
      <c r="A17" s="23">
        <v>48</v>
      </c>
      <c r="B17" s="24">
        <v>42418</v>
      </c>
      <c r="C17" s="24">
        <v>42422</v>
      </c>
      <c r="D17" s="25" t="s">
        <v>22</v>
      </c>
      <c r="E17" s="12" t="s">
        <v>23</v>
      </c>
      <c r="F17" s="13">
        <v>666</v>
      </c>
      <c r="G17" s="13">
        <v>133</v>
      </c>
      <c r="H17" s="13">
        <v>867.92</v>
      </c>
      <c r="I17" s="13">
        <v>1666.92</v>
      </c>
      <c r="J17" s="12" t="s">
        <v>24</v>
      </c>
    </row>
    <row r="18" spans="1:10" x14ac:dyDescent="0.25">
      <c r="A18" s="26"/>
      <c r="B18" s="27"/>
      <c r="C18" s="27"/>
      <c r="D18" s="16" t="s">
        <v>25</v>
      </c>
      <c r="E18" s="28"/>
      <c r="F18" s="29">
        <f>SUBTOTAL(9,F17:F17)</f>
        <v>666</v>
      </c>
      <c r="G18" s="29">
        <f>SUBTOTAL(9,G17:G17)</f>
        <v>133</v>
      </c>
      <c r="H18" s="29">
        <f>SUBTOTAL(9,H17:H17)</f>
        <v>867.92</v>
      </c>
      <c r="I18" s="29">
        <f>SUBTOTAL(9,I17:I17)</f>
        <v>1666.92</v>
      </c>
      <c r="J18" s="30"/>
    </row>
    <row r="19" spans="1:10" ht="22.5" x14ac:dyDescent="0.25">
      <c r="A19" s="31">
        <v>59</v>
      </c>
      <c r="B19" s="32">
        <v>42427</v>
      </c>
      <c r="C19" s="32">
        <v>42424</v>
      </c>
      <c r="D19" s="33" t="s">
        <v>26</v>
      </c>
      <c r="E19" s="34" t="s">
        <v>27</v>
      </c>
      <c r="F19" s="35">
        <v>333</v>
      </c>
      <c r="G19" s="35">
        <v>0</v>
      </c>
      <c r="H19" s="35">
        <v>255.42</v>
      </c>
      <c r="I19" s="35">
        <v>588.41999999999996</v>
      </c>
      <c r="J19" s="34" t="s">
        <v>28</v>
      </c>
    </row>
    <row r="20" spans="1:10" x14ac:dyDescent="0.25">
      <c r="A20" s="26"/>
      <c r="B20" s="27"/>
      <c r="C20" s="27"/>
      <c r="D20" s="16" t="s">
        <v>29</v>
      </c>
      <c r="E20" s="28"/>
      <c r="F20" s="29">
        <f>SUBTOTAL(9,F19:F19)</f>
        <v>333</v>
      </c>
      <c r="G20" s="29">
        <f>SUBTOTAL(9,G19:G19)</f>
        <v>0</v>
      </c>
      <c r="H20" s="29">
        <f>SUBTOTAL(9,H19:H19)</f>
        <v>255.42</v>
      </c>
      <c r="I20" s="29">
        <f>SUBTOTAL(9,I19:I19)</f>
        <v>588.41999999999996</v>
      </c>
      <c r="J20" s="30"/>
    </row>
    <row r="21" spans="1:10" ht="56.25" x14ac:dyDescent="0.25">
      <c r="A21" s="36">
        <v>32</v>
      </c>
      <c r="B21" s="37">
        <v>42398</v>
      </c>
      <c r="C21" s="37">
        <v>42401</v>
      </c>
      <c r="D21" s="34" t="s">
        <v>30</v>
      </c>
      <c r="E21" s="34" t="s">
        <v>23</v>
      </c>
      <c r="F21" s="35">
        <v>0</v>
      </c>
      <c r="G21" s="35">
        <v>133</v>
      </c>
      <c r="H21" s="35">
        <v>160.38</v>
      </c>
      <c r="I21" s="35">
        <v>293.38</v>
      </c>
      <c r="J21" s="34" t="s">
        <v>31</v>
      </c>
    </row>
    <row r="22" spans="1:10" ht="33.75" x14ac:dyDescent="0.25">
      <c r="A22" s="10">
        <v>56</v>
      </c>
      <c r="B22" s="11">
        <v>42411</v>
      </c>
      <c r="C22" s="11">
        <v>42423</v>
      </c>
      <c r="D22" s="12" t="s">
        <v>30</v>
      </c>
      <c r="E22" s="12" t="s">
        <v>23</v>
      </c>
      <c r="F22" s="13">
        <v>0</v>
      </c>
      <c r="G22" s="13">
        <v>133</v>
      </c>
      <c r="H22" s="13">
        <v>194.38</v>
      </c>
      <c r="I22" s="13">
        <v>327.38</v>
      </c>
      <c r="J22" s="12" t="s">
        <v>32</v>
      </c>
    </row>
    <row r="23" spans="1:10" ht="22.5" x14ac:dyDescent="0.25">
      <c r="A23" s="10">
        <v>57</v>
      </c>
      <c r="B23" s="11">
        <v>42419</v>
      </c>
      <c r="C23" s="11">
        <v>42423</v>
      </c>
      <c r="D23" s="12" t="s">
        <v>30</v>
      </c>
      <c r="E23" s="12" t="s">
        <v>23</v>
      </c>
      <c r="F23" s="13">
        <v>0</v>
      </c>
      <c r="G23" s="13">
        <v>133</v>
      </c>
      <c r="H23" s="13">
        <v>160.38</v>
      </c>
      <c r="I23" s="13">
        <v>293.38</v>
      </c>
      <c r="J23" s="12" t="s">
        <v>33</v>
      </c>
    </row>
    <row r="24" spans="1:10" ht="33.75" x14ac:dyDescent="0.25">
      <c r="A24" s="23">
        <v>58</v>
      </c>
      <c r="B24" s="24">
        <v>42427</v>
      </c>
      <c r="C24" s="24">
        <v>42424</v>
      </c>
      <c r="D24" s="25" t="s">
        <v>30</v>
      </c>
      <c r="E24" s="12" t="s">
        <v>23</v>
      </c>
      <c r="F24" s="13">
        <v>0</v>
      </c>
      <c r="G24" s="13">
        <v>133</v>
      </c>
      <c r="H24" s="13">
        <v>160.38</v>
      </c>
      <c r="I24" s="13">
        <v>293.38</v>
      </c>
      <c r="J24" s="12" t="s">
        <v>34</v>
      </c>
    </row>
    <row r="25" spans="1:10" x14ac:dyDescent="0.25">
      <c r="A25" s="26"/>
      <c r="B25" s="27"/>
      <c r="C25" s="27"/>
      <c r="D25" s="16" t="s">
        <v>35</v>
      </c>
      <c r="E25" s="28"/>
      <c r="F25" s="29">
        <f>SUBTOTAL(9,F21:F24)</f>
        <v>0</v>
      </c>
      <c r="G25" s="29">
        <f>SUBTOTAL(9,G21:G24)</f>
        <v>532</v>
      </c>
      <c r="H25" s="29">
        <f>SUBTOTAL(9,H21:H24)</f>
        <v>675.52</v>
      </c>
      <c r="I25" s="29">
        <f>SUBTOTAL(9,I21:I24)</f>
        <v>1207.52</v>
      </c>
      <c r="J25" s="30"/>
    </row>
    <row r="26" spans="1:10" ht="45" x14ac:dyDescent="0.25">
      <c r="A26" s="36">
        <v>41</v>
      </c>
      <c r="B26" s="37">
        <v>42418</v>
      </c>
      <c r="C26" s="37">
        <v>42416</v>
      </c>
      <c r="D26" s="34" t="s">
        <v>36</v>
      </c>
      <c r="E26" s="34" t="s">
        <v>23</v>
      </c>
      <c r="F26" s="35">
        <v>333</v>
      </c>
      <c r="G26" s="35">
        <v>133</v>
      </c>
      <c r="H26" s="35">
        <v>99</v>
      </c>
      <c r="I26" s="35">
        <v>565</v>
      </c>
      <c r="J26" s="34" t="s">
        <v>37</v>
      </c>
    </row>
    <row r="27" spans="1:10" ht="33.75" x14ac:dyDescent="0.25">
      <c r="A27" s="23">
        <v>61</v>
      </c>
      <c r="B27" s="24">
        <v>42427</v>
      </c>
      <c r="C27" s="24">
        <v>42424</v>
      </c>
      <c r="D27" s="25" t="s">
        <v>36</v>
      </c>
      <c r="E27" s="12" t="s">
        <v>23</v>
      </c>
      <c r="F27" s="13">
        <v>0</v>
      </c>
      <c r="G27" s="13">
        <v>133</v>
      </c>
      <c r="H27" s="13">
        <v>166.32</v>
      </c>
      <c r="I27" s="13">
        <v>299.32</v>
      </c>
      <c r="J27" s="12" t="s">
        <v>38</v>
      </c>
    </row>
    <row r="28" spans="1:10" x14ac:dyDescent="0.25">
      <c r="A28" s="26"/>
      <c r="B28" s="27"/>
      <c r="C28" s="27"/>
      <c r="D28" s="16" t="s">
        <v>39</v>
      </c>
      <c r="E28" s="28"/>
      <c r="F28" s="29">
        <f>SUBTOTAL(9,F26:F27)</f>
        <v>333</v>
      </c>
      <c r="G28" s="29">
        <f>SUBTOTAL(9,G26:G27)</f>
        <v>266</v>
      </c>
      <c r="H28" s="29">
        <f>SUBTOTAL(9,H26:H27)</f>
        <v>265.32</v>
      </c>
      <c r="I28" s="29">
        <f>SUBTOTAL(9,I26:I27)</f>
        <v>864.31999999999994</v>
      </c>
      <c r="J28" s="30"/>
    </row>
    <row r="29" spans="1:10" ht="101.25" x14ac:dyDescent="0.25">
      <c r="A29" s="36">
        <v>33</v>
      </c>
      <c r="B29" s="37">
        <v>42398</v>
      </c>
      <c r="C29" s="37">
        <v>42401</v>
      </c>
      <c r="D29" s="34" t="s">
        <v>40</v>
      </c>
      <c r="E29" s="34" t="s">
        <v>23</v>
      </c>
      <c r="F29" s="35">
        <v>0</v>
      </c>
      <c r="G29" s="35">
        <v>133</v>
      </c>
      <c r="H29" s="35">
        <v>329.02</v>
      </c>
      <c r="I29" s="35">
        <v>462.02</v>
      </c>
      <c r="J29" s="34" t="s">
        <v>41</v>
      </c>
    </row>
    <row r="30" spans="1:10" ht="45" x14ac:dyDescent="0.25">
      <c r="A30" s="23">
        <v>65</v>
      </c>
      <c r="B30" s="24">
        <v>42418</v>
      </c>
      <c r="C30" s="24">
        <v>42429</v>
      </c>
      <c r="D30" s="25" t="s">
        <v>40</v>
      </c>
      <c r="E30" s="12" t="s">
        <v>23</v>
      </c>
      <c r="F30" s="13">
        <v>333</v>
      </c>
      <c r="G30" s="13">
        <v>133</v>
      </c>
      <c r="H30" s="13">
        <v>329.02</v>
      </c>
      <c r="I30" s="13">
        <v>795.02</v>
      </c>
      <c r="J30" s="12" t="s">
        <v>42</v>
      </c>
    </row>
    <row r="31" spans="1:10" x14ac:dyDescent="0.25">
      <c r="A31" s="26"/>
      <c r="B31" s="27"/>
      <c r="C31" s="27"/>
      <c r="D31" s="16" t="s">
        <v>43</v>
      </c>
      <c r="E31" s="28"/>
      <c r="F31" s="29">
        <f>SUBTOTAL(9,F29:F30)</f>
        <v>333</v>
      </c>
      <c r="G31" s="29">
        <f>SUBTOTAL(9,G29:G30)</f>
        <v>266</v>
      </c>
      <c r="H31" s="29">
        <f>SUBTOTAL(9,H29:H30)</f>
        <v>658.04</v>
      </c>
      <c r="I31" s="29">
        <f>SUBTOTAL(9,I29:I30)</f>
        <v>1257.04</v>
      </c>
      <c r="J31" s="30"/>
    </row>
    <row r="32" spans="1:10" ht="45" x14ac:dyDescent="0.25">
      <c r="A32" s="36">
        <v>28</v>
      </c>
      <c r="B32" s="37">
        <v>42387</v>
      </c>
      <c r="C32" s="37">
        <v>42401</v>
      </c>
      <c r="D32" s="34" t="s">
        <v>44</v>
      </c>
      <c r="E32" s="34" t="s">
        <v>23</v>
      </c>
      <c r="F32" s="35">
        <v>666</v>
      </c>
      <c r="G32" s="35">
        <v>133</v>
      </c>
      <c r="H32" s="35">
        <v>153.57999999999998</v>
      </c>
      <c r="I32" s="35">
        <v>952.57999999999993</v>
      </c>
      <c r="J32" s="34" t="s">
        <v>45</v>
      </c>
    </row>
    <row r="33" spans="1:10" ht="33.75" x14ac:dyDescent="0.25">
      <c r="A33" s="10">
        <v>29</v>
      </c>
      <c r="B33" s="11">
        <v>42394</v>
      </c>
      <c r="C33" s="11">
        <v>42401</v>
      </c>
      <c r="D33" s="12" t="s">
        <v>44</v>
      </c>
      <c r="E33" s="12" t="s">
        <v>23</v>
      </c>
      <c r="F33" s="13">
        <v>666</v>
      </c>
      <c r="G33" s="13">
        <v>133</v>
      </c>
      <c r="H33" s="13">
        <v>99</v>
      </c>
      <c r="I33" s="13">
        <v>898</v>
      </c>
      <c r="J33" s="12" t="s">
        <v>46</v>
      </c>
    </row>
    <row r="34" spans="1:10" ht="33.75" x14ac:dyDescent="0.25">
      <c r="A34" s="10">
        <v>30</v>
      </c>
      <c r="B34" s="11">
        <v>42398</v>
      </c>
      <c r="C34" s="11">
        <v>42401</v>
      </c>
      <c r="D34" s="12" t="s">
        <v>44</v>
      </c>
      <c r="E34" s="12" t="s">
        <v>23</v>
      </c>
      <c r="F34" s="13">
        <v>0</v>
      </c>
      <c r="G34" s="13">
        <v>133</v>
      </c>
      <c r="H34" s="13">
        <v>99</v>
      </c>
      <c r="I34" s="13">
        <v>232</v>
      </c>
      <c r="J34" s="12" t="s">
        <v>47</v>
      </c>
    </row>
    <row r="35" spans="1:10" ht="67.5" x14ac:dyDescent="0.25">
      <c r="A35" s="23">
        <v>60</v>
      </c>
      <c r="B35" s="24">
        <v>42418</v>
      </c>
      <c r="C35" s="24">
        <v>42424</v>
      </c>
      <c r="D35" s="25" t="s">
        <v>44</v>
      </c>
      <c r="E35" s="12" t="s">
        <v>23</v>
      </c>
      <c r="F35" s="13">
        <v>333</v>
      </c>
      <c r="G35" s="13">
        <v>133</v>
      </c>
      <c r="H35" s="13">
        <v>126.35</v>
      </c>
      <c r="I35" s="13">
        <v>592.35</v>
      </c>
      <c r="J35" s="12" t="s">
        <v>48</v>
      </c>
    </row>
    <row r="36" spans="1:10" x14ac:dyDescent="0.25">
      <c r="A36" s="26"/>
      <c r="B36" s="27"/>
      <c r="C36" s="27"/>
      <c r="D36" s="16" t="s">
        <v>49</v>
      </c>
      <c r="E36" s="28"/>
      <c r="F36" s="29">
        <f>SUBTOTAL(9,F32:F35)</f>
        <v>1665</v>
      </c>
      <c r="G36" s="29">
        <f>SUBTOTAL(9,G32:G35)</f>
        <v>532</v>
      </c>
      <c r="H36" s="29">
        <f>SUBTOTAL(9,H32:H35)</f>
        <v>477.92999999999995</v>
      </c>
      <c r="I36" s="29">
        <f>SUBTOTAL(9,I32:I35)</f>
        <v>2674.93</v>
      </c>
      <c r="J36" s="30"/>
    </row>
    <row r="37" spans="1:10" ht="90" x14ac:dyDescent="0.25">
      <c r="A37" s="31">
        <v>37</v>
      </c>
      <c r="B37" s="32">
        <v>42398</v>
      </c>
      <c r="C37" s="32">
        <v>42410</v>
      </c>
      <c r="D37" s="33" t="s">
        <v>50</v>
      </c>
      <c r="E37" s="34" t="s">
        <v>51</v>
      </c>
      <c r="F37" s="35">
        <v>0</v>
      </c>
      <c r="G37" s="35">
        <v>266</v>
      </c>
      <c r="H37" s="35">
        <v>148.5</v>
      </c>
      <c r="I37" s="35">
        <v>414.5</v>
      </c>
      <c r="J37" s="34" t="s">
        <v>52</v>
      </c>
    </row>
    <row r="38" spans="1:10" x14ac:dyDescent="0.25">
      <c r="A38" s="26"/>
      <c r="B38" s="27"/>
      <c r="C38" s="27"/>
      <c r="D38" s="16" t="s">
        <v>53</v>
      </c>
      <c r="E38" s="28"/>
      <c r="F38" s="29">
        <f>SUBTOTAL(9,F37:F37)</f>
        <v>0</v>
      </c>
      <c r="G38" s="29">
        <f>SUBTOTAL(9,G37:G37)</f>
        <v>266</v>
      </c>
      <c r="H38" s="29">
        <f>SUBTOTAL(9,H37:H37)</f>
        <v>148.5</v>
      </c>
      <c r="I38" s="29">
        <f>SUBTOTAL(9,I37:I37)</f>
        <v>414.5</v>
      </c>
      <c r="J38" s="30"/>
    </row>
    <row r="39" spans="1:10" ht="33.75" x14ac:dyDescent="0.25">
      <c r="A39" s="31">
        <v>66</v>
      </c>
      <c r="B39" s="32">
        <v>42432</v>
      </c>
      <c r="C39" s="32">
        <v>42429</v>
      </c>
      <c r="D39" s="33" t="s">
        <v>54</v>
      </c>
      <c r="E39" s="34" t="s">
        <v>23</v>
      </c>
      <c r="F39" s="35">
        <v>0</v>
      </c>
      <c r="G39" s="35">
        <v>133</v>
      </c>
      <c r="H39" s="35">
        <v>404.26</v>
      </c>
      <c r="I39" s="35">
        <v>537.26</v>
      </c>
      <c r="J39" s="34" t="s">
        <v>55</v>
      </c>
    </row>
    <row r="40" spans="1:10" x14ac:dyDescent="0.25">
      <c r="A40" s="26"/>
      <c r="B40" s="27"/>
      <c r="C40" s="27"/>
      <c r="D40" s="16" t="s">
        <v>56</v>
      </c>
      <c r="E40" s="28"/>
      <c r="F40" s="29">
        <f>SUBTOTAL(9,F39:F39)</f>
        <v>0</v>
      </c>
      <c r="G40" s="29">
        <f>SUBTOTAL(9,G39:G39)</f>
        <v>133</v>
      </c>
      <c r="H40" s="29">
        <f>SUBTOTAL(9,H39:H39)</f>
        <v>404.26</v>
      </c>
      <c r="I40" s="29">
        <f>SUBTOTAL(9,I39:I39)</f>
        <v>537.26</v>
      </c>
      <c r="J40" s="30"/>
    </row>
    <row r="41" spans="1:10" ht="33.75" x14ac:dyDescent="0.25">
      <c r="A41" s="36">
        <v>26</v>
      </c>
      <c r="B41" s="37">
        <v>42397</v>
      </c>
      <c r="C41" s="37">
        <v>42401</v>
      </c>
      <c r="D41" s="34" t="s">
        <v>57</v>
      </c>
      <c r="E41" s="34" t="s">
        <v>58</v>
      </c>
      <c r="F41" s="35">
        <v>333</v>
      </c>
      <c r="G41" s="35">
        <v>133</v>
      </c>
      <c r="H41" s="35">
        <v>322.74</v>
      </c>
      <c r="I41" s="35">
        <v>788.74</v>
      </c>
      <c r="J41" s="34" t="s">
        <v>59</v>
      </c>
    </row>
    <row r="42" spans="1:10" ht="22.5" x14ac:dyDescent="0.25">
      <c r="A42" s="10">
        <v>27</v>
      </c>
      <c r="B42" s="11">
        <v>42404</v>
      </c>
      <c r="C42" s="11">
        <v>42401</v>
      </c>
      <c r="D42" s="12" t="s">
        <v>57</v>
      </c>
      <c r="E42" s="12" t="s">
        <v>58</v>
      </c>
      <c r="F42" s="13">
        <v>0</v>
      </c>
      <c r="G42" s="13">
        <v>133</v>
      </c>
      <c r="H42" s="13">
        <v>350.46</v>
      </c>
      <c r="I42" s="13">
        <v>483.46</v>
      </c>
      <c r="J42" s="12" t="s">
        <v>60</v>
      </c>
    </row>
    <row r="43" spans="1:10" ht="56.25" x14ac:dyDescent="0.25">
      <c r="A43" s="10">
        <v>38</v>
      </c>
      <c r="B43" s="11">
        <v>42411</v>
      </c>
      <c r="C43" s="11">
        <v>42410</v>
      </c>
      <c r="D43" s="12" t="s">
        <v>57</v>
      </c>
      <c r="E43" s="12" t="s">
        <v>58</v>
      </c>
      <c r="F43" s="13">
        <v>333</v>
      </c>
      <c r="G43" s="13">
        <v>133</v>
      </c>
      <c r="H43" s="13">
        <v>417.78</v>
      </c>
      <c r="I43" s="13">
        <v>883.78</v>
      </c>
      <c r="J43" s="12" t="s">
        <v>61</v>
      </c>
    </row>
    <row r="44" spans="1:10" ht="45" x14ac:dyDescent="0.25">
      <c r="A44" s="10">
        <v>45</v>
      </c>
      <c r="B44" s="11">
        <v>42418</v>
      </c>
      <c r="C44" s="11">
        <v>42417</v>
      </c>
      <c r="D44" s="12" t="s">
        <v>57</v>
      </c>
      <c r="E44" s="12" t="s">
        <v>58</v>
      </c>
      <c r="F44" s="13">
        <v>333</v>
      </c>
      <c r="G44" s="13">
        <v>133</v>
      </c>
      <c r="H44" s="13">
        <v>350.46</v>
      </c>
      <c r="I44" s="13">
        <v>816.46</v>
      </c>
      <c r="J44" s="12" t="s">
        <v>62</v>
      </c>
    </row>
    <row r="45" spans="1:10" ht="45" x14ac:dyDescent="0.25">
      <c r="A45" s="23">
        <v>46</v>
      </c>
      <c r="B45" s="24">
        <v>42424</v>
      </c>
      <c r="C45" s="24">
        <v>42418</v>
      </c>
      <c r="D45" s="25" t="s">
        <v>57</v>
      </c>
      <c r="E45" s="12" t="s">
        <v>58</v>
      </c>
      <c r="F45" s="13">
        <v>1617</v>
      </c>
      <c r="G45" s="13">
        <v>216</v>
      </c>
      <c r="H45" s="13">
        <v>161</v>
      </c>
      <c r="I45" s="13">
        <v>1994</v>
      </c>
      <c r="J45" s="12" t="s">
        <v>63</v>
      </c>
    </row>
    <row r="46" spans="1:10" x14ac:dyDescent="0.25">
      <c r="A46" s="26"/>
      <c r="B46" s="27"/>
      <c r="C46" s="27"/>
      <c r="D46" s="16" t="s">
        <v>64</v>
      </c>
      <c r="E46" s="28"/>
      <c r="F46" s="29">
        <f>SUBTOTAL(9,F41:F45)</f>
        <v>2616</v>
      </c>
      <c r="G46" s="29">
        <f>SUBTOTAL(9,G41:G45)</f>
        <v>748</v>
      </c>
      <c r="H46" s="29">
        <f>SUBTOTAL(9,H41:H45)</f>
        <v>1602.44</v>
      </c>
      <c r="I46" s="29">
        <f>SUBTOTAL(9,I41:I45)</f>
        <v>4966.4400000000005</v>
      </c>
      <c r="J46" s="30"/>
    </row>
    <row r="47" spans="1:10" ht="33.75" x14ac:dyDescent="0.25">
      <c r="A47" s="36">
        <v>31</v>
      </c>
      <c r="B47" s="37">
        <v>42398</v>
      </c>
      <c r="C47" s="37">
        <v>42401</v>
      </c>
      <c r="D47" s="34" t="s">
        <v>65</v>
      </c>
      <c r="E47" s="34" t="s">
        <v>27</v>
      </c>
      <c r="F47" s="35">
        <v>0</v>
      </c>
      <c r="G47" s="35">
        <v>66.5</v>
      </c>
      <c r="H47" s="35">
        <v>49.5</v>
      </c>
      <c r="I47" s="35">
        <v>116</v>
      </c>
      <c r="J47" s="34" t="s">
        <v>66</v>
      </c>
    </row>
    <row r="48" spans="1:10" ht="22.5" x14ac:dyDescent="0.25">
      <c r="A48" s="36">
        <v>31</v>
      </c>
      <c r="B48" s="37">
        <v>42398</v>
      </c>
      <c r="C48" s="37">
        <v>42401</v>
      </c>
      <c r="D48" s="34" t="s">
        <v>65</v>
      </c>
      <c r="E48" s="34" t="s">
        <v>27</v>
      </c>
      <c r="F48" s="35">
        <v>0</v>
      </c>
      <c r="G48" s="35">
        <v>-66.5</v>
      </c>
      <c r="H48" s="35">
        <v>-49.5</v>
      </c>
      <c r="I48" s="35">
        <v>-116</v>
      </c>
      <c r="J48" s="34" t="s">
        <v>67</v>
      </c>
    </row>
    <row r="49" spans="1:10" ht="33.75" x14ac:dyDescent="0.25">
      <c r="A49" s="23">
        <v>51</v>
      </c>
      <c r="B49" s="24">
        <v>42418</v>
      </c>
      <c r="C49" s="24">
        <v>42422</v>
      </c>
      <c r="D49" s="25" t="s">
        <v>65</v>
      </c>
      <c r="E49" s="12" t="s">
        <v>27</v>
      </c>
      <c r="F49" s="13">
        <v>0</v>
      </c>
      <c r="G49" s="13">
        <v>199.5</v>
      </c>
      <c r="H49" s="13">
        <v>0</v>
      </c>
      <c r="I49" s="13">
        <v>199.5</v>
      </c>
      <c r="J49" s="12" t="s">
        <v>68</v>
      </c>
    </row>
    <row r="50" spans="1:10" ht="22.5" x14ac:dyDescent="0.25">
      <c r="A50" s="23">
        <v>51</v>
      </c>
      <c r="B50" s="24">
        <v>42418</v>
      </c>
      <c r="C50" s="24">
        <v>42422</v>
      </c>
      <c r="D50" s="25" t="s">
        <v>65</v>
      </c>
      <c r="E50" s="12" t="s">
        <v>27</v>
      </c>
      <c r="F50" s="13">
        <v>0</v>
      </c>
      <c r="G50" s="13">
        <v>-49</v>
      </c>
      <c r="H50" s="13">
        <v>0</v>
      </c>
      <c r="I50" s="13">
        <v>-49</v>
      </c>
      <c r="J50" s="12" t="s">
        <v>69</v>
      </c>
    </row>
    <row r="51" spans="1:10" x14ac:dyDescent="0.25">
      <c r="A51" s="26"/>
      <c r="B51" s="27"/>
      <c r="C51" s="27"/>
      <c r="D51" s="16" t="s">
        <v>70</v>
      </c>
      <c r="E51" s="28"/>
      <c r="F51" s="29">
        <f>SUBTOTAL(9,F47:F50)</f>
        <v>0</v>
      </c>
      <c r="G51" s="29">
        <f>SUBTOTAL(9,G47:G50)</f>
        <v>150.5</v>
      </c>
      <c r="H51" s="29">
        <f>SUBTOTAL(9,H47:H50)</f>
        <v>0</v>
      </c>
      <c r="I51" s="29">
        <f>SUBTOTAL(9,I47:I50)</f>
        <v>150.5</v>
      </c>
      <c r="J51" s="30"/>
    </row>
    <row r="52" spans="1:10" ht="22.5" x14ac:dyDescent="0.25">
      <c r="A52" s="31">
        <v>55</v>
      </c>
      <c r="B52" s="32">
        <v>42419</v>
      </c>
      <c r="C52" s="32">
        <v>42423</v>
      </c>
      <c r="D52" s="33" t="s">
        <v>71</v>
      </c>
      <c r="E52" s="34" t="s">
        <v>27</v>
      </c>
      <c r="F52" s="35">
        <v>0</v>
      </c>
      <c r="G52" s="35">
        <v>133</v>
      </c>
      <c r="H52" s="35">
        <v>358.38</v>
      </c>
      <c r="I52" s="35">
        <v>491.38</v>
      </c>
      <c r="J52" s="34" t="s">
        <v>72</v>
      </c>
    </row>
    <row r="53" spans="1:10" x14ac:dyDescent="0.25">
      <c r="A53" s="26"/>
      <c r="B53" s="27"/>
      <c r="C53" s="27"/>
      <c r="D53" s="16" t="s">
        <v>73</v>
      </c>
      <c r="E53" s="28"/>
      <c r="F53" s="29">
        <f>SUBTOTAL(9,F52:F52)</f>
        <v>0</v>
      </c>
      <c r="G53" s="29">
        <f>SUBTOTAL(9,G52:G52)</f>
        <v>133</v>
      </c>
      <c r="H53" s="29">
        <f>SUBTOTAL(9,H52:H52)</f>
        <v>358.38</v>
      </c>
      <c r="I53" s="29">
        <f>SUBTOTAL(9,I52:I52)</f>
        <v>491.38</v>
      </c>
      <c r="J53" s="30"/>
    </row>
    <row r="54" spans="1:10" ht="33.75" x14ac:dyDescent="0.25">
      <c r="A54" s="31">
        <v>43</v>
      </c>
      <c r="B54" s="32">
        <v>42411</v>
      </c>
      <c r="C54" s="32">
        <v>42416</v>
      </c>
      <c r="D54" s="33" t="s">
        <v>74</v>
      </c>
      <c r="E54" s="34" t="s">
        <v>27</v>
      </c>
      <c r="F54" s="35">
        <v>0</v>
      </c>
      <c r="G54" s="35">
        <v>133</v>
      </c>
      <c r="H54" s="35">
        <v>311.2</v>
      </c>
      <c r="I54" s="35">
        <v>444.2</v>
      </c>
      <c r="J54" s="34" t="s">
        <v>75</v>
      </c>
    </row>
    <row r="55" spans="1:10" x14ac:dyDescent="0.25">
      <c r="A55" s="26"/>
      <c r="B55" s="27"/>
      <c r="C55" s="27"/>
      <c r="D55" s="16" t="s">
        <v>76</v>
      </c>
      <c r="E55" s="28"/>
      <c r="F55" s="29">
        <f>SUBTOTAL(9,F54:F54)</f>
        <v>0</v>
      </c>
      <c r="G55" s="29">
        <f>SUBTOTAL(9,G54:G54)</f>
        <v>133</v>
      </c>
      <c r="H55" s="29">
        <f>SUBTOTAL(9,H54:H54)</f>
        <v>311.2</v>
      </c>
      <c r="I55" s="29">
        <f>SUBTOTAL(9,I54:I54)</f>
        <v>444.2</v>
      </c>
      <c r="J55" s="30"/>
    </row>
    <row r="56" spans="1:10" ht="33.75" x14ac:dyDescent="0.25">
      <c r="A56" s="31">
        <v>36</v>
      </c>
      <c r="B56" s="32">
        <v>42418</v>
      </c>
      <c r="C56" s="32">
        <v>42405</v>
      </c>
      <c r="D56" s="33" t="s">
        <v>77</v>
      </c>
      <c r="E56" s="34" t="s">
        <v>78</v>
      </c>
      <c r="F56" s="35">
        <v>539</v>
      </c>
      <c r="G56" s="35">
        <v>216</v>
      </c>
      <c r="H56" s="35">
        <v>161</v>
      </c>
      <c r="I56" s="35">
        <v>916</v>
      </c>
      <c r="J56" s="34" t="s">
        <v>79</v>
      </c>
    </row>
    <row r="57" spans="1:10" x14ac:dyDescent="0.25">
      <c r="A57" s="26"/>
      <c r="B57" s="27"/>
      <c r="C57" s="27"/>
      <c r="D57" s="16" t="s">
        <v>80</v>
      </c>
      <c r="E57" s="28"/>
      <c r="F57" s="29">
        <f>SUBTOTAL(9,F56:F56)</f>
        <v>539</v>
      </c>
      <c r="G57" s="29">
        <f>SUBTOTAL(9,G56:G56)</f>
        <v>216</v>
      </c>
      <c r="H57" s="29">
        <f>SUBTOTAL(9,H56:H56)</f>
        <v>161</v>
      </c>
      <c r="I57" s="29">
        <f>SUBTOTAL(9,I56:I56)</f>
        <v>916</v>
      </c>
      <c r="J57" s="30"/>
    </row>
    <row r="58" spans="1:10" ht="33.75" x14ac:dyDescent="0.25">
      <c r="A58" s="36">
        <v>39</v>
      </c>
      <c r="B58" s="37">
        <v>42410</v>
      </c>
      <c r="C58" s="37">
        <v>42415</v>
      </c>
      <c r="D58" s="34" t="s">
        <v>81</v>
      </c>
      <c r="E58" s="34" t="s">
        <v>23</v>
      </c>
      <c r="F58" s="35">
        <v>0</v>
      </c>
      <c r="G58" s="35">
        <v>133</v>
      </c>
      <c r="H58" s="35">
        <v>226.06</v>
      </c>
      <c r="I58" s="35">
        <v>359.06</v>
      </c>
      <c r="J58" s="34" t="s">
        <v>82</v>
      </c>
    </row>
    <row r="59" spans="1:10" ht="33.75" x14ac:dyDescent="0.25">
      <c r="A59" s="10">
        <v>49</v>
      </c>
      <c r="B59" s="11">
        <v>42418</v>
      </c>
      <c r="C59" s="11">
        <v>42422</v>
      </c>
      <c r="D59" s="12" t="s">
        <v>81</v>
      </c>
      <c r="E59" s="12" t="s">
        <v>23</v>
      </c>
      <c r="F59" s="13">
        <v>0</v>
      </c>
      <c r="G59" s="13">
        <v>133</v>
      </c>
      <c r="H59" s="13">
        <v>226.06</v>
      </c>
      <c r="I59" s="13">
        <v>359.06</v>
      </c>
      <c r="J59" s="12" t="s">
        <v>83</v>
      </c>
    </row>
    <row r="60" spans="1:10" ht="33.75" x14ac:dyDescent="0.25">
      <c r="A60" s="10">
        <v>50</v>
      </c>
      <c r="B60" s="11">
        <v>42419</v>
      </c>
      <c r="C60" s="11">
        <v>42422</v>
      </c>
      <c r="D60" s="12" t="s">
        <v>81</v>
      </c>
      <c r="E60" s="12" t="s">
        <v>23</v>
      </c>
      <c r="F60" s="13">
        <v>0</v>
      </c>
      <c r="G60" s="13">
        <v>133</v>
      </c>
      <c r="H60" s="13">
        <v>226.06</v>
      </c>
      <c r="I60" s="13">
        <v>359.06</v>
      </c>
      <c r="J60" s="12" t="s">
        <v>84</v>
      </c>
    </row>
    <row r="61" spans="1:10" ht="22.5" x14ac:dyDescent="0.25">
      <c r="A61" s="23">
        <v>64</v>
      </c>
      <c r="B61" s="24">
        <v>42431</v>
      </c>
      <c r="C61" s="24">
        <v>42425</v>
      </c>
      <c r="D61" s="25" t="s">
        <v>81</v>
      </c>
      <c r="E61" s="12" t="s">
        <v>23</v>
      </c>
      <c r="F61" s="13">
        <v>1078</v>
      </c>
      <c r="G61" s="13">
        <v>0</v>
      </c>
      <c r="H61" s="13">
        <v>161</v>
      </c>
      <c r="I61" s="13">
        <v>1239</v>
      </c>
      <c r="J61" s="12" t="s">
        <v>85</v>
      </c>
    </row>
    <row r="62" spans="1:10" x14ac:dyDescent="0.25">
      <c r="A62" s="26"/>
      <c r="B62" s="27"/>
      <c r="C62" s="27"/>
      <c r="D62" s="16" t="s">
        <v>86</v>
      </c>
      <c r="E62" s="28"/>
      <c r="F62" s="29">
        <f>SUBTOTAL(9,F58:F61)</f>
        <v>1078</v>
      </c>
      <c r="G62" s="29">
        <f>SUBTOTAL(9,G58:G61)</f>
        <v>399</v>
      </c>
      <c r="H62" s="29">
        <f>SUBTOTAL(9,H58:H61)</f>
        <v>839.18000000000006</v>
      </c>
      <c r="I62" s="29">
        <f>SUBTOTAL(9,I58:I61)</f>
        <v>2316.1800000000003</v>
      </c>
      <c r="J62" s="30"/>
    </row>
    <row r="63" spans="1:10" ht="45" x14ac:dyDescent="0.25">
      <c r="A63" s="36">
        <v>34</v>
      </c>
      <c r="B63" s="37">
        <v>42398</v>
      </c>
      <c r="C63" s="37">
        <v>42402</v>
      </c>
      <c r="D63" s="34" t="s">
        <v>87</v>
      </c>
      <c r="E63" s="34" t="s">
        <v>23</v>
      </c>
      <c r="F63" s="35">
        <v>0</v>
      </c>
      <c r="G63" s="35">
        <v>133</v>
      </c>
      <c r="H63" s="35">
        <v>83.5</v>
      </c>
      <c r="I63" s="35">
        <v>216.5</v>
      </c>
      <c r="J63" s="34" t="s">
        <v>88</v>
      </c>
    </row>
    <row r="64" spans="1:10" ht="33.75" x14ac:dyDescent="0.25">
      <c r="A64" s="10">
        <v>35</v>
      </c>
      <c r="B64" s="11">
        <v>42403</v>
      </c>
      <c r="C64" s="11">
        <v>42405</v>
      </c>
      <c r="D64" s="12" t="s">
        <v>87</v>
      </c>
      <c r="E64" s="12" t="s">
        <v>23</v>
      </c>
      <c r="F64" s="13">
        <v>0</v>
      </c>
      <c r="G64" s="13">
        <v>66.5</v>
      </c>
      <c r="H64" s="13">
        <v>49.5</v>
      </c>
      <c r="I64" s="13">
        <v>116</v>
      </c>
      <c r="J64" s="12" t="s">
        <v>89</v>
      </c>
    </row>
    <row r="65" spans="1:10" ht="33.75" x14ac:dyDescent="0.25">
      <c r="A65" s="10">
        <v>52</v>
      </c>
      <c r="B65" s="11">
        <v>42384</v>
      </c>
      <c r="C65" s="11">
        <v>42422</v>
      </c>
      <c r="D65" s="12" t="s">
        <v>87</v>
      </c>
      <c r="E65" s="12" t="s">
        <v>23</v>
      </c>
      <c r="F65" s="13">
        <v>0</v>
      </c>
      <c r="G65" s="13">
        <v>133</v>
      </c>
      <c r="H65" s="13">
        <v>83.5</v>
      </c>
      <c r="I65" s="13">
        <v>216.5</v>
      </c>
      <c r="J65" s="12" t="s">
        <v>90</v>
      </c>
    </row>
    <row r="66" spans="1:10" ht="56.25" x14ac:dyDescent="0.25">
      <c r="A66" s="23">
        <v>53</v>
      </c>
      <c r="B66" s="24">
        <v>42418</v>
      </c>
      <c r="C66" s="24">
        <v>42422</v>
      </c>
      <c r="D66" s="25" t="s">
        <v>87</v>
      </c>
      <c r="E66" s="12" t="s">
        <v>23</v>
      </c>
      <c r="F66" s="13">
        <v>0</v>
      </c>
      <c r="G66" s="13">
        <v>266</v>
      </c>
      <c r="H66" s="13">
        <v>167</v>
      </c>
      <c r="I66" s="13">
        <v>433</v>
      </c>
      <c r="J66" s="12" t="s">
        <v>91</v>
      </c>
    </row>
    <row r="67" spans="1:10" x14ac:dyDescent="0.25">
      <c r="A67" s="26"/>
      <c r="B67" s="27"/>
      <c r="C67" s="27"/>
      <c r="D67" s="16" t="s">
        <v>92</v>
      </c>
      <c r="E67" s="28"/>
      <c r="F67" s="29">
        <f>SUBTOTAL(9,F63:F66)</f>
        <v>0</v>
      </c>
      <c r="G67" s="29">
        <f>SUBTOTAL(9,G63:G66)</f>
        <v>598.5</v>
      </c>
      <c r="H67" s="29">
        <f>SUBTOTAL(9,H63:H66)</f>
        <v>383.5</v>
      </c>
      <c r="I67" s="29">
        <f>SUBTOTAL(9,I63:I66)</f>
        <v>982</v>
      </c>
      <c r="J67" s="30"/>
    </row>
    <row r="68" spans="1:10" ht="33.75" x14ac:dyDescent="0.25">
      <c r="A68" s="31">
        <v>54</v>
      </c>
      <c r="B68" s="32">
        <v>42411</v>
      </c>
      <c r="C68" s="32">
        <v>42423</v>
      </c>
      <c r="D68" s="33" t="s">
        <v>93</v>
      </c>
      <c r="E68" s="34" t="s">
        <v>94</v>
      </c>
      <c r="F68" s="35">
        <v>0</v>
      </c>
      <c r="G68" s="35">
        <v>66.5</v>
      </c>
      <c r="H68" s="35">
        <v>83.5</v>
      </c>
      <c r="I68" s="35">
        <v>150</v>
      </c>
      <c r="J68" s="34" t="s">
        <v>95</v>
      </c>
    </row>
    <row r="69" spans="1:10" x14ac:dyDescent="0.25">
      <c r="A69" s="26"/>
      <c r="B69" s="27"/>
      <c r="C69" s="27"/>
      <c r="D69" s="16" t="s">
        <v>96</v>
      </c>
      <c r="E69" s="28"/>
      <c r="F69" s="29">
        <f>SUBTOTAL(9,F68:F68)</f>
        <v>0</v>
      </c>
      <c r="G69" s="29">
        <f>SUBTOTAL(9,G68:G68)</f>
        <v>66.5</v>
      </c>
      <c r="H69" s="29">
        <f>SUBTOTAL(9,H68:H68)</f>
        <v>83.5</v>
      </c>
      <c r="I69" s="29">
        <f>SUBTOTAL(9,I68:I68)</f>
        <v>150</v>
      </c>
      <c r="J69" s="30"/>
    </row>
    <row r="70" spans="1:10" ht="45" x14ac:dyDescent="0.25">
      <c r="A70" s="31">
        <v>42</v>
      </c>
      <c r="B70" s="32">
        <v>42418</v>
      </c>
      <c r="C70" s="32">
        <v>42416</v>
      </c>
      <c r="D70" s="33" t="s">
        <v>97</v>
      </c>
      <c r="E70" s="34" t="s">
        <v>27</v>
      </c>
      <c r="F70" s="35">
        <v>333</v>
      </c>
      <c r="G70" s="35">
        <v>133</v>
      </c>
      <c r="H70" s="35">
        <v>262.14</v>
      </c>
      <c r="I70" s="35">
        <v>728.14</v>
      </c>
      <c r="J70" s="34" t="s">
        <v>98</v>
      </c>
    </row>
    <row r="71" spans="1:10" x14ac:dyDescent="0.25">
      <c r="A71" s="26"/>
      <c r="B71" s="27"/>
      <c r="C71" s="27"/>
      <c r="D71" s="16" t="s">
        <v>99</v>
      </c>
      <c r="E71" s="28"/>
      <c r="F71" s="29">
        <f>SUBTOTAL(9,F70:F70)</f>
        <v>333</v>
      </c>
      <c r="G71" s="29">
        <f>SUBTOTAL(9,G70:G70)</f>
        <v>133</v>
      </c>
      <c r="H71" s="29">
        <f>SUBTOTAL(9,H70:H70)</f>
        <v>262.14</v>
      </c>
      <c r="I71" s="29">
        <f>SUBTOTAL(9,I70:I70)</f>
        <v>728.14</v>
      </c>
      <c r="J71" s="30"/>
    </row>
    <row r="72" spans="1:10" ht="33.75" x14ac:dyDescent="0.25">
      <c r="A72" s="31">
        <v>40</v>
      </c>
      <c r="B72" s="32">
        <v>42411</v>
      </c>
      <c r="C72" s="32">
        <v>42416</v>
      </c>
      <c r="D72" s="33" t="s">
        <v>100</v>
      </c>
      <c r="E72" s="34" t="s">
        <v>94</v>
      </c>
      <c r="F72" s="35">
        <v>0</v>
      </c>
      <c r="G72" s="35">
        <v>133</v>
      </c>
      <c r="H72" s="35">
        <v>426.04</v>
      </c>
      <c r="I72" s="35">
        <v>559.04</v>
      </c>
      <c r="J72" s="34" t="s">
        <v>101</v>
      </c>
    </row>
    <row r="73" spans="1:10" x14ac:dyDescent="0.25">
      <c r="A73" s="26"/>
      <c r="B73" s="27"/>
      <c r="C73" s="27"/>
      <c r="D73" s="16" t="s">
        <v>102</v>
      </c>
      <c r="E73" s="28"/>
      <c r="F73" s="29">
        <f>SUBTOTAL(9,F72:F72)</f>
        <v>0</v>
      </c>
      <c r="G73" s="29">
        <f>SUBTOTAL(9,G72:G72)</f>
        <v>133</v>
      </c>
      <c r="H73" s="29">
        <f>SUBTOTAL(9,H72:H72)</f>
        <v>426.04</v>
      </c>
      <c r="I73" s="29">
        <f>SUBTOTAL(9,I72:I72)</f>
        <v>559.04</v>
      </c>
      <c r="J73" s="30"/>
    </row>
    <row r="74" spans="1:10" ht="67.5" x14ac:dyDescent="0.25">
      <c r="A74" s="36">
        <v>47</v>
      </c>
      <c r="B74" s="37">
        <v>42441</v>
      </c>
      <c r="C74" s="37">
        <v>42422</v>
      </c>
      <c r="D74" s="34" t="s">
        <v>103</v>
      </c>
      <c r="E74" s="34" t="s">
        <v>27</v>
      </c>
      <c r="F74" s="35">
        <v>333</v>
      </c>
      <c r="G74" s="35">
        <v>199.5</v>
      </c>
      <c r="H74" s="35">
        <v>754.38</v>
      </c>
      <c r="I74" s="35">
        <v>1286.8800000000001</v>
      </c>
      <c r="J74" s="34" t="s">
        <v>104</v>
      </c>
    </row>
    <row r="75" spans="1:10" ht="33.75" x14ac:dyDescent="0.25">
      <c r="A75" s="23">
        <v>62</v>
      </c>
      <c r="B75" s="24">
        <v>42427</v>
      </c>
      <c r="C75" s="24">
        <v>42424</v>
      </c>
      <c r="D75" s="25" t="s">
        <v>103</v>
      </c>
      <c r="E75" s="12" t="s">
        <v>27</v>
      </c>
      <c r="F75" s="13">
        <v>333</v>
      </c>
      <c r="G75" s="13">
        <v>133</v>
      </c>
      <c r="H75" s="13">
        <v>243.84</v>
      </c>
      <c r="I75" s="13">
        <v>709.84</v>
      </c>
      <c r="J75" s="12" t="s">
        <v>105</v>
      </c>
    </row>
    <row r="76" spans="1:10" x14ac:dyDescent="0.25">
      <c r="A76" s="38"/>
      <c r="B76" s="39"/>
      <c r="C76" s="39"/>
      <c r="D76" s="40" t="s">
        <v>106</v>
      </c>
      <c r="E76" s="28"/>
      <c r="F76" s="29">
        <f>SUBTOTAL(9,F74:F75)</f>
        <v>666</v>
      </c>
      <c r="G76" s="29">
        <f>SUBTOTAL(9,G74:G75)</f>
        <v>332.5</v>
      </c>
      <c r="H76" s="29">
        <f>SUBTOTAL(9,H74:H75)</f>
        <v>998.22</v>
      </c>
      <c r="I76" s="29">
        <f>SUBTOTAL(9,I74:I75)</f>
        <v>1996.7200000000003</v>
      </c>
      <c r="J76" s="30"/>
    </row>
    <row r="77" spans="1:10" x14ac:dyDescent="0.25">
      <c r="A77" s="26"/>
      <c r="B77" s="27"/>
      <c r="C77" s="27"/>
      <c r="D77" s="16" t="s">
        <v>107</v>
      </c>
      <c r="E77" s="28"/>
      <c r="F77" s="29">
        <f>SUBTOTAL(9,F17:F75)</f>
        <v>8562</v>
      </c>
      <c r="G77" s="29">
        <f>SUBTOTAL(9,G17:G75)</f>
        <v>5171</v>
      </c>
      <c r="H77" s="29">
        <f>SUBTOTAL(9,H17:H75)</f>
        <v>9178.51</v>
      </c>
      <c r="I77" s="29">
        <f>SUBTOTAL(9,I17:I75)</f>
        <v>22911.510000000006</v>
      </c>
      <c r="J77" s="30"/>
    </row>
    <row r="79" spans="1:10" x14ac:dyDescent="0.25">
      <c r="A79" s="41" t="s">
        <v>108</v>
      </c>
      <c r="B79" s="42"/>
      <c r="C79" s="42"/>
      <c r="D79" s="42"/>
      <c r="E79" s="42"/>
      <c r="F79" s="42"/>
      <c r="G79" s="42"/>
      <c r="H79" s="42"/>
      <c r="I79" s="43"/>
    </row>
    <row r="80" spans="1:10" x14ac:dyDescent="0.25">
      <c r="A80" s="44"/>
      <c r="B80" s="45"/>
      <c r="C80" s="45"/>
      <c r="D80" s="45"/>
      <c r="E80" s="16" t="s">
        <v>20</v>
      </c>
      <c r="F80" s="29">
        <f>F11</f>
        <v>781</v>
      </c>
      <c r="G80" s="29">
        <f t="shared" ref="G80:I80" si="0">G11</f>
        <v>252</v>
      </c>
      <c r="H80" s="29">
        <f t="shared" si="0"/>
        <v>269</v>
      </c>
      <c r="I80" s="29">
        <f t="shared" si="0"/>
        <v>1302</v>
      </c>
    </row>
    <row r="81" spans="1:9" x14ac:dyDescent="0.25">
      <c r="A81" s="44"/>
      <c r="B81" s="45"/>
      <c r="C81" s="45"/>
      <c r="D81" s="45"/>
      <c r="E81" s="16" t="s">
        <v>107</v>
      </c>
      <c r="F81" s="29">
        <f>F77</f>
        <v>8562</v>
      </c>
      <c r="G81" s="29">
        <f>G77</f>
        <v>5171</v>
      </c>
      <c r="H81" s="29">
        <f>H77</f>
        <v>9178.51</v>
      </c>
      <c r="I81" s="29">
        <f>I77</f>
        <v>22911.510000000006</v>
      </c>
    </row>
    <row r="82" spans="1:9" x14ac:dyDescent="0.25">
      <c r="A82" s="44"/>
      <c r="B82" s="45"/>
      <c r="C82" s="45"/>
      <c r="D82" s="45"/>
      <c r="E82" s="16" t="s">
        <v>109</v>
      </c>
      <c r="F82" s="29">
        <f t="shared" ref="F82:H82" si="1">SUM(F80:F81)</f>
        <v>9343</v>
      </c>
      <c r="G82" s="29">
        <f t="shared" si="1"/>
        <v>5423</v>
      </c>
      <c r="H82" s="29">
        <f t="shared" si="1"/>
        <v>9447.51</v>
      </c>
      <c r="I82" s="29">
        <f>SUM(I80:I81)</f>
        <v>24213.510000000006</v>
      </c>
    </row>
  </sheetData>
  <mergeCells count="4">
    <mergeCell ref="A2:J2"/>
    <mergeCell ref="A4:J4"/>
    <mergeCell ref="A14:J14"/>
    <mergeCell ref="A79:I79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F06F3BD9-A79E-4BA9-850C-B2C87195DB15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A12:H13</xm:sqref>
        </x14:conditionalFormatting>
        <x14:conditionalFormatting xmlns:xm="http://schemas.microsoft.com/office/excel/2006/main">
          <x14:cfRule type="expression" priority="18" id="{29D21D9B-531F-424B-AEBD-FCFB550D61AC}">
            <xm:f>OR(#REF!="",AND(#REF!&lt;&gt;"",#REF!=""))</xm:f>
            <x14:dxf/>
          </x14:cfRule>
          <xm:sqref>A12:H13</xm:sqref>
        </x14:conditionalFormatting>
        <x14:conditionalFormatting xmlns:xm="http://schemas.microsoft.com/office/excel/2006/main">
          <x14:cfRule type="expression" priority="15" id="{CC7CDF29-8EC4-4E5A-9CE4-2B5729A36B06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J12:J13</xm:sqref>
        </x14:conditionalFormatting>
        <x14:conditionalFormatting xmlns:xm="http://schemas.microsoft.com/office/excel/2006/main">
          <x14:cfRule type="expression" priority="16" id="{E6CE95AA-D7A3-4446-9624-336C841F2DF6}">
            <xm:f>OR(#REF!="",AND(#REF!&lt;&gt;"",#REF!=""))</xm:f>
            <x14:dxf/>
          </x14:cfRule>
          <xm:sqref>J12:J13</xm:sqref>
        </x14:conditionalFormatting>
        <x14:conditionalFormatting xmlns:xm="http://schemas.microsoft.com/office/excel/2006/main">
          <x14:cfRule type="expression" priority="13" id="{85546535-95C6-480C-B67E-D0507D5B8A28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A77:C77 E77:J77 A17:J76</xm:sqref>
        </x14:conditionalFormatting>
        <x14:conditionalFormatting xmlns:xm="http://schemas.microsoft.com/office/excel/2006/main">
          <x14:cfRule type="expression" priority="14" id="{9460388E-FE9E-4618-B0FC-C040FEEE5E15}">
            <xm:f>OR(#REF!="",AND(#REF!&lt;&gt;"",#REF!=""))</xm:f>
            <x14:dxf/>
          </x14:cfRule>
          <xm:sqref>A77:C77 E77:J77 A17:J76</xm:sqref>
        </x14:conditionalFormatting>
        <x14:conditionalFormatting xmlns:xm="http://schemas.microsoft.com/office/excel/2006/main">
          <x14:cfRule type="expression" priority="9" id="{DB7C0ECC-DCE8-4724-AD25-E5A2FF0FF13A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A80:E82</xm:sqref>
        </x14:conditionalFormatting>
        <x14:conditionalFormatting xmlns:xm="http://schemas.microsoft.com/office/excel/2006/main">
          <x14:cfRule type="expression" priority="10" id="{35AEB0F8-83DA-40DE-97E4-DA5697DB89D3}">
            <xm:f>OR(#REF!="",AND(#REF!&lt;&gt;"",#REF!=""))</xm:f>
            <x14:dxf/>
          </x14:cfRule>
          <xm:sqref>A80:E82</xm:sqref>
        </x14:conditionalFormatting>
        <x14:conditionalFormatting xmlns:xm="http://schemas.microsoft.com/office/excel/2006/main">
          <x14:cfRule type="expression" priority="7" id="{8F00978F-8940-468B-AB58-2287060FAB83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F82:I82 F80:I80</xm:sqref>
        </x14:conditionalFormatting>
        <x14:conditionalFormatting xmlns:xm="http://schemas.microsoft.com/office/excel/2006/main">
          <x14:cfRule type="expression" priority="8" id="{44C66A42-F804-42BD-9FFD-6B7B47C6FCFD}">
            <xm:f>OR(#REF!="",AND(#REF!&lt;&gt;"",#REF!=""))</xm:f>
            <x14:dxf/>
          </x14:cfRule>
          <xm:sqref>F82:I82 F80:I80</xm:sqref>
        </x14:conditionalFormatting>
        <x14:conditionalFormatting xmlns:xm="http://schemas.microsoft.com/office/excel/2006/main">
          <x14:cfRule type="expression" priority="5" id="{0B008D0B-645B-441D-A162-59D14E1FD36A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F81:I81</xm:sqref>
        </x14:conditionalFormatting>
        <x14:conditionalFormatting xmlns:xm="http://schemas.microsoft.com/office/excel/2006/main">
          <x14:cfRule type="expression" priority="6" id="{46B77DA3-E4F1-4920-A421-3091454487EE}">
            <xm:f>OR(#REF!="",AND(#REF!&lt;&gt;"",#REF!=""))</xm:f>
            <x14:dxf/>
          </x14:cfRule>
          <xm:sqref>F81:I81</xm:sqref>
        </x14:conditionalFormatting>
        <x14:conditionalFormatting xmlns:xm="http://schemas.microsoft.com/office/excel/2006/main">
          <x14:cfRule type="expression" priority="3" id="{C4B71EF9-EF25-4328-AF97-7C2789CEE1ED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4" id="{7890E93E-315D-4C1B-A91D-3699D8EC89A2}">
            <xm:f>OR(#REF!="",AND(#REF!&lt;&gt;"",#REF!=""))</xm:f>
            <x14:dxf/>
          </x14:cfRule>
          <xm:sqref>D11</xm:sqref>
        </x14:conditionalFormatting>
        <x14:conditionalFormatting xmlns:xm="http://schemas.microsoft.com/office/excel/2006/main">
          <x14:cfRule type="expression" priority="1" id="{E6B6CFA3-030C-4434-A2EF-0D56C8F81816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D77</xm:sqref>
        </x14:conditionalFormatting>
        <x14:conditionalFormatting xmlns:xm="http://schemas.microsoft.com/office/excel/2006/main">
          <x14:cfRule type="expression" priority="2" id="{4A0F3C13-1ED8-4A1B-BC85-68FF81BA23BE}">
            <xm:f>OR(#REF!="",AND(#REF!&lt;&gt;"",#REF!=""))</xm:f>
            <x14:dxf/>
          </x14:cfRule>
          <xm:sqref>D77</xm:sqref>
        </x14:conditionalFormatting>
        <x14:conditionalFormatting xmlns:xm="http://schemas.microsoft.com/office/excel/2006/main">
          <x14:cfRule type="expression" priority="11" id="{FEC2E135-5441-4B73-97B4-54F8E3CAB408}">
            <xm:f>OR('Q:\Diárias\Transparência\[Transparência - Diárias e Deslocamentos.xlsx]Numeração'!#REF!="",AND('Q:\Diárias\Transparência\[Transparência - Diárias e Deslocamentos.xlsx]Numeração'!#REF!&lt;&gt;"",'Q:\Diárias\Transparência\[Transparência - Diárias e Deslocamentos.xlsx]Numeração'!#REF!=""))</xm:f>
            <x14:dxf>
              <fill>
                <patternFill>
                  <bgColor rgb="FFC5F97F"/>
                </patternFill>
              </fill>
            </x14:dxf>
          </x14:cfRule>
          <xm:sqref>A7:J10 A11:C11 E11:J11</xm:sqref>
        </x14:conditionalFormatting>
        <x14:conditionalFormatting xmlns:xm="http://schemas.microsoft.com/office/excel/2006/main">
          <x14:cfRule type="expression" priority="12" id="{59640D4C-22D7-4DFD-95F0-4154A79A68A4}">
            <xm:f>OR('Q:\Diárias\Transparência\[Transparência - Diárias e Deslocamentos.xlsx]Numeração'!#REF!="",AND('Q:\Diárias\Transparência\[Transparência - Diárias e Deslocamentos.xlsx]Numeração'!#REF!&lt;&gt;"",'Q:\Diárias\Transparência\[Transparência - Diárias e Deslocamentos.xlsx]Numeração'!#REF!=""))</xm:f>
            <x14:dxf/>
          </x14:cfRule>
          <xm:sqref>A7:J10 A11:C11 E11:J11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P. de Sousa</dc:creator>
  <cp:lastModifiedBy>Isabella P. de Sousa</cp:lastModifiedBy>
  <dcterms:created xsi:type="dcterms:W3CDTF">2016-07-19T20:27:27Z</dcterms:created>
  <dcterms:modified xsi:type="dcterms:W3CDTF">2016-07-19T20:29:04Z</dcterms:modified>
</cp:coreProperties>
</file>