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Plan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11" i="2" l="1"/>
  <c r="H111" i="2"/>
  <c r="G111" i="2"/>
  <c r="F111" i="2"/>
  <c r="I108" i="2"/>
  <c r="H108" i="2"/>
  <c r="G108" i="2"/>
  <c r="F108" i="2"/>
  <c r="I105" i="2"/>
  <c r="H105" i="2"/>
  <c r="G105" i="2"/>
  <c r="F105" i="2"/>
  <c r="I103" i="2"/>
  <c r="H103" i="2"/>
  <c r="G103" i="2"/>
  <c r="F103" i="2"/>
  <c r="I98" i="2"/>
  <c r="H98" i="2"/>
  <c r="G98" i="2"/>
  <c r="F98" i="2"/>
  <c r="I91" i="2"/>
  <c r="H91" i="2"/>
  <c r="G91" i="2"/>
  <c r="F91" i="2"/>
  <c r="I89" i="2"/>
  <c r="H89" i="2"/>
  <c r="G89" i="2"/>
  <c r="F89" i="2"/>
  <c r="I87" i="2"/>
  <c r="H87" i="2"/>
  <c r="G87" i="2"/>
  <c r="F87" i="2"/>
  <c r="I84" i="2"/>
  <c r="H84" i="2"/>
  <c r="G84" i="2"/>
  <c r="F84" i="2"/>
  <c r="I82" i="2"/>
  <c r="H82" i="2"/>
  <c r="G82" i="2"/>
  <c r="F82" i="2"/>
  <c r="I80" i="2"/>
  <c r="H80" i="2"/>
  <c r="G80" i="2"/>
  <c r="F80" i="2"/>
  <c r="I76" i="2"/>
  <c r="H76" i="2"/>
  <c r="G76" i="2"/>
  <c r="F76" i="2"/>
  <c r="I70" i="2"/>
  <c r="H70" i="2"/>
  <c r="G70" i="2"/>
  <c r="F70" i="2"/>
  <c r="I67" i="2"/>
  <c r="H67" i="2"/>
  <c r="G67" i="2"/>
  <c r="F67" i="2"/>
  <c r="I65" i="2"/>
  <c r="H65" i="2"/>
  <c r="G65" i="2"/>
  <c r="F65" i="2"/>
  <c r="I61" i="2"/>
  <c r="H61" i="2"/>
  <c r="G61" i="2"/>
  <c r="F61" i="2"/>
  <c r="I57" i="2"/>
  <c r="H57" i="2"/>
  <c r="G57" i="2"/>
  <c r="F57" i="2"/>
  <c r="I55" i="2"/>
  <c r="H55" i="2"/>
  <c r="G55" i="2"/>
  <c r="F55" i="2"/>
  <c r="I53" i="2"/>
  <c r="H53" i="2"/>
  <c r="G53" i="2"/>
  <c r="F53" i="2"/>
  <c r="I50" i="2"/>
  <c r="H50" i="2"/>
  <c r="G50" i="2"/>
  <c r="F50" i="2"/>
  <c r="I47" i="2"/>
  <c r="H47" i="2"/>
  <c r="G47" i="2"/>
  <c r="F47" i="2"/>
  <c r="I44" i="2"/>
  <c r="I112" i="2" s="1"/>
  <c r="I116" i="2" s="1"/>
  <c r="H44" i="2"/>
  <c r="H112" i="2" s="1"/>
  <c r="H116" i="2" s="1"/>
  <c r="G44" i="2"/>
  <c r="G112" i="2" s="1"/>
  <c r="G116" i="2" s="1"/>
  <c r="F44" i="2"/>
  <c r="F112" i="2" s="1"/>
  <c r="F116" i="2" s="1"/>
  <c r="I36" i="2"/>
  <c r="H36" i="2"/>
  <c r="G36" i="2"/>
  <c r="F36" i="2"/>
  <c r="I34" i="2"/>
  <c r="H34" i="2"/>
  <c r="G34" i="2"/>
  <c r="F34" i="2"/>
  <c r="I32" i="2"/>
  <c r="H32" i="2"/>
  <c r="G32" i="2"/>
  <c r="F32" i="2"/>
  <c r="I28" i="2"/>
  <c r="H28" i="2"/>
  <c r="G28" i="2"/>
  <c r="F28" i="2"/>
  <c r="I26" i="2"/>
  <c r="H26" i="2"/>
  <c r="G26" i="2"/>
  <c r="F26" i="2"/>
  <c r="I24" i="2"/>
  <c r="H24" i="2"/>
  <c r="G24" i="2"/>
  <c r="F24" i="2"/>
  <c r="I22" i="2"/>
  <c r="H22" i="2"/>
  <c r="G22" i="2"/>
  <c r="F22" i="2"/>
  <c r="I20" i="2"/>
  <c r="H20" i="2"/>
  <c r="G20" i="2"/>
  <c r="F20" i="2"/>
  <c r="I18" i="2"/>
  <c r="H18" i="2"/>
  <c r="G18" i="2"/>
  <c r="F18" i="2"/>
  <c r="I16" i="2"/>
  <c r="H16" i="2"/>
  <c r="G16" i="2"/>
  <c r="F16" i="2"/>
  <c r="I14" i="2"/>
  <c r="H14" i="2"/>
  <c r="G14" i="2"/>
  <c r="F14" i="2"/>
  <c r="I12" i="2"/>
  <c r="H12" i="2"/>
  <c r="G12" i="2"/>
  <c r="F12" i="2"/>
  <c r="I10" i="2"/>
  <c r="H10" i="2"/>
  <c r="G10" i="2"/>
  <c r="F10" i="2"/>
  <c r="I8" i="2"/>
  <c r="I37" i="2" s="1"/>
  <c r="I115" i="2" s="1"/>
  <c r="I117" i="2" s="1"/>
  <c r="H8" i="2"/>
  <c r="H37" i="2" s="1"/>
  <c r="H115" i="2" s="1"/>
  <c r="G8" i="2"/>
  <c r="G37" i="2" s="1"/>
  <c r="G115" i="2" s="1"/>
  <c r="G117" i="2" s="1"/>
  <c r="F8" i="2"/>
  <c r="F37" i="2" s="1"/>
  <c r="F115" i="2" s="1"/>
  <c r="F117" i="2" s="1"/>
  <c r="H117" i="2" l="1"/>
</calcChain>
</file>

<file path=xl/sharedStrings.xml><?xml version="1.0" encoding="utf-8"?>
<sst xmlns="http://schemas.openxmlformats.org/spreadsheetml/2006/main" count="254" uniqueCount="164">
  <si>
    <t>DIÁRIAS, AJUDA DE CUSTOS DESLOCAMENTO EM JANEIRO/2016</t>
  </si>
  <si>
    <t>EMPREGADOS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</si>
  <si>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</si>
  <si>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</si>
  <si>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</si>
  <si>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</si>
  <si>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</si>
  <si>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</si>
  <si>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</si>
  <si>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</si>
  <si>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</si>
  <si>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</si>
  <si>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Alexandre Junckes Jacques</t>
  </si>
  <si>
    <t>Gerente Administrativo</t>
  </si>
  <si>
    <t>2 Diárias e 1 Ajuda de Custo '1' para participação no Congresso Itinerante - Criciúma 12/05 14:00 21:00 13/05 08:30 12:30 14/05 08:00 12:00 Cfe. Deliberação Nº 04/2016 – Conselho Diretor</t>
  </si>
  <si>
    <t>Alexandre Junckes Jacques Total</t>
  </si>
  <si>
    <t>Bárbhara Veloso Beppler</t>
  </si>
  <si>
    <t>Assistente Técnico</t>
  </si>
  <si>
    <t>1 Diária e 1 Ajuda de Custo '1' para participação no Congresso Itinerante - Criciúma 12/05 14:00 21:00 13/05 08:30 12:30 Cfe. Deliberação Nº 04/2016 – Conselho Diretor</t>
  </si>
  <si>
    <t>Bárbhara Veloso Beppler Total</t>
  </si>
  <si>
    <t>Carmen Eugência Alvarez Patron</t>
  </si>
  <si>
    <t>Arquiteta Fiscal - Florianópolis</t>
  </si>
  <si>
    <t>Carmen Eugência Alvarez Patron Total</t>
  </si>
  <si>
    <t>Jaime Teixeira Chaves</t>
  </si>
  <si>
    <t>Gerente Geral</t>
  </si>
  <si>
    <t>Jaime Teixeira Chaves Total</t>
  </si>
  <si>
    <t>Deireal Zandomeneco Junior</t>
  </si>
  <si>
    <t>Analista Financeiro</t>
  </si>
  <si>
    <t>Deireal Zandomeneco Junior Total</t>
  </si>
  <si>
    <t>Felipe Wagner da Silva</t>
  </si>
  <si>
    <t>Felipe Wagner da Silva Total</t>
  </si>
  <si>
    <t>Fernanda Maria Menezes</t>
  </si>
  <si>
    <t>Gerente Técnico</t>
  </si>
  <si>
    <t>Fernanda Maria Menezes Total</t>
  </si>
  <si>
    <t>Franciani Rosalia Rigoni</t>
  </si>
  <si>
    <t>Coordenador Técnico</t>
  </si>
  <si>
    <t>2 Diárias, 1 Ajuda de Custo '1' e 1 Deslocamento Urbano (despesas com táxi) para participação no Seminário de Fiscalização da CEP-CAU/BR 12/05 09:00 18:00 13/05 09:00 17:30 Cfe. Deliberação Nº 28/2016 - CEP</t>
  </si>
  <si>
    <t>Franciani Rosalia Rigoni Total</t>
  </si>
  <si>
    <t>Isabel Leal Marcon Leonetti</t>
  </si>
  <si>
    <t>Procuradora Geral</t>
  </si>
  <si>
    <t>Isabel Leal Marcon Leonetti Total</t>
  </si>
  <si>
    <t>Lucas Henrique Gomes da Rocha</t>
  </si>
  <si>
    <t>Coordenador de Tecnologia da Informação</t>
  </si>
  <si>
    <t>Lucas Henrique Gomes da Rocha Total</t>
  </si>
  <si>
    <t>Luis Antônio Nunes</t>
  </si>
  <si>
    <t>Assistente de Comissões</t>
  </si>
  <si>
    <t>Luis Antônio Nunes Total</t>
  </si>
  <si>
    <t>Mayara Regina de Souza</t>
  </si>
  <si>
    <t>Arquiteto Fiscal - Blumenau</t>
  </si>
  <si>
    <t>2 Diárias, 1 Ajuda de Custo '1', 1 Deslocamento Urbano (despesas com táxi) e Passagens Rodoviárias para participação no Congresso Itinerante - Criciúma 12/05 14:00 21:00 13/05 08:30 12:30 14/05 08:00 12:00 Cfe. Deliberação Nº 04/2016 – Conselho Diretor</t>
  </si>
  <si>
    <t xml:space="preserve">1 Diária, 1 Ajuda de Custo '1', 1 Deslocamento Urbano (despesas com táxi) e Passagens Rodoviárias para participação na Fiscalização 30/05 11:55 18:30; Reunião IAB Tabela Honorários 30/05 19:00; Fiscalização e Reunião Prefeitura 31/05 08:30 16:30
</t>
  </si>
  <si>
    <t>Reembolso - fiscalização realizada em 03/05/2016 em Jaraguá do Sul. CI CORTEC 04/2016</t>
  </si>
  <si>
    <t>Mayara Regina de Souza Total</t>
  </si>
  <si>
    <t>Ricardo de Freitas</t>
  </si>
  <si>
    <t>Assessor Especial</t>
  </si>
  <si>
    <t>Ricardo de Freitas Total</t>
  </si>
  <si>
    <t>Tatiana Moreira Feres de Melo</t>
  </si>
  <si>
    <t>Secretária</t>
  </si>
  <si>
    <t>2 Diárias, 1 Ajuda de Custo '2', 1 Deslocamento Urbano (despesas com táxi) e Passagem Rodoviária para participação no para participação no Congresso Itinerante - Criciúma 12/05 14:00 21:00 13/05 08:30 12:30 Cfe. Deliberação Nº 04/2016 – Conselho Diretor</t>
  </si>
  <si>
    <t>Tatiana Moreira Feres de Melo Total</t>
  </si>
  <si>
    <t>Total - Funcionários</t>
  </si>
  <si>
    <t>CONSELHEIROS</t>
  </si>
  <si>
    <t>Ademir Luiz Bogoni</t>
  </si>
  <si>
    <t>Conselheiro Titular</t>
  </si>
  <si>
    <t>2 Diárias, 1 Ajuda de Custo '1', Auxílio deslocamento 798 km e 2 Auxílios Estcaionamento para participação na 5ª Reunião Ordinária da Comissão de Contas e Atos Administrativos – CCAA 12/05 14:00 18:00 Coordenador Rodrigo Kirck; 55ª Sessão Plenária Ordinária do CAU/SC 13/05 08:30 12:30 Presidente Luiz Alberto de Souza; Congresso Estadual de Arquitetura e Urbanismo de Santa Catarina: Escola | Profissão | Cidade - Um novo projeto 13/05 14:00 20:30 113/2016 Presidente Luiz Alberto de Souza</t>
  </si>
  <si>
    <t>Ademir Luiz Bogoni Total</t>
  </si>
  <si>
    <t>Carlos Alberto Barbosa Souza</t>
  </si>
  <si>
    <t xml:space="preserve">2 Ajudas de Custo '1' e Auxílio deslocamento 324 km Reunião do Conselho Diretor do CAU/SC 14/04 18:00 20:00 Cfe. Conv. 096/2016 Presidente Luiz Alberto de Souza; 5ª Reunião Ordinária da Comissão Ordinária de Ética e Disciplina – CED 29/04 09:00 17:00 Coordenador Sérgio Oliva
</t>
  </si>
  <si>
    <t>2 Diárias, 1 Ajuda de Custo '2', Auxílio deslocamento 532 km e 2 Auxílios estacionamento para participação na 1ª Reunião Extraordinária da Comissão Ordinária de Ética e Disciplina – CED 12/05 14:00 18:00 Coordenador Sergio Oliva; 55ª Sessão Plenária Ordinária do CAU/SC 13/05 08:30 12:30 Presidente Luiz Alberto de Souza; Congresso Estadual de Arquitetura e Urbanismo de Santa Catarina: Escola | Profissão | Cidade - Um novo projeto 13/05 14:00 20:30 Cfe. Conv. 113/2016 Presidente Luiz Alberto de Souza</t>
  </si>
  <si>
    <t>Carlos Alberto Barbosa Souza Total</t>
  </si>
  <si>
    <t>Célio Luiz Damo</t>
  </si>
  <si>
    <t>2 Diárias, 1 Ajuda de Custo '1' e 1 Deslocamento Urbano (despesas com táxi) e Passagem Avião Retorno para Chapecó,  para participação na 5ª Reunião Ordinária da Comissão de Contas e Atos Administrativos – CCAA 12/05 14:00 18:00 Coordenador Rodrigo Kirck; 55ª Sessão Plenária Ordinária do CAU/SC 13/05 08:30 12:30 Presidente Luiz Alberto de Souza; Congresso Estadual de Arquitetura e Urbanismo de Santa Catarina: Escola | Profissão | Cidade - Um novo projeto 13/05 14:00 20:30 Cfe. Conv. 113/2016 Presidente Luiz Alberto de Souza</t>
  </si>
  <si>
    <t>1 Ajuda de Custo '1' e 1 Deslocamento Urbano (despesas com táxi) para participação na 6ª Sessão Plenária Extraordinária do CAU/SC 23/05 15:00 17:00 Presidente Luiz Alberto de Souza</t>
  </si>
  <si>
    <t>Célio Luiz Damo Total</t>
  </si>
  <si>
    <t>Christian Krambeck</t>
  </si>
  <si>
    <t>2 Diárias, 1 Ajuda de Custo '1', Auxílio deslocamento 298 km e 3 Auxílios Estacionamento para participação na 4ª Reunião Ordinária da Comissão de Ensino e Formação – CEF 14/04 15:00 18:00 Coordenadora Katia Cristina Lopes de Paula; 54ª Sessão Plenária Ordinária do CAU/SC 15/04 08:00 12:00 Presidente Luiz Alberto de Souza; Workshop sobre Design Thinking 15/04 13:00 22:00 16/04 09:00 18:00 Cfe. Conv. 076/2016 Presidente Luiz Alberto de Souza</t>
  </si>
  <si>
    <t>2 Diárias, 1 Ajuda de Custo '2' e Auxílio deslocamento 669 km para participação na 4ª Reunião Ordinária da Comissão de Ensino e Formação – CEF (Obs.: esta reunião não ocorreu por falta de quórum). 12/05 14:00 18:00 Coordenadora Katia Cristina de Paula; 55ª Sessão Plenária Ordinária do CAU/SC 13/05 08:30 12:30 Presidente Luiz Alberto de Souza; Congresso Estadual de Arquitetura e Urbanismo de Santa Catarina: Escola | Profissão | Cidade - Um novo projeto 13/05 14:00 20:30 Cfe. Conv. 113/2016 Presidente Luiz Alberto de Souza</t>
  </si>
  <si>
    <t>Christian Krambeck Total</t>
  </si>
  <si>
    <t>Dietmar Starke</t>
  </si>
  <si>
    <t>Convidado</t>
  </si>
  <si>
    <t>2 Diárias, 1 Ajuda de Custo '2' e 1 Deslocamento Urbano (despesas com táxi) para participação no Congresso Itinerante - Criciúma 12/05 19:00 21:30 13/05 14:00 20:30 Cfe. Convite CD Nº003/2016 Presidente Luiz Alberto de Souza</t>
  </si>
  <si>
    <t>Dietmar Starke Total</t>
  </si>
  <si>
    <t>Edson Luiz de Lima</t>
  </si>
  <si>
    <t>Membro da CTP</t>
  </si>
  <si>
    <t>1 Ajuda de Custo '1', Auxílio deslocamento 386 km e 1 Auxílio estacionamento para participação na 2ª Reunião Ordinária da Comissão Temporária de Patrimônio - CTP 04/05 10:00 13:00 Coordenador Rodrigo Kirck Rebêlo</t>
  </si>
  <si>
    <t>Edson Luiz de Lima Total</t>
  </si>
  <si>
    <t>Everson Martins</t>
  </si>
  <si>
    <t>1 Ajuda de Custo '1', 1 Deslocamento Urbano (despesas com táxi) e Passagem Rodoviária para participação na 3ª Reunião Ordinária da Comissão Temporária de Comunicação – CTC 04/05 14:00 17:00 Coordenadora Waleska Cristina Standke; Palestra Tabela de Honorários 05/05 19:00 22:00 Cfe. Conv. 105/2016  Presidente Luiz Alberto de Souza</t>
  </si>
  <si>
    <t>2 Diárias e 1 Ajuda de Custo '2' para participação na 5ª Reunião Ordinária da Comissão de Exercício Profissional– CEP 12/05 14:00 18:00 5ª Coordenadora Giovani Bonetti; 55ª Sessão Plenária Ordinária do CAU/SC 13/05 08:30 12:30 Presidente Luiz Alberto de Souza; Congresso Estadual de Arquitetura e Urbanismo de Santa Catarina: Escola | Profissão | Cidade - Um novo projeto 13/05 14:00 20:30 113/2016 Presidente Luiz Alberto de Souza</t>
  </si>
  <si>
    <t>1 Ajuda de Custo '1' para participação na 6ª Sessão Plenária Extraordinária do CAU/SC 23/05 15:00 17:00 Presidente Luiz Alberto de Souza</t>
  </si>
  <si>
    <t>Everson Martins Total</t>
  </si>
  <si>
    <t>Giovani Bonetti</t>
  </si>
  <si>
    <t>Vice-presidente</t>
  </si>
  <si>
    <t>7 Ajudas de Custo '1', 3 Ajudas de Custo '2' e Auxílio deslocamento 824 km para participação na Análise e Julgamento Técnico dos Anteprojetos de Arquitetura de Interiores do Concurso 01/2016 - CAU/SC 11/04 09:00 18:00 12/04 09:00 18:00 Cfe. Conv. 090/2016 Presidente Luiz Alberto de Souza; 4ª Reunião Ordinária da Comissão de Exercício Profissional – CEP 14/04 15:00 19:00  Coordenador Giovani Bonetti; Reunião de Diretoria 14/04 19:00 21:00 Cfe. Conv. 096/2016 Presidente Luiz Alberto de Souza; 54ª Sessão Plenária Ordinária do CAU/SC 15/04 08:00 12:00  Presidente Luiz Alberto de Souza; Workshop sobre Design Thinking 15/04 13:00 22:00 16/04 09:00 18:00 Cfe. Conv. 076/2016 Presidente Luiz Alberto de Souza; Cerimônia de lançamento do Pacto Metropolitano e assinatura do Convênio de Cooperação Interfederativo 18/04 14:30 16:00 Cfe. Conv. 097/2016 Presidente Luiz Alberto de Souza Reunião Operacional para discutir o Congresso Itinerante 20/04 18:00 19:00 Cfe. Conv. 102/2016 Presidente Luiz Alberto de Souza; Reunião com equipe interna, Assessorias de Comunicação/Especial e Gerência Geral para tratar de assuntos referentes ao Congresso Itinerante. 22/04 10:00 12:00 Cfe. Conv. 098/2016 Presidente Luiz Alberto de Souza; Reunião GERTEC 22/04 14:00 16:00 Cfe. Conv. 099/2016 Presidente Luiz Alberto de Souza; Reunião com Secretário Municipal de Urbanismo de Jaraguá do Sul 28/04 10:30 12:30 Cfe. Conv. 104/2016 Presidente Luiz Alberto de Souza; 1ª Reunião Extraordinária do Colegiado Permanente de Entidades de Arquitetos e Urbanistas 28/04 15:00 18:00 Cfe. Conv. 103/2016 Presidente Luiz Alberto de Souza; Reunião de Diretoria 05/05 11:00 14:00 Cfe. Conv. 109/2016 Presidente Luiz Alberto de Souza</t>
  </si>
  <si>
    <t>1 Ajuda de Custo '2' e Auxílio deslocamento 50 km para participação na Reunião do Grupo de Trabalho CAU/SC e CREA/SC 11/05 14:00 16:00 Cfe. Conv. 107/2016 Presidente Luiz Alberto de Souza</t>
  </si>
  <si>
    <t>2 Diárias e Auxílio deslocamento 410 km para participação na 5ª Reunião Ordinária da Comissão de Exercício Profissional – CEP 12/05 14:00 18:00 Coordenador Giovani Bonetti; 55ª Sessão Plenária Ordinária do CAU/SC 13/05 08:30 12:30 Presidente Luiz Alberto de Souza; Congresso Estadual de Arquitetura e Urbanismo de Santa Catarina: Escola | Profissão | Cidade - Um novo projeto 13/05 14:00 20:30 Cfe. Conv. 113/2016 Presidente Luiz Alberto de Souza
1 Diária, 1 Ajuda de Custo '1' e 1 Deslocamento Urbano (despesas com táxi) para participação na Fórum de Presidentes 19/05 08:30 18:00 Cfe. Conv. 112/2016 Presidente Luiz Alberto de Souza; 17ª Plenária Ampliada Ordinária do CAU/BR 20/05 09:00 18:00 Cfe. Conv. 106/2016 Presidente Luiz Alberto de Souza</t>
  </si>
  <si>
    <t>Giovani Bonetti Total</t>
  </si>
  <si>
    <t>Kêyla Xavier Ferreira</t>
  </si>
  <si>
    <t>Assessora de Comunicação do CAU/SC</t>
  </si>
  <si>
    <t>2 Diárias e 1 Ajuda de Custo '1' para participação no Congresso Itinerante - Criciúma 12/05 14:00 21:00 13/05 08:30 12:30 14/05 08:00 12:00 Cfe. Convite CD Nº005/2016 Presidente Luiz Alberto de Souza</t>
  </si>
  <si>
    <t>Kêyla Xavier Ferreira Total</t>
  </si>
  <si>
    <t>Leonardo Henrique Dantas</t>
  </si>
  <si>
    <t>1 Ajuda de Custo '1', Auxílio deslocamento 366 km e 1 Auxílio deslocamento para participação na Reunião de Diretoria 05/05 11:00 12:30 Cfe. Conv. 109/2016 Presidente Luiz Alberto de Souza</t>
  </si>
  <si>
    <t>1 Ajuda de Custo '1', Auxílio deslocamento 366 km e 1 Auxílio deslocamento para participação na 6ª Sessão Plenária Extraordinária do CAU/SC 23/05 15:00 17:00 Presidente Luiz Alberto de Souza</t>
  </si>
  <si>
    <t>Leonardo Henrique Dantas Total</t>
  </si>
  <si>
    <t>Luiz Alberto de Souza</t>
  </si>
  <si>
    <t>Presidente</t>
  </si>
  <si>
    <t>1 Diária, 1 Ajuda de Custo '1' e Auxílio deslocamento 326 km para participação no Reunião Operacional e 2ª Encontro COA’s e CCAA - Sul 05/05 08:30 19:00; Reunião Operacional e 2ª Encontro COA’s e CCAA - Sul 06/05 08:30 17:00</t>
  </si>
  <si>
    <t>3 Diárias, 1 Ajuda de Custo '1' e Auxílio deslocamento 693 km para participação na Reunião Operacional - sede do CAU/SC 11/05 08:30 19:30; Congresso Itinerante de Arquitetos 2016 – Etapa Criciúma/SC 12/05 08:30 21:30; Congresso Itinerante de Arquitetos 2016 – Etapa Criciúma/SC 13/05 08:30 21:30</t>
  </si>
  <si>
    <t>1 Ajuda de Custo '1' e Auxílio deslocamento 306 km para participação na Reunião Operacional do CAU/SC 19/05 08:30 16:30</t>
  </si>
  <si>
    <t>1 Ajuda de Custo '1' e Auxílio deslocamento 306 km para participação na Reunião Operacional e 6ª Sessão Plenária Extraordinária do CAU/SC 23/05 15:00 19:00</t>
  </si>
  <si>
    <t>1 Diária, 1 Ajuda de Custo '1' e Auxílio deslocamento 326 km para participação na Reunião Operacional do CAU/SC 02/06 08:30 19:00
Reunião Operacional do CAU/SC 03/06 08:30 12:00</t>
  </si>
  <si>
    <t>Luiz Alberto de Souza Total</t>
  </si>
  <si>
    <t>Luiz Fernando Motta Zanoni</t>
  </si>
  <si>
    <t>Conselheiro Suplente</t>
  </si>
  <si>
    <t>1 Ajuda de Custo '1', 1 Ajuda de Custo '2' e Auxílio deslocamento 100 km para participação no 1ª Reunião Extraordinária do Colegiado Permanente de Entidades de Arquitetos e Urbanistas – CEAU 28/04 16:15 18:20 Presidente Luiz Alberto de Souza; 5ª Reunião Ordinária da Comissão Ordinária de Ética e Disciplina – CED 29/04 09:00 17:00 Coordenador Sérgio Oliva</t>
  </si>
  <si>
    <t>2 Diárias, 1 Ajuda de Custo '2' e Auxílio deslocamento 409 km para participação na 1ª Reunião Extraordinária da Comissão Ordinária de Ética e Disciplina – CED 12/05 14:00 18:00 1ª Coordenador Sergio Oliva; 55ª Sessão Plenária Ordinária do CAU/SC 13/05 08:30 12:30  Presidente Luiz Alberto de Souza; Congresso Estadual de Arquitetura e Urbanismo de Santa Catarina: Escola | Profissão | Cidade - Um novo projeto 13/05 14:00 20:30 Cfe. Conv. 113/2016 Presidente Luiz Alberto de Souza</t>
  </si>
  <si>
    <t>1 Ajuda de Custo '1' e Auxílio deslocamento 50 km para participação na 6ª Sessão Plenária Extraordinária do CAU/SC 23/05 15:00 17:00 Presidente Luiz Alberto de Souza</t>
  </si>
  <si>
    <t>Luiz Fernando Motta Zanoni Total</t>
  </si>
  <si>
    <t>Marcelo Mannrich</t>
  </si>
  <si>
    <t>1 Ajuda de Custo '1', Auxílio deslocamento 150 km e 1 Auxílio estacionamento para participação no 2ª Reunião Ordinária da Comissão Temporária de Patrimônio – CTP 04/05 10:00 13:00 Coordenador Rodrigo Kirck Rebêlo</t>
  </si>
  <si>
    <t>Marcelo Mannrich Total</t>
  </si>
  <si>
    <t>Mario Figueroa</t>
  </si>
  <si>
    <t>2 Diárias, 1 Ajuda de Custo '2' e 1 Deslocamento Urbano (despesas com táxi) para participação no Congresso Itinerante - Criciúma 12/05 19:00 21:30 13/05 14:00 20:30 Cfe. Convite CD Nº002/2016 Presidente Luiz Alberto de Souza</t>
  </si>
  <si>
    <t>Mario Figueroa Total</t>
  </si>
  <si>
    <t>Mateus Szomorovszky</t>
  </si>
  <si>
    <t>2 Diárias, Auxílio deslocamento 733 km e Auxílio estacionamento para participação na 55ª Sessão Plenária Ordinária do CAU/SC 13/05 08:30 12:30 Cfe. Conv. 110/2016 Presidente Luiz Alberto de Souza;  Congresso Estadual de Arquitetura e Urbanismo de Santa Catarina: Escola | Profissão | Cidade - Um novo projeto 13/05 14:00 20:30 Cfe. Conv. 114/2016 Presidente Luiz Alberto de Souza</t>
  </si>
  <si>
    <t>1 Ajuda de Custo '1' e Auxílio deslocamento 50 km para participação na 6ª Conferência da Cidade de Joinville 21/05 08:00 17:00 Cfe. Conv.  124/2016 Presidente Luiz Alberto de Souza</t>
  </si>
  <si>
    <t>Mateus Szomorovszky Total</t>
  </si>
  <si>
    <t>Maykon Luiz da Silva</t>
  </si>
  <si>
    <t>1 Ajuda de Custo '1', Auxílio deslocamento 280 km e 1 Auxílio estacionamento para participação no 1ª Reunião Extraordinária do Colegiado Permanente de Entidades de Arquitetos e Urbanistas – CEAU 28/04 15:00 18:00 Presidente Luiz Alberto de Souza</t>
  </si>
  <si>
    <t>Maykon Luiz da Silva Total</t>
  </si>
  <si>
    <t>Miguel Cañas Martins</t>
  </si>
  <si>
    <t>2 Diárias, 1 Ajuda de Custo '1', Auxílio deslocamento 708 km e 3 Auxílios Estacionamento para participação no Congresso Itinerante - Criciúma 12/05 15:00 21:00 13/05 08:30 20:30 14/05 08:00 11:00 Cfe. Convite CD Nº004/2016 Presidente Luiz Alberto de Souza</t>
  </si>
  <si>
    <t>Miguel Cañas Martins Total</t>
  </si>
  <si>
    <t>Rodrigo Kirck Rebêlo</t>
  </si>
  <si>
    <t>1 Ajuda de Custo '1' e Auxílio deslocamento 194 km para participação no 1ª Reunião Extraordinária da Comissão Ordinária de Contas e Atos Administrativos - CCAA 27/04 14:00 16:30 Coordenador Rodrigo Kirck</t>
  </si>
  <si>
    <t>1 Ajuda de Custo '1', Auxílio deslocamento 194 km e 1 Auxílio estacionamento para participação na 2ª Reunião Ordinária da Comissão Temporária de Patrimônio – CTP 04/05 10:00 13:00 Coordenador Rodrigo Kirck Rebêlo</t>
  </si>
  <si>
    <t>2 Ajudas de Custo '1', Auxílio deslocamento 388 km e 2 Auxílios Estacionamento para participação na 2ª ENCONTRO COA’s e CCAA - SUL 05/05 14:00 17:30 06/05 09:00 17:00  2º Coordenador Rodrigo Kirck</t>
  </si>
  <si>
    <t>2 Diárias, 1 Ajuda de Custo '2', Auxílio deslocamento 563 km e 2 Auxílios Estacionamento para participação na 5ª Reunião Ordinária da Comissão de Contas e Atos Administrativos – CCAA 12/05 14:00 18:00 5ª Coordenador Rodrigo Kirck; 55ª Sessão Plenária Ordinária do CAU/SC 13/05 08:30 12:30 55ª Presidente Luiz Alberto de Souza;Congresso Estadual de Arquitetura e Urbanismo de Santa Catarina: Escola | Profissão | Cidade - Um novo projeto 13/05 14:00 20:30 Cfe. Conv. 113/2016 Presidente Luiz Alberto de Souza</t>
  </si>
  <si>
    <t>1 Ajuda de Custo '1', Auxílio deslocamento 194 km e 1 Auxílio estacionamento para participação na 6ª Sessão Plenária Extraordinária do CAU/SC 23/05 15:00 18:00 Presidente Luiz Alberto de Souza</t>
  </si>
  <si>
    <t>1 Ajuda de Custo '1', Auxílio deslocamento 50 km e 1 Auxílio estacionamento para participação na Reunião de apresentação do Grupo de Trabalho GT HONORÁRIOS - Estudo da Tabela de Honorários do CAU/BR 30/05 19:00 22:30 Cfe. Conv. 126/2016 Presidente Luiz Alberto de Souza</t>
  </si>
  <si>
    <t>Rodrigo Kirck Rebêlo Total</t>
  </si>
  <si>
    <t>Sérgio Oliva</t>
  </si>
  <si>
    <t>1 Ajuda de Custo '2' e Auxílio deslocamento 50 km para participação no 1ª Reunião Extraordinária da Comissão Ordinária de Contas e Atos Administrativos - CCAA 27/04 14:00 16:30 Coordenador Rodrigo Kirck</t>
  </si>
  <si>
    <t>1 Ajuda de Custo '1', 1 Ajuda de Custo '2', Auxílio deslocamento 100 km e 2 Auxílios estacionamento para participação no 2ª ENCONTRO COA’s e CCAA - SUL 05/05 14:00 17:30  06/05 09:00 17:00 2º Coordenador Rodrigo Kirck</t>
  </si>
  <si>
    <t>1 Diária, 1 Ajuda de Custo '1', Auxílio deslocamento 419 km e 2 Auxílios estacionamento para particiapção na 5ª Reunião Ordinária da Comissão de Contas e Atos Administrativos – CCAA 12/05 14:00 18:00 Coordenador Rodrigo Kirck; 1ª Reunião Extraordinária da Comissão Ordinária de Ética e Disciplina – CED 12/05 14:00 18:00  Coordenador Sergio Oliva; 55ª Sessão Plenária Ordinária do CAU/SC 13/05 08:30 12:30 Presidente Luiz Alberto de Souza; Congresso Estadual de Arquitetura e Urbanismo de Santa Catarina: Escola | Profissão | Cidade - Um novo projeto 13/05 14:00 20:30 Cfe. Conv. 113/2016 Presidente Luiz Alberto de Souza</t>
  </si>
  <si>
    <t>1 Ajuda de Custo '2', Auxílio deslocamento 50 km e 1 Auxílio deslocamento para participação na 6ª Sessão Plenária Extraordinária do CAU/SC 23/05 15:00 17:00 Presidente Luiz Alberto de Souza</t>
  </si>
  <si>
    <t>Sérgio Oliva Total</t>
  </si>
  <si>
    <t>Thaelys Varaschin Olsen</t>
  </si>
  <si>
    <t>1 Diária, 1 Ajuda de Custo '1' e Auxílio deslocamento 772 km para participação na 3ª Reunião Ordinária da Comissão Temporária de Políticas Urbanas - CTPU 12/05 14:00 18:00 Coordenador Rael Belli</t>
  </si>
  <si>
    <t>Thaelys Varaschin Olsen Total</t>
  </si>
  <si>
    <t>Vânia Stephan Marroni Burigo</t>
  </si>
  <si>
    <t>Membro Titular do CEAU</t>
  </si>
  <si>
    <t>1 Ajuda de Custo '1' e Auxílio deslocamento 396 km para participação no 1ª Reunião Extraordinária do Colegiado Permanente de Entidades de Arquitetos e Urbanistas – CEAU 28/04 15:00 18:00 Presidente Luiz Alberto de Souza</t>
  </si>
  <si>
    <t>1 Ajuda de Custo '2' e Auxílio deslocamento 50 km para participação na 55ª Sessão Plenária Ordinária do CAU/SC 13/05 08:30 12:30 Cfe. Conv. 117/2016 Presidente Luiz Alberto de Souza</t>
  </si>
  <si>
    <t>Vânia Stephan Marroni Burigo Total</t>
  </si>
  <si>
    <t>Waleska Cristina Standke</t>
  </si>
  <si>
    <t>1 Ajuda de Custo '1', Auxílio deslocamento 158 km e 1 Auxílio estacionamento para participação no 3ª Reunião Ordinária da Comissão Temporária de Comunicação – CTC 04/05 14:00 17:00 Coordenadora Waleska Cristina Standke</t>
  </si>
  <si>
    <t>1 Ajuda de Custo '1' e Auxílio deslocamento 162 k para participação na Reunião para tratar de alinhamentos e entrevista referente à NBR 16280 16/05 11:30 15:00 Cfe. Conv. 118/2016 Presidente Luiz Alberto de Souza</t>
  </si>
  <si>
    <t>Waleska Cristina Standke Total</t>
  </si>
  <si>
    <t>Total - Conselheiros e Convidados</t>
  </si>
  <si>
    <t>RESUMO DE MAIO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</si>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</sst>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9" fontId="6" fillId="0" borderId="0">
      <protection locked="0"/>
    </xf>
    <xf numFmtId="166" fontId="1" fillId="0" borderId="0" applyFont="0" applyFill="0" applyBorder="0" applyAlignment="0" applyProtection="0"/>
    <xf numFmtId="167" fontId="6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right" vertical="center"/>
    </xf>
    <xf numFmtId="165" fontId="3" fillId="5" borderId="3" xfId="0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 vertical="center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18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5</xdr:col>
      <xdr:colOff>657225</xdr:colOff>
      <xdr:row>0</xdr:row>
      <xdr:rowOff>710025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905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&#225;rias\Transpar&#234;ncia\Transpar&#234;ncia%20-%20Di&#225;rias%20e%20Desloca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Modelo"/>
      <sheetName val="JAN"/>
      <sheetName val="FEV"/>
      <sheetName val="MAR"/>
      <sheetName val="ABR"/>
      <sheetName val="MAI"/>
      <sheetName val="JUN"/>
      <sheetName val="Pla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showGridLines="0" tabSelected="1" workbookViewId="0">
      <selection activeCell="J7" sqref="J7"/>
    </sheetView>
  </sheetViews>
  <sheetFormatPr defaultRowHeight="15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9.140625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80.140625" customWidth="1"/>
  </cols>
  <sheetData>
    <row r="1" spans="1:10" ht="63" customHeight="1" x14ac:dyDescent="0.25">
      <c r="F1" s="1"/>
      <c r="G1" s="1"/>
      <c r="H1" s="1"/>
      <c r="I1" s="1"/>
    </row>
    <row r="2" spans="1:10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spans="1:10" ht="8.25" customHeight="1" x14ac:dyDescent="0.25"/>
    <row r="4" spans="1:10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5"/>
    </row>
    <row r="5" spans="1:10" hidden="1" x14ac:dyDescent="0.25"/>
    <row r="6" spans="1:10" ht="24" x14ac:dyDescent="0.25">
      <c r="A6" s="6" t="s">
        <v>2</v>
      </c>
      <c r="B6" s="7" t="s">
        <v>3</v>
      </c>
      <c r="C6" s="7" t="s">
        <v>4</v>
      </c>
      <c r="D6" s="6" t="s">
        <v>5</v>
      </c>
      <c r="E6" s="6" t="s">
        <v>6</v>
      </c>
      <c r="F6" s="8" t="s">
        <v>7</v>
      </c>
      <c r="G6" s="8" t="s">
        <v>8</v>
      </c>
      <c r="H6" s="8" t="s">
        <v>9</v>
      </c>
      <c r="I6" s="9" t="s">
        <v>10</v>
      </c>
      <c r="J6" s="7" t="s">
        <v>11</v>
      </c>
    </row>
    <row r="7" spans="1:10" ht="22.5" x14ac:dyDescent="0.25">
      <c r="A7" s="10">
        <v>154</v>
      </c>
      <c r="B7" s="11">
        <v>42502</v>
      </c>
      <c r="C7" s="11">
        <v>42494</v>
      </c>
      <c r="D7" s="12" t="s">
        <v>12</v>
      </c>
      <c r="E7" s="12" t="s">
        <v>13</v>
      </c>
      <c r="F7" s="13">
        <v>606</v>
      </c>
      <c r="G7" s="13">
        <v>122</v>
      </c>
      <c r="H7" s="13">
        <v>0</v>
      </c>
      <c r="I7" s="13">
        <v>728</v>
      </c>
      <c r="J7" s="12" t="s">
        <v>14</v>
      </c>
    </row>
    <row r="8" spans="1:10" x14ac:dyDescent="0.25">
      <c r="A8" s="14"/>
      <c r="B8" s="15"/>
      <c r="C8" s="15"/>
      <c r="D8" s="16" t="s">
        <v>15</v>
      </c>
      <c r="E8" s="17"/>
      <c r="F8" s="18">
        <f>SUBTOTAL(9,F7:F7)</f>
        <v>606</v>
      </c>
      <c r="G8" s="18">
        <f>SUBTOTAL(9,G7:G7)</f>
        <v>122</v>
      </c>
      <c r="H8" s="18">
        <f>SUBTOTAL(9,H7:H7)</f>
        <v>0</v>
      </c>
      <c r="I8" s="18">
        <f>SUBTOTAL(9,I7:I7)</f>
        <v>728</v>
      </c>
      <c r="J8" s="17"/>
    </row>
    <row r="9" spans="1:10" ht="22.5" x14ac:dyDescent="0.25">
      <c r="A9" s="10">
        <v>158</v>
      </c>
      <c r="B9" s="11">
        <v>42502</v>
      </c>
      <c r="C9" s="11">
        <v>42495</v>
      </c>
      <c r="D9" s="12" t="s">
        <v>16</v>
      </c>
      <c r="E9" s="12" t="s">
        <v>17</v>
      </c>
      <c r="F9" s="13">
        <v>303</v>
      </c>
      <c r="G9" s="13">
        <v>122</v>
      </c>
      <c r="H9" s="13">
        <v>0</v>
      </c>
      <c r="I9" s="13">
        <v>425</v>
      </c>
      <c r="J9" s="12" t="s">
        <v>18</v>
      </c>
    </row>
    <row r="10" spans="1:10" x14ac:dyDescent="0.25">
      <c r="A10" s="14"/>
      <c r="B10" s="15"/>
      <c r="C10" s="15"/>
      <c r="D10" s="16" t="s">
        <v>19</v>
      </c>
      <c r="E10" s="17"/>
      <c r="F10" s="18">
        <f>SUBTOTAL(9,F9:F9)</f>
        <v>303</v>
      </c>
      <c r="G10" s="18">
        <f>SUBTOTAL(9,G9:G9)</f>
        <v>122</v>
      </c>
      <c r="H10" s="18">
        <f>SUBTOTAL(9,H9:H9)</f>
        <v>0</v>
      </c>
      <c r="I10" s="18">
        <f>SUBTOTAL(9,I9:I9)</f>
        <v>425</v>
      </c>
      <c r="J10" s="17"/>
    </row>
    <row r="11" spans="1:10" ht="22.5" x14ac:dyDescent="0.25">
      <c r="A11" s="10">
        <v>159</v>
      </c>
      <c r="B11" s="11">
        <v>42502</v>
      </c>
      <c r="C11" s="11">
        <v>42495</v>
      </c>
      <c r="D11" s="12" t="s">
        <v>20</v>
      </c>
      <c r="E11" s="12" t="s">
        <v>21</v>
      </c>
      <c r="F11" s="13">
        <v>303</v>
      </c>
      <c r="G11" s="13">
        <v>122</v>
      </c>
      <c r="H11" s="13">
        <v>145.66</v>
      </c>
      <c r="I11" s="13">
        <v>570.66</v>
      </c>
      <c r="J11" s="12" t="s">
        <v>18</v>
      </c>
    </row>
    <row r="12" spans="1:10" x14ac:dyDescent="0.25">
      <c r="A12" s="14"/>
      <c r="B12" s="15"/>
      <c r="C12" s="15"/>
      <c r="D12" s="16" t="s">
        <v>22</v>
      </c>
      <c r="E12" s="17"/>
      <c r="F12" s="18">
        <f>SUBTOTAL(9,F11:F11)</f>
        <v>303</v>
      </c>
      <c r="G12" s="18">
        <f>SUBTOTAL(9,G11:G11)</f>
        <v>122</v>
      </c>
      <c r="H12" s="18">
        <f>SUBTOTAL(9,H11:H11)</f>
        <v>145.66</v>
      </c>
      <c r="I12" s="18">
        <f>SUBTOTAL(9,I11:I11)</f>
        <v>570.66</v>
      </c>
      <c r="J12" s="17"/>
    </row>
    <row r="13" spans="1:10" ht="22.5" x14ac:dyDescent="0.25">
      <c r="A13" s="10">
        <v>156</v>
      </c>
      <c r="B13" s="11">
        <v>42502</v>
      </c>
      <c r="C13" s="11">
        <v>42494</v>
      </c>
      <c r="D13" s="12" t="s">
        <v>23</v>
      </c>
      <c r="E13" s="12" t="s">
        <v>24</v>
      </c>
      <c r="F13" s="13">
        <v>606</v>
      </c>
      <c r="G13" s="13">
        <v>122</v>
      </c>
      <c r="H13" s="13">
        <v>0</v>
      </c>
      <c r="I13" s="13">
        <v>728</v>
      </c>
      <c r="J13" s="12" t="s">
        <v>14</v>
      </c>
    </row>
    <row r="14" spans="1:10" x14ac:dyDescent="0.25">
      <c r="A14" s="14"/>
      <c r="B14" s="15"/>
      <c r="C14" s="15"/>
      <c r="D14" s="16" t="s">
        <v>25</v>
      </c>
      <c r="E14" s="17"/>
      <c r="F14" s="18">
        <f>SUBTOTAL(9,F13:F13)</f>
        <v>606</v>
      </c>
      <c r="G14" s="18">
        <f>SUBTOTAL(9,G13:G13)</f>
        <v>122</v>
      </c>
      <c r="H14" s="18">
        <f>SUBTOTAL(9,H13:H13)</f>
        <v>0</v>
      </c>
      <c r="I14" s="18">
        <f>SUBTOTAL(9,I13:I13)</f>
        <v>728</v>
      </c>
      <c r="J14" s="17"/>
    </row>
    <row r="15" spans="1:10" ht="22.5" x14ac:dyDescent="0.25">
      <c r="A15" s="10">
        <v>157</v>
      </c>
      <c r="B15" s="11">
        <v>42502</v>
      </c>
      <c r="C15" s="11">
        <v>42495</v>
      </c>
      <c r="D15" s="12" t="s">
        <v>26</v>
      </c>
      <c r="E15" s="12" t="s">
        <v>27</v>
      </c>
      <c r="F15" s="13">
        <v>303</v>
      </c>
      <c r="G15" s="13">
        <v>122</v>
      </c>
      <c r="H15" s="13">
        <v>0</v>
      </c>
      <c r="I15" s="13">
        <v>425</v>
      </c>
      <c r="J15" s="12" t="s">
        <v>18</v>
      </c>
    </row>
    <row r="16" spans="1:10" x14ac:dyDescent="0.25">
      <c r="A16" s="14"/>
      <c r="B16" s="15"/>
      <c r="C16" s="15"/>
      <c r="D16" s="16" t="s">
        <v>28</v>
      </c>
      <c r="E16" s="17"/>
      <c r="F16" s="18">
        <f>SUBTOTAL(9,F15:F15)</f>
        <v>303</v>
      </c>
      <c r="G16" s="18">
        <f>SUBTOTAL(9,G15:G15)</f>
        <v>122</v>
      </c>
      <c r="H16" s="18">
        <f>SUBTOTAL(9,H15:H15)</f>
        <v>0</v>
      </c>
      <c r="I16" s="18">
        <f>SUBTOTAL(9,I15:I15)</f>
        <v>425</v>
      </c>
      <c r="J16" s="17"/>
    </row>
    <row r="17" spans="1:10" ht="22.5" x14ac:dyDescent="0.25">
      <c r="A17" s="10">
        <v>160</v>
      </c>
      <c r="B17" s="11">
        <v>42502</v>
      </c>
      <c r="C17" s="11">
        <v>42495</v>
      </c>
      <c r="D17" s="12" t="s">
        <v>29</v>
      </c>
      <c r="E17" s="12" t="s">
        <v>17</v>
      </c>
      <c r="F17" s="13">
        <v>303</v>
      </c>
      <c r="G17" s="13">
        <v>122</v>
      </c>
      <c r="H17" s="13">
        <v>145.66</v>
      </c>
      <c r="I17" s="13">
        <v>570.66</v>
      </c>
      <c r="J17" s="12" t="s">
        <v>18</v>
      </c>
    </row>
    <row r="18" spans="1:10" x14ac:dyDescent="0.25">
      <c r="A18" s="14"/>
      <c r="B18" s="15"/>
      <c r="C18" s="15"/>
      <c r="D18" s="16" t="s">
        <v>30</v>
      </c>
      <c r="E18" s="17"/>
      <c r="F18" s="18">
        <f>SUBTOTAL(9,F17:F17)</f>
        <v>303</v>
      </c>
      <c r="G18" s="18">
        <f>SUBTOTAL(9,G17:G17)</f>
        <v>122</v>
      </c>
      <c r="H18" s="18">
        <f>SUBTOTAL(9,H17:H17)</f>
        <v>145.66</v>
      </c>
      <c r="I18" s="18">
        <f>SUBTOTAL(9,I17:I17)</f>
        <v>570.66</v>
      </c>
      <c r="J18" s="17"/>
    </row>
    <row r="19" spans="1:10" ht="22.5" x14ac:dyDescent="0.25">
      <c r="A19" s="10">
        <v>161</v>
      </c>
      <c r="B19" s="11">
        <v>42502</v>
      </c>
      <c r="C19" s="11">
        <v>42495</v>
      </c>
      <c r="D19" s="12" t="s">
        <v>31</v>
      </c>
      <c r="E19" s="12" t="s">
        <v>32</v>
      </c>
      <c r="F19" s="13">
        <v>606</v>
      </c>
      <c r="G19" s="13">
        <v>122</v>
      </c>
      <c r="H19" s="13">
        <v>0</v>
      </c>
      <c r="I19" s="13">
        <v>728</v>
      </c>
      <c r="J19" s="12" t="s">
        <v>14</v>
      </c>
    </row>
    <row r="20" spans="1:10" x14ac:dyDescent="0.25">
      <c r="A20" s="14"/>
      <c r="B20" s="15"/>
      <c r="C20" s="15"/>
      <c r="D20" s="16" t="s">
        <v>33</v>
      </c>
      <c r="E20" s="17"/>
      <c r="F20" s="18">
        <f>SUBTOTAL(9,F19:F19)</f>
        <v>606</v>
      </c>
      <c r="G20" s="18">
        <f>SUBTOTAL(9,G19:G19)</f>
        <v>122</v>
      </c>
      <c r="H20" s="18">
        <f>SUBTOTAL(9,H19:H19)</f>
        <v>0</v>
      </c>
      <c r="I20" s="18">
        <f>SUBTOTAL(9,I19:I19)</f>
        <v>728</v>
      </c>
      <c r="J20" s="17"/>
    </row>
    <row r="21" spans="1:10" ht="33.75" x14ac:dyDescent="0.25">
      <c r="A21" s="10">
        <v>142</v>
      </c>
      <c r="B21" s="11">
        <v>42501</v>
      </c>
      <c r="C21" s="11">
        <v>42492</v>
      </c>
      <c r="D21" s="12" t="s">
        <v>34</v>
      </c>
      <c r="E21" s="12" t="s">
        <v>35</v>
      </c>
      <c r="F21" s="13">
        <v>956</v>
      </c>
      <c r="G21" s="13">
        <v>191</v>
      </c>
      <c r="H21" s="13">
        <v>144</v>
      </c>
      <c r="I21" s="13">
        <v>1291</v>
      </c>
      <c r="J21" s="12" t="s">
        <v>36</v>
      </c>
    </row>
    <row r="22" spans="1:10" x14ac:dyDescent="0.25">
      <c r="A22" s="14"/>
      <c r="B22" s="15"/>
      <c r="C22" s="15"/>
      <c r="D22" s="16" t="s">
        <v>37</v>
      </c>
      <c r="E22" s="17"/>
      <c r="F22" s="18">
        <f>SUBTOTAL(9,F21:F21)</f>
        <v>956</v>
      </c>
      <c r="G22" s="18">
        <f>SUBTOTAL(9,G21:G21)</f>
        <v>191</v>
      </c>
      <c r="H22" s="18">
        <f>SUBTOTAL(9,H21:H21)</f>
        <v>144</v>
      </c>
      <c r="I22" s="18">
        <f>SUBTOTAL(9,I21:I21)</f>
        <v>1291</v>
      </c>
      <c r="J22" s="17"/>
    </row>
    <row r="23" spans="1:10" ht="22.5" x14ac:dyDescent="0.25">
      <c r="A23" s="10">
        <v>162</v>
      </c>
      <c r="B23" s="11">
        <v>42502</v>
      </c>
      <c r="C23" s="11">
        <v>42495</v>
      </c>
      <c r="D23" s="12" t="s">
        <v>38</v>
      </c>
      <c r="E23" s="12" t="s">
        <v>39</v>
      </c>
      <c r="F23" s="13">
        <v>606</v>
      </c>
      <c r="G23" s="13">
        <v>122</v>
      </c>
      <c r="H23" s="13">
        <v>0</v>
      </c>
      <c r="I23" s="13">
        <v>728</v>
      </c>
      <c r="J23" s="12" t="s">
        <v>14</v>
      </c>
    </row>
    <row r="24" spans="1:10" x14ac:dyDescent="0.25">
      <c r="A24" s="14"/>
      <c r="B24" s="15"/>
      <c r="C24" s="15"/>
      <c r="D24" s="16" t="s">
        <v>40</v>
      </c>
      <c r="E24" s="17"/>
      <c r="F24" s="18">
        <f>SUBTOTAL(9,F23:F23)</f>
        <v>606</v>
      </c>
      <c r="G24" s="18">
        <f>SUBTOTAL(9,G23:G23)</f>
        <v>122</v>
      </c>
      <c r="H24" s="18">
        <f>SUBTOTAL(9,H23:H23)</f>
        <v>0</v>
      </c>
      <c r="I24" s="18">
        <f>SUBTOTAL(9,I23:I23)</f>
        <v>728</v>
      </c>
      <c r="J24" s="17"/>
    </row>
    <row r="25" spans="1:10" ht="33.75" x14ac:dyDescent="0.25">
      <c r="A25" s="10">
        <v>155</v>
      </c>
      <c r="B25" s="11">
        <v>42502</v>
      </c>
      <c r="C25" s="11">
        <v>42494</v>
      </c>
      <c r="D25" s="12" t="s">
        <v>41</v>
      </c>
      <c r="E25" s="12" t="s">
        <v>42</v>
      </c>
      <c r="F25" s="13">
        <v>606</v>
      </c>
      <c r="G25" s="13">
        <v>122</v>
      </c>
      <c r="H25" s="13">
        <v>0</v>
      </c>
      <c r="I25" s="13">
        <v>728</v>
      </c>
      <c r="J25" s="12" t="s">
        <v>14</v>
      </c>
    </row>
    <row r="26" spans="1:10" x14ac:dyDescent="0.25">
      <c r="A26" s="14"/>
      <c r="B26" s="15"/>
      <c r="C26" s="15"/>
      <c r="D26" s="16" t="s">
        <v>43</v>
      </c>
      <c r="E26" s="17"/>
      <c r="F26" s="18">
        <f>SUBTOTAL(9,F25:F25)</f>
        <v>606</v>
      </c>
      <c r="G26" s="18">
        <f>SUBTOTAL(9,G25:G25)</f>
        <v>122</v>
      </c>
      <c r="H26" s="18">
        <f>SUBTOTAL(9,H25:H25)</f>
        <v>0</v>
      </c>
      <c r="I26" s="18">
        <f>SUBTOTAL(9,I25:I25)</f>
        <v>728</v>
      </c>
      <c r="J26" s="17"/>
    </row>
    <row r="27" spans="1:10" ht="22.5" x14ac:dyDescent="0.25">
      <c r="A27" s="10">
        <v>164</v>
      </c>
      <c r="B27" s="11">
        <v>42502</v>
      </c>
      <c r="C27" s="11">
        <v>42495</v>
      </c>
      <c r="D27" s="12" t="s">
        <v>44</v>
      </c>
      <c r="E27" s="12" t="s">
        <v>45</v>
      </c>
      <c r="F27" s="13">
        <v>303</v>
      </c>
      <c r="G27" s="13">
        <v>122</v>
      </c>
      <c r="H27" s="13">
        <v>0</v>
      </c>
      <c r="I27" s="13">
        <v>425</v>
      </c>
      <c r="J27" s="12" t="s">
        <v>18</v>
      </c>
    </row>
    <row r="28" spans="1:10" x14ac:dyDescent="0.25">
      <c r="A28" s="14"/>
      <c r="B28" s="15"/>
      <c r="C28" s="15"/>
      <c r="D28" s="16" t="s">
        <v>46</v>
      </c>
      <c r="E28" s="17"/>
      <c r="F28" s="18">
        <f>SUBTOTAL(9,F27:F27)</f>
        <v>303</v>
      </c>
      <c r="G28" s="18">
        <f>SUBTOTAL(9,G27:G27)</f>
        <v>122</v>
      </c>
      <c r="H28" s="18">
        <f>SUBTOTAL(9,H27:H27)</f>
        <v>0</v>
      </c>
      <c r="I28" s="18">
        <f>SUBTOTAL(9,I27:I27)</f>
        <v>425</v>
      </c>
      <c r="J28" s="17"/>
    </row>
    <row r="29" spans="1:10" ht="33.75" x14ac:dyDescent="0.25">
      <c r="A29" s="10">
        <v>166</v>
      </c>
      <c r="B29" s="11">
        <v>42502</v>
      </c>
      <c r="C29" s="11">
        <v>42495</v>
      </c>
      <c r="D29" s="12" t="s">
        <v>47</v>
      </c>
      <c r="E29" s="12" t="s">
        <v>48</v>
      </c>
      <c r="F29" s="13">
        <v>606</v>
      </c>
      <c r="G29" s="13">
        <v>122</v>
      </c>
      <c r="H29" s="13">
        <v>228.52</v>
      </c>
      <c r="I29" s="13">
        <v>956.52</v>
      </c>
      <c r="J29" s="12" t="s">
        <v>49</v>
      </c>
    </row>
    <row r="30" spans="1:10" ht="45" x14ac:dyDescent="0.25">
      <c r="A30" s="10">
        <v>201</v>
      </c>
      <c r="B30" s="11">
        <v>42520</v>
      </c>
      <c r="C30" s="11">
        <v>42520</v>
      </c>
      <c r="D30" s="12" t="s">
        <v>47</v>
      </c>
      <c r="E30" s="12" t="s">
        <v>48</v>
      </c>
      <c r="F30" s="13">
        <v>303</v>
      </c>
      <c r="G30" s="13">
        <v>122</v>
      </c>
      <c r="H30" s="13">
        <v>133.54</v>
      </c>
      <c r="I30" s="13">
        <v>558.54</v>
      </c>
      <c r="J30" s="12" t="s">
        <v>50</v>
      </c>
    </row>
    <row r="31" spans="1:10" ht="22.5" x14ac:dyDescent="0.25">
      <c r="A31" s="10"/>
      <c r="B31" s="11">
        <v>42520</v>
      </c>
      <c r="C31" s="11"/>
      <c r="D31" s="12" t="s">
        <v>47</v>
      </c>
      <c r="E31" s="12" t="s">
        <v>48</v>
      </c>
      <c r="F31" s="13"/>
      <c r="G31" s="13"/>
      <c r="H31" s="13">
        <v>75.790000000000006</v>
      </c>
      <c r="I31" s="13">
        <v>75.790000000000006</v>
      </c>
      <c r="J31" s="12" t="s">
        <v>51</v>
      </c>
    </row>
    <row r="32" spans="1:10" x14ac:dyDescent="0.25">
      <c r="A32" s="14"/>
      <c r="B32" s="15"/>
      <c r="C32" s="15"/>
      <c r="D32" s="16" t="s">
        <v>52</v>
      </c>
      <c r="E32" s="17"/>
      <c r="F32" s="18">
        <f t="shared" ref="F32:H32" si="0">SUBTOTAL(9,F29:F31)</f>
        <v>909</v>
      </c>
      <c r="G32" s="18">
        <f t="shared" si="0"/>
        <v>244</v>
      </c>
      <c r="H32" s="18">
        <f t="shared" si="0"/>
        <v>437.85</v>
      </c>
      <c r="I32" s="18">
        <f>SUBTOTAL(9,I29:I31)</f>
        <v>1590.85</v>
      </c>
      <c r="J32" s="17"/>
    </row>
    <row r="33" spans="1:10" ht="22.5" x14ac:dyDescent="0.25">
      <c r="A33" s="10">
        <v>163</v>
      </c>
      <c r="B33" s="11">
        <v>42502</v>
      </c>
      <c r="C33" s="11">
        <v>42495</v>
      </c>
      <c r="D33" s="12" t="s">
        <v>53</v>
      </c>
      <c r="E33" s="12" t="s">
        <v>54</v>
      </c>
      <c r="F33" s="13">
        <v>606</v>
      </c>
      <c r="G33" s="13">
        <v>122</v>
      </c>
      <c r="H33" s="13">
        <v>0</v>
      </c>
      <c r="I33" s="13">
        <v>728</v>
      </c>
      <c r="J33" s="12" t="s">
        <v>14</v>
      </c>
    </row>
    <row r="34" spans="1:10" x14ac:dyDescent="0.25">
      <c r="A34" s="14"/>
      <c r="B34" s="15"/>
      <c r="C34" s="15"/>
      <c r="D34" s="16" t="s">
        <v>55</v>
      </c>
      <c r="E34" s="17"/>
      <c r="F34" s="18">
        <f>SUBTOTAL(9,F33:F33)</f>
        <v>606</v>
      </c>
      <c r="G34" s="18">
        <f>SUBTOTAL(9,G33:G33)</f>
        <v>122</v>
      </c>
      <c r="H34" s="18">
        <f>SUBTOTAL(9,H33:H33)</f>
        <v>0</v>
      </c>
      <c r="I34" s="18">
        <f>SUBTOTAL(9,I33:I33)</f>
        <v>728</v>
      </c>
      <c r="J34" s="17"/>
    </row>
    <row r="35" spans="1:10" ht="33.75" x14ac:dyDescent="0.25">
      <c r="A35" s="10">
        <v>165</v>
      </c>
      <c r="B35" s="11">
        <v>42502</v>
      </c>
      <c r="C35" s="11">
        <v>42495</v>
      </c>
      <c r="D35" s="12" t="s">
        <v>56</v>
      </c>
      <c r="E35" s="12" t="s">
        <v>57</v>
      </c>
      <c r="F35" s="13">
        <v>606</v>
      </c>
      <c r="G35" s="13">
        <v>61</v>
      </c>
      <c r="H35" s="13">
        <v>145.66</v>
      </c>
      <c r="I35" s="13">
        <v>812.66</v>
      </c>
      <c r="J35" s="12" t="s">
        <v>58</v>
      </c>
    </row>
    <row r="36" spans="1:10" x14ac:dyDescent="0.25">
      <c r="A36" s="14"/>
      <c r="B36" s="15"/>
      <c r="C36" s="15"/>
      <c r="D36" s="16" t="s">
        <v>59</v>
      </c>
      <c r="E36" s="17"/>
      <c r="F36" s="18">
        <f>SUBTOTAL(9,F35:F35)</f>
        <v>606</v>
      </c>
      <c r="G36" s="18">
        <f>SUBTOTAL(9,G35:G35)</f>
        <v>61</v>
      </c>
      <c r="H36" s="18">
        <f>SUBTOTAL(9,H35:H35)</f>
        <v>145.66</v>
      </c>
      <c r="I36" s="18">
        <f>SUBTOTAL(9,I35:I35)</f>
        <v>812.66</v>
      </c>
      <c r="J36" s="17"/>
    </row>
    <row r="37" spans="1:10" x14ac:dyDescent="0.25">
      <c r="A37" s="14"/>
      <c r="B37" s="15"/>
      <c r="C37" s="15"/>
      <c r="D37" s="16" t="s">
        <v>60</v>
      </c>
      <c r="E37" s="17"/>
      <c r="F37" s="18">
        <f>SUBTOTAL(9,F7:F35)</f>
        <v>7622</v>
      </c>
      <c r="G37" s="18">
        <f>SUBTOTAL(9,G7:G35)</f>
        <v>1838</v>
      </c>
      <c r="H37" s="18">
        <f>SUBTOTAL(9,H7:H35)</f>
        <v>1018.8299999999999</v>
      </c>
      <c r="I37" s="18">
        <f>SUBTOTAL(9,I7:I35)</f>
        <v>10478.830000000002</v>
      </c>
      <c r="J37" s="17"/>
    </row>
    <row r="38" spans="1:10" x14ac:dyDescent="0.25">
      <c r="A38" s="19"/>
      <c r="B38" s="20"/>
      <c r="C38" s="20"/>
      <c r="D38" s="21"/>
      <c r="E38" s="21"/>
      <c r="F38" s="22"/>
      <c r="G38" s="22"/>
      <c r="H38" s="22"/>
      <c r="I38" s="22"/>
      <c r="J38" s="22"/>
    </row>
    <row r="39" spans="1:10" x14ac:dyDescent="0.25">
      <c r="A39" s="19"/>
      <c r="B39" s="20"/>
      <c r="C39" s="20"/>
      <c r="D39" s="21"/>
      <c r="E39" s="21"/>
      <c r="F39" s="22"/>
      <c r="G39" s="22"/>
      <c r="H39" s="22"/>
      <c r="I39" s="22"/>
      <c r="J39" s="22"/>
    </row>
    <row r="40" spans="1:10" x14ac:dyDescent="0.25">
      <c r="A40" s="3" t="s">
        <v>61</v>
      </c>
      <c r="B40" s="4"/>
      <c r="C40" s="4"/>
      <c r="D40" s="4"/>
      <c r="E40" s="4"/>
      <c r="F40" s="4"/>
      <c r="G40" s="4"/>
      <c r="H40" s="4"/>
      <c r="I40" s="4"/>
      <c r="J40" s="5"/>
    </row>
    <row r="41" spans="1:10" hidden="1" x14ac:dyDescent="0.25"/>
    <row r="42" spans="1:10" ht="24" x14ac:dyDescent="0.25">
      <c r="A42" s="6" t="s">
        <v>2</v>
      </c>
      <c r="B42" s="7" t="s">
        <v>3</v>
      </c>
      <c r="C42" s="7" t="s">
        <v>4</v>
      </c>
      <c r="D42" s="6" t="s">
        <v>5</v>
      </c>
      <c r="E42" s="6" t="s">
        <v>6</v>
      </c>
      <c r="F42" s="8" t="s">
        <v>7</v>
      </c>
      <c r="G42" s="8" t="s">
        <v>8</v>
      </c>
      <c r="H42" s="8" t="s">
        <v>9</v>
      </c>
      <c r="I42" s="9" t="s">
        <v>10</v>
      </c>
      <c r="J42" s="7" t="s">
        <v>11</v>
      </c>
    </row>
    <row r="43" spans="1:10" ht="67.5" x14ac:dyDescent="0.25">
      <c r="A43" s="10">
        <v>184</v>
      </c>
      <c r="B43" s="11">
        <v>42502</v>
      </c>
      <c r="C43" s="11">
        <v>42503</v>
      </c>
      <c r="D43" s="12" t="s">
        <v>62</v>
      </c>
      <c r="E43" s="12" t="s">
        <v>63</v>
      </c>
      <c r="F43" s="13">
        <v>666</v>
      </c>
      <c r="G43" s="13">
        <v>133</v>
      </c>
      <c r="H43" s="13">
        <v>858.02</v>
      </c>
      <c r="I43" s="13">
        <v>1657.02</v>
      </c>
      <c r="J43" s="12" t="s">
        <v>64</v>
      </c>
    </row>
    <row r="44" spans="1:10" x14ac:dyDescent="0.25">
      <c r="A44" s="14"/>
      <c r="B44" s="15"/>
      <c r="C44" s="15"/>
      <c r="D44" s="16" t="s">
        <v>65</v>
      </c>
      <c r="E44" s="23"/>
      <c r="F44" s="24">
        <f>SUBTOTAL(9,F43:F43)</f>
        <v>666</v>
      </c>
      <c r="G44" s="24">
        <f>SUBTOTAL(9,G43:G43)</f>
        <v>133</v>
      </c>
      <c r="H44" s="24">
        <f>SUBTOTAL(9,H43:H43)</f>
        <v>858.02</v>
      </c>
      <c r="I44" s="24">
        <f>SUBTOTAL(9,I43:I43)</f>
        <v>1657.02</v>
      </c>
      <c r="J44" s="23"/>
    </row>
    <row r="45" spans="1:10" ht="45" x14ac:dyDescent="0.25">
      <c r="A45" s="10">
        <v>149</v>
      </c>
      <c r="B45" s="11">
        <v>42474</v>
      </c>
      <c r="C45" s="11">
        <v>42493</v>
      </c>
      <c r="D45" s="12" t="s">
        <v>66</v>
      </c>
      <c r="E45" s="12" t="s">
        <v>63</v>
      </c>
      <c r="F45" s="13">
        <v>0</v>
      </c>
      <c r="G45" s="13">
        <v>266</v>
      </c>
      <c r="H45" s="13">
        <v>320.76</v>
      </c>
      <c r="I45" s="13">
        <v>586.76</v>
      </c>
      <c r="J45" s="12" t="s">
        <v>67</v>
      </c>
    </row>
    <row r="46" spans="1:10" ht="67.5" x14ac:dyDescent="0.25">
      <c r="A46" s="10">
        <v>182</v>
      </c>
      <c r="B46" s="11">
        <v>42533</v>
      </c>
      <c r="C46" s="11">
        <v>42500</v>
      </c>
      <c r="D46" s="12" t="s">
        <v>66</v>
      </c>
      <c r="E46" s="12" t="s">
        <v>63</v>
      </c>
      <c r="F46" s="13">
        <v>666</v>
      </c>
      <c r="G46" s="13">
        <v>66.5</v>
      </c>
      <c r="H46" s="13">
        <v>594.67999999999995</v>
      </c>
      <c r="I46" s="13">
        <v>1327.1799999999998</v>
      </c>
      <c r="J46" s="12" t="s">
        <v>68</v>
      </c>
    </row>
    <row r="47" spans="1:10" x14ac:dyDescent="0.25">
      <c r="A47" s="14"/>
      <c r="B47" s="15"/>
      <c r="C47" s="15"/>
      <c r="D47" s="16" t="s">
        <v>69</v>
      </c>
      <c r="E47" s="23"/>
      <c r="F47" s="24">
        <f>SUBTOTAL(9,F45:F46)</f>
        <v>666</v>
      </c>
      <c r="G47" s="24">
        <f>SUBTOTAL(9,G45:G46)</f>
        <v>332.5</v>
      </c>
      <c r="H47" s="24">
        <f>SUBTOTAL(9,H45:H46)</f>
        <v>915.43999999999994</v>
      </c>
      <c r="I47" s="24">
        <f>SUBTOTAL(9,I45:I46)</f>
        <v>1913.9399999999998</v>
      </c>
      <c r="J47" s="23"/>
    </row>
    <row r="48" spans="1:10" ht="67.5" x14ac:dyDescent="0.25">
      <c r="A48" s="10">
        <v>183</v>
      </c>
      <c r="B48" s="11">
        <v>42502</v>
      </c>
      <c r="C48" s="11">
        <v>42503</v>
      </c>
      <c r="D48" s="12" t="s">
        <v>70</v>
      </c>
      <c r="E48" s="12" t="s">
        <v>63</v>
      </c>
      <c r="F48" s="13">
        <v>666</v>
      </c>
      <c r="G48" s="13">
        <v>133</v>
      </c>
      <c r="H48" s="13">
        <v>336.58000000000004</v>
      </c>
      <c r="I48" s="13">
        <v>1135.58</v>
      </c>
      <c r="J48" s="12" t="s">
        <v>71</v>
      </c>
    </row>
    <row r="49" spans="1:10" ht="22.5" x14ac:dyDescent="0.25">
      <c r="A49" s="10">
        <v>192</v>
      </c>
      <c r="B49" s="11">
        <v>42513</v>
      </c>
      <c r="C49" s="11">
        <v>42508</v>
      </c>
      <c r="D49" s="12" t="s">
        <v>70</v>
      </c>
      <c r="E49" s="12" t="s">
        <v>63</v>
      </c>
      <c r="F49" s="13">
        <v>0</v>
      </c>
      <c r="G49" s="13">
        <v>133</v>
      </c>
      <c r="H49" s="13">
        <v>99</v>
      </c>
      <c r="I49" s="13">
        <v>232</v>
      </c>
      <c r="J49" s="12" t="s">
        <v>72</v>
      </c>
    </row>
    <row r="50" spans="1:10" x14ac:dyDescent="0.25">
      <c r="A50" s="14"/>
      <c r="B50" s="15"/>
      <c r="C50" s="15"/>
      <c r="D50" s="16" t="s">
        <v>73</v>
      </c>
      <c r="E50" s="23"/>
      <c r="F50" s="24">
        <f>SUBTOTAL(9,F48:F49)</f>
        <v>666</v>
      </c>
      <c r="G50" s="24">
        <f>SUBTOTAL(9,G48:G49)</f>
        <v>266</v>
      </c>
      <c r="H50" s="24">
        <f>SUBTOTAL(9,H48:H49)</f>
        <v>435.58000000000004</v>
      </c>
      <c r="I50" s="24">
        <f>SUBTOTAL(9,I48:I49)</f>
        <v>1367.58</v>
      </c>
      <c r="J50" s="23"/>
    </row>
    <row r="51" spans="1:10" ht="56.25" x14ac:dyDescent="0.25">
      <c r="A51" s="10">
        <v>169</v>
      </c>
      <c r="B51" s="11">
        <v>42474</v>
      </c>
      <c r="C51" s="11">
        <v>42499</v>
      </c>
      <c r="D51" s="12" t="s">
        <v>74</v>
      </c>
      <c r="E51" s="12" t="s">
        <v>63</v>
      </c>
      <c r="F51" s="13">
        <v>666</v>
      </c>
      <c r="G51" s="13">
        <v>133</v>
      </c>
      <c r="H51" s="13">
        <v>397.02</v>
      </c>
      <c r="I51" s="13">
        <v>1196.02</v>
      </c>
      <c r="J51" s="12" t="s">
        <v>75</v>
      </c>
    </row>
    <row r="52" spans="1:10" ht="67.5" x14ac:dyDescent="0.25">
      <c r="A52" s="10">
        <v>187</v>
      </c>
      <c r="B52" s="11">
        <v>42502</v>
      </c>
      <c r="C52" s="11">
        <v>42506</v>
      </c>
      <c r="D52" s="12" t="s">
        <v>74</v>
      </c>
      <c r="E52" s="12" t="s">
        <v>63</v>
      </c>
      <c r="F52" s="13">
        <v>666</v>
      </c>
      <c r="G52" s="13">
        <v>66.5</v>
      </c>
      <c r="H52" s="13">
        <v>662.31</v>
      </c>
      <c r="I52" s="13">
        <v>1394.81</v>
      </c>
      <c r="J52" s="12" t="s">
        <v>76</v>
      </c>
    </row>
    <row r="53" spans="1:10" x14ac:dyDescent="0.25">
      <c r="A53" s="14"/>
      <c r="B53" s="15"/>
      <c r="C53" s="15"/>
      <c r="D53" s="16" t="s">
        <v>77</v>
      </c>
      <c r="E53" s="23"/>
      <c r="F53" s="24">
        <f>SUBTOTAL(9,F51:F52)</f>
        <v>1332</v>
      </c>
      <c r="G53" s="24">
        <f>SUBTOTAL(9,G51:G52)</f>
        <v>199.5</v>
      </c>
      <c r="H53" s="24">
        <f>SUBTOTAL(9,H51:H52)</f>
        <v>1059.33</v>
      </c>
      <c r="I53" s="24">
        <f>SUBTOTAL(9,I51:I52)</f>
        <v>2590.83</v>
      </c>
      <c r="J53" s="23"/>
    </row>
    <row r="54" spans="1:10" ht="33.75" x14ac:dyDescent="0.25">
      <c r="A54" s="10">
        <v>152</v>
      </c>
      <c r="B54" s="11">
        <v>42502</v>
      </c>
      <c r="C54" s="11">
        <v>42494</v>
      </c>
      <c r="D54" s="12" t="s">
        <v>78</v>
      </c>
      <c r="E54" s="12" t="s">
        <v>79</v>
      </c>
      <c r="F54" s="13">
        <v>1078</v>
      </c>
      <c r="G54" s="13">
        <v>108</v>
      </c>
      <c r="H54" s="13">
        <v>161</v>
      </c>
      <c r="I54" s="13">
        <v>1347</v>
      </c>
      <c r="J54" s="12" t="s">
        <v>80</v>
      </c>
    </row>
    <row r="55" spans="1:10" x14ac:dyDescent="0.25">
      <c r="A55" s="14"/>
      <c r="B55" s="15"/>
      <c r="C55" s="15"/>
      <c r="D55" s="16" t="s">
        <v>81</v>
      </c>
      <c r="E55" s="23"/>
      <c r="F55" s="24">
        <f>SUBTOTAL(9,F54:F54)</f>
        <v>1078</v>
      </c>
      <c r="G55" s="24">
        <f>SUBTOTAL(9,G54:G54)</f>
        <v>108</v>
      </c>
      <c r="H55" s="24">
        <f>SUBTOTAL(9,H54:H54)</f>
        <v>161</v>
      </c>
      <c r="I55" s="24">
        <f>SUBTOTAL(9,I54:I54)</f>
        <v>1347</v>
      </c>
      <c r="J55" s="23"/>
    </row>
    <row r="56" spans="1:10" ht="33.75" x14ac:dyDescent="0.25">
      <c r="A56" s="10">
        <v>170</v>
      </c>
      <c r="B56" s="11">
        <v>42494</v>
      </c>
      <c r="C56" s="11">
        <v>42499</v>
      </c>
      <c r="D56" s="12" t="s">
        <v>82</v>
      </c>
      <c r="E56" s="12" t="s">
        <v>83</v>
      </c>
      <c r="F56" s="13">
        <v>0</v>
      </c>
      <c r="G56" s="13">
        <v>133</v>
      </c>
      <c r="H56" s="13">
        <v>416.14</v>
      </c>
      <c r="I56" s="13">
        <v>549.14</v>
      </c>
      <c r="J56" s="12" t="s">
        <v>84</v>
      </c>
    </row>
    <row r="57" spans="1:10" x14ac:dyDescent="0.25">
      <c r="A57" s="14"/>
      <c r="B57" s="15"/>
      <c r="C57" s="15"/>
      <c r="D57" s="16" t="s">
        <v>85</v>
      </c>
      <c r="E57" s="23"/>
      <c r="F57" s="24">
        <f>SUBTOTAL(9,F56:F56)</f>
        <v>0</v>
      </c>
      <c r="G57" s="24">
        <f>SUBTOTAL(9,G56:G56)</f>
        <v>133</v>
      </c>
      <c r="H57" s="24">
        <f>SUBTOTAL(9,H56:H56)</f>
        <v>416.14</v>
      </c>
      <c r="I57" s="24">
        <f>SUBTOTAL(9,I56:I56)</f>
        <v>549.14</v>
      </c>
      <c r="J57" s="23"/>
    </row>
    <row r="58" spans="1:10" ht="45" x14ac:dyDescent="0.25">
      <c r="A58" s="10">
        <v>180</v>
      </c>
      <c r="B58" s="11">
        <v>42494</v>
      </c>
      <c r="C58" s="11">
        <v>42500</v>
      </c>
      <c r="D58" s="12" t="s">
        <v>86</v>
      </c>
      <c r="E58" s="12" t="s">
        <v>63</v>
      </c>
      <c r="F58" s="13">
        <v>0</v>
      </c>
      <c r="G58" s="13">
        <v>266</v>
      </c>
      <c r="H58" s="13">
        <v>146.34</v>
      </c>
      <c r="I58" s="13">
        <v>412.34000000000003</v>
      </c>
      <c r="J58" s="12" t="s">
        <v>87</v>
      </c>
    </row>
    <row r="59" spans="1:10" ht="56.25" x14ac:dyDescent="0.25">
      <c r="A59" s="10">
        <v>188</v>
      </c>
      <c r="B59" s="11">
        <v>42502</v>
      </c>
      <c r="C59" s="11">
        <v>42506</v>
      </c>
      <c r="D59" s="12" t="s">
        <v>86</v>
      </c>
      <c r="E59" s="12" t="s">
        <v>63</v>
      </c>
      <c r="F59" s="13">
        <v>666</v>
      </c>
      <c r="G59" s="13">
        <v>66.5</v>
      </c>
      <c r="H59" s="13">
        <v>0</v>
      </c>
      <c r="I59" s="13">
        <v>732.5</v>
      </c>
      <c r="J59" s="12" t="s">
        <v>88</v>
      </c>
    </row>
    <row r="60" spans="1:10" ht="22.5" x14ac:dyDescent="0.25">
      <c r="A60" s="10">
        <v>200</v>
      </c>
      <c r="B60" s="11">
        <v>42513</v>
      </c>
      <c r="C60" s="11">
        <v>42520</v>
      </c>
      <c r="D60" s="12" t="s">
        <v>86</v>
      </c>
      <c r="E60" s="12" t="s">
        <v>63</v>
      </c>
      <c r="F60" s="13">
        <v>0</v>
      </c>
      <c r="G60" s="13">
        <v>133</v>
      </c>
      <c r="H60" s="13">
        <v>0</v>
      </c>
      <c r="I60" s="13">
        <v>133</v>
      </c>
      <c r="J60" s="12" t="s">
        <v>89</v>
      </c>
    </row>
    <row r="61" spans="1:10" x14ac:dyDescent="0.25">
      <c r="A61" s="14"/>
      <c r="B61" s="15"/>
      <c r="C61" s="15"/>
      <c r="D61" s="16" t="s">
        <v>90</v>
      </c>
      <c r="E61" s="23"/>
      <c r="F61" s="24">
        <f>SUBTOTAL(9,F58:F60)</f>
        <v>666</v>
      </c>
      <c r="G61" s="24">
        <f>SUBTOTAL(9,G58:G60)</f>
        <v>465.5</v>
      </c>
      <c r="H61" s="24">
        <f>SUBTOTAL(9,H58:H60)</f>
        <v>146.34</v>
      </c>
      <c r="I61" s="24">
        <f>SUBTOTAL(9,I58:I60)</f>
        <v>1277.8400000000001</v>
      </c>
      <c r="J61" s="23"/>
    </row>
    <row r="62" spans="1:10" ht="213.75" x14ac:dyDescent="0.25">
      <c r="A62" s="10">
        <v>172</v>
      </c>
      <c r="B62" s="11">
        <v>42471</v>
      </c>
      <c r="C62" s="11">
        <v>42499</v>
      </c>
      <c r="D62" s="12" t="s">
        <v>91</v>
      </c>
      <c r="E62" s="12" t="s">
        <v>92</v>
      </c>
      <c r="F62" s="13">
        <v>931</v>
      </c>
      <c r="G62" s="13">
        <v>199.5</v>
      </c>
      <c r="H62" s="13">
        <v>815.76</v>
      </c>
      <c r="I62" s="13">
        <v>1946.26</v>
      </c>
      <c r="J62" s="12" t="s">
        <v>93</v>
      </c>
    </row>
    <row r="63" spans="1:10" ht="33.75" x14ac:dyDescent="0.25">
      <c r="A63" s="10">
        <v>173</v>
      </c>
      <c r="B63" s="11">
        <v>42501</v>
      </c>
      <c r="C63" s="11">
        <v>42500</v>
      </c>
      <c r="D63" s="12" t="s">
        <v>91</v>
      </c>
      <c r="E63" s="12" t="s">
        <v>92</v>
      </c>
      <c r="F63" s="13">
        <v>0</v>
      </c>
      <c r="G63" s="13">
        <v>66.5</v>
      </c>
      <c r="H63" s="13">
        <v>49.5</v>
      </c>
      <c r="I63" s="13">
        <v>116</v>
      </c>
      <c r="J63" s="12" t="s">
        <v>94</v>
      </c>
    </row>
    <row r="64" spans="1:10" ht="101.25" x14ac:dyDescent="0.25">
      <c r="A64" s="10">
        <v>174</v>
      </c>
      <c r="B64" s="11">
        <v>42502</v>
      </c>
      <c r="C64" s="11">
        <v>42500</v>
      </c>
      <c r="D64" s="12" t="s">
        <v>91</v>
      </c>
      <c r="E64" s="12" t="s">
        <v>92</v>
      </c>
      <c r="F64" s="13">
        <v>1205</v>
      </c>
      <c r="G64" s="13">
        <v>216</v>
      </c>
      <c r="H64" s="13">
        <v>566.9</v>
      </c>
      <c r="I64" s="13">
        <v>1987.9</v>
      </c>
      <c r="J64" s="12" t="s">
        <v>95</v>
      </c>
    </row>
    <row r="65" spans="1:10" x14ac:dyDescent="0.25">
      <c r="A65" s="14"/>
      <c r="B65" s="15"/>
      <c r="C65" s="15"/>
      <c r="D65" s="16" t="s">
        <v>96</v>
      </c>
      <c r="E65" s="23"/>
      <c r="F65" s="24">
        <f>SUBTOTAL(9,F62:F64)</f>
        <v>2136</v>
      </c>
      <c r="G65" s="24">
        <f>SUBTOTAL(9,G62:G64)</f>
        <v>482</v>
      </c>
      <c r="H65" s="24">
        <f>SUBTOTAL(9,H62:H64)</f>
        <v>1432.1599999999999</v>
      </c>
      <c r="I65" s="24">
        <f>SUBTOTAL(9,I62:I64)</f>
        <v>4050.1600000000003</v>
      </c>
      <c r="J65" s="23"/>
    </row>
    <row r="66" spans="1:10" ht="33.75" x14ac:dyDescent="0.25">
      <c r="A66" s="10">
        <v>168</v>
      </c>
      <c r="B66" s="11">
        <v>42502</v>
      </c>
      <c r="C66" s="11">
        <v>42495</v>
      </c>
      <c r="D66" s="12" t="s">
        <v>97</v>
      </c>
      <c r="E66" s="12" t="s">
        <v>98</v>
      </c>
      <c r="F66" s="13">
        <v>606</v>
      </c>
      <c r="G66" s="13">
        <v>122</v>
      </c>
      <c r="H66" s="13">
        <v>0</v>
      </c>
      <c r="I66" s="13">
        <v>728</v>
      </c>
      <c r="J66" s="12" t="s">
        <v>99</v>
      </c>
    </row>
    <row r="67" spans="1:10" x14ac:dyDescent="0.25">
      <c r="A67" s="14"/>
      <c r="B67" s="15"/>
      <c r="C67" s="15"/>
      <c r="D67" s="16" t="s">
        <v>100</v>
      </c>
      <c r="E67" s="17"/>
      <c r="F67" s="18">
        <f>SUBTOTAL(9,F66:F66)</f>
        <v>606</v>
      </c>
      <c r="G67" s="18">
        <f>SUBTOTAL(9,G66:G66)</f>
        <v>122</v>
      </c>
      <c r="H67" s="18">
        <f>SUBTOTAL(9,H66:H66)</f>
        <v>0</v>
      </c>
      <c r="I67" s="18">
        <f>SUBTOTAL(9,I66:I66)</f>
        <v>728</v>
      </c>
      <c r="J67" s="17"/>
    </row>
    <row r="68" spans="1:10" ht="22.5" x14ac:dyDescent="0.25">
      <c r="A68" s="10">
        <v>171</v>
      </c>
      <c r="B68" s="11">
        <v>42495</v>
      </c>
      <c r="C68" s="11">
        <v>42499</v>
      </c>
      <c r="D68" s="12" t="s">
        <v>101</v>
      </c>
      <c r="E68" s="12" t="s">
        <v>63</v>
      </c>
      <c r="F68" s="13">
        <v>0</v>
      </c>
      <c r="G68" s="13">
        <v>133</v>
      </c>
      <c r="H68" s="13">
        <v>396.34</v>
      </c>
      <c r="I68" s="13">
        <v>529.33999999999992</v>
      </c>
      <c r="J68" s="12" t="s">
        <v>102</v>
      </c>
    </row>
    <row r="69" spans="1:10" ht="33.75" x14ac:dyDescent="0.25">
      <c r="A69" s="10">
        <v>197</v>
      </c>
      <c r="B69" s="11">
        <v>42513</v>
      </c>
      <c r="C69" s="11">
        <v>42513</v>
      </c>
      <c r="D69" s="12" t="s">
        <v>101</v>
      </c>
      <c r="E69" s="12" t="s">
        <v>63</v>
      </c>
      <c r="F69" s="13">
        <v>0</v>
      </c>
      <c r="G69" s="13">
        <v>133</v>
      </c>
      <c r="H69" s="13">
        <v>396.34</v>
      </c>
      <c r="I69" s="13">
        <v>529.33999999999992</v>
      </c>
      <c r="J69" s="12" t="s">
        <v>103</v>
      </c>
    </row>
    <row r="70" spans="1:10" x14ac:dyDescent="0.25">
      <c r="A70" s="14"/>
      <c r="B70" s="15"/>
      <c r="C70" s="15"/>
      <c r="D70" s="16" t="s">
        <v>104</v>
      </c>
      <c r="E70" s="23"/>
      <c r="F70" s="24">
        <f>SUBTOTAL(9,F68:F69)</f>
        <v>0</v>
      </c>
      <c r="G70" s="24">
        <f>SUBTOTAL(9,G68:G69)</f>
        <v>266</v>
      </c>
      <c r="H70" s="24">
        <f>SUBTOTAL(9,H68:H69)</f>
        <v>792.68</v>
      </c>
      <c r="I70" s="24">
        <f>SUBTOTAL(9,I68:I69)</f>
        <v>1058.6799999999998</v>
      </c>
      <c r="J70" s="23"/>
    </row>
    <row r="71" spans="1:10" ht="33.75" x14ac:dyDescent="0.25">
      <c r="A71" s="10">
        <v>151</v>
      </c>
      <c r="B71" s="11">
        <v>42495</v>
      </c>
      <c r="C71" s="11">
        <v>42493</v>
      </c>
      <c r="D71" s="12" t="s">
        <v>105</v>
      </c>
      <c r="E71" s="12" t="s">
        <v>106</v>
      </c>
      <c r="F71" s="13">
        <v>333</v>
      </c>
      <c r="G71" s="13">
        <v>133</v>
      </c>
      <c r="H71" s="13">
        <v>322.74</v>
      </c>
      <c r="I71" s="13">
        <v>788.74</v>
      </c>
      <c r="J71" s="12" t="s">
        <v>107</v>
      </c>
    </row>
    <row r="72" spans="1:10" ht="45" x14ac:dyDescent="0.25">
      <c r="A72" s="10">
        <v>181</v>
      </c>
      <c r="B72" s="11">
        <v>42501</v>
      </c>
      <c r="C72" s="11">
        <v>42500</v>
      </c>
      <c r="D72" s="12" t="s">
        <v>105</v>
      </c>
      <c r="E72" s="12" t="s">
        <v>106</v>
      </c>
      <c r="F72" s="13">
        <v>999</v>
      </c>
      <c r="G72" s="13">
        <v>133</v>
      </c>
      <c r="H72" s="13">
        <v>686.07</v>
      </c>
      <c r="I72" s="13">
        <v>1818.0700000000002</v>
      </c>
      <c r="J72" s="12" t="s">
        <v>108</v>
      </c>
    </row>
    <row r="73" spans="1:10" ht="22.5" x14ac:dyDescent="0.25">
      <c r="A73" s="10">
        <v>189</v>
      </c>
      <c r="B73" s="11">
        <v>42509</v>
      </c>
      <c r="C73" s="11">
        <v>42507</v>
      </c>
      <c r="D73" s="12" t="s">
        <v>105</v>
      </c>
      <c r="E73" s="12" t="s">
        <v>106</v>
      </c>
      <c r="F73" s="13">
        <v>0</v>
      </c>
      <c r="G73" s="13">
        <v>133</v>
      </c>
      <c r="H73" s="13">
        <v>302.94</v>
      </c>
      <c r="I73" s="13">
        <v>435.94</v>
      </c>
      <c r="J73" s="12" t="s">
        <v>109</v>
      </c>
    </row>
    <row r="74" spans="1:10" ht="22.5" x14ac:dyDescent="0.25">
      <c r="A74" s="10">
        <v>194</v>
      </c>
      <c r="B74" s="11">
        <v>42513</v>
      </c>
      <c r="C74" s="11">
        <v>42513</v>
      </c>
      <c r="D74" s="12" t="s">
        <v>105</v>
      </c>
      <c r="E74" s="12" t="s">
        <v>106</v>
      </c>
      <c r="F74" s="13">
        <v>0</v>
      </c>
      <c r="G74" s="13">
        <v>133</v>
      </c>
      <c r="H74" s="13">
        <v>302.94</v>
      </c>
      <c r="I74" s="13">
        <v>435.94</v>
      </c>
      <c r="J74" s="12" t="s">
        <v>110</v>
      </c>
    </row>
    <row r="75" spans="1:10" ht="33.75" x14ac:dyDescent="0.25">
      <c r="A75" s="10">
        <v>203</v>
      </c>
      <c r="B75" s="11">
        <v>42523</v>
      </c>
      <c r="C75" s="11">
        <v>42521</v>
      </c>
      <c r="D75" s="12" t="s">
        <v>105</v>
      </c>
      <c r="E75" s="12" t="s">
        <v>106</v>
      </c>
      <c r="F75" s="13">
        <v>333</v>
      </c>
      <c r="G75" s="13">
        <v>133</v>
      </c>
      <c r="H75" s="13">
        <v>322.74</v>
      </c>
      <c r="I75" s="13">
        <v>788.74</v>
      </c>
      <c r="J75" s="12" t="s">
        <v>111</v>
      </c>
    </row>
    <row r="76" spans="1:10" x14ac:dyDescent="0.25">
      <c r="A76" s="14"/>
      <c r="B76" s="15"/>
      <c r="C76" s="15"/>
      <c r="D76" s="16" t="s">
        <v>112</v>
      </c>
      <c r="E76" s="23"/>
      <c r="F76" s="24">
        <f>SUBTOTAL(9,F71:F75)</f>
        <v>1665</v>
      </c>
      <c r="G76" s="24">
        <f>SUBTOTAL(9,G71:G75)</f>
        <v>665</v>
      </c>
      <c r="H76" s="24">
        <f>SUBTOTAL(9,H71:H75)</f>
        <v>1937.43</v>
      </c>
      <c r="I76" s="24">
        <f>SUBTOTAL(9,I71:I75)</f>
        <v>4267.43</v>
      </c>
      <c r="J76" s="23"/>
    </row>
    <row r="77" spans="1:10" ht="45" x14ac:dyDescent="0.25">
      <c r="A77" s="10">
        <v>148</v>
      </c>
      <c r="B77" s="11">
        <v>42488</v>
      </c>
      <c r="C77" s="11">
        <v>42493</v>
      </c>
      <c r="D77" s="12" t="s">
        <v>113</v>
      </c>
      <c r="E77" s="12" t="s">
        <v>114</v>
      </c>
      <c r="F77" s="13">
        <v>0</v>
      </c>
      <c r="G77" s="13">
        <v>199.5</v>
      </c>
      <c r="H77" s="13">
        <v>99</v>
      </c>
      <c r="I77" s="13">
        <v>298.5</v>
      </c>
      <c r="J77" s="12" t="s">
        <v>115</v>
      </c>
    </row>
    <row r="78" spans="1:10" ht="67.5" x14ac:dyDescent="0.25">
      <c r="A78" s="10">
        <v>186</v>
      </c>
      <c r="B78" s="11">
        <v>42502</v>
      </c>
      <c r="C78" s="11">
        <v>42506</v>
      </c>
      <c r="D78" s="12" t="s">
        <v>113</v>
      </c>
      <c r="E78" s="12" t="s">
        <v>114</v>
      </c>
      <c r="F78" s="13">
        <v>666</v>
      </c>
      <c r="G78" s="13">
        <v>66.5</v>
      </c>
      <c r="H78" s="13">
        <v>404.91</v>
      </c>
      <c r="I78" s="13">
        <v>1137.4100000000001</v>
      </c>
      <c r="J78" s="12" t="s">
        <v>116</v>
      </c>
    </row>
    <row r="79" spans="1:10" ht="22.5" x14ac:dyDescent="0.25">
      <c r="A79" s="10">
        <v>199</v>
      </c>
      <c r="B79" s="11">
        <v>42513</v>
      </c>
      <c r="C79" s="11">
        <v>42520</v>
      </c>
      <c r="D79" s="12" t="s">
        <v>113</v>
      </c>
      <c r="E79" s="12" t="s">
        <v>114</v>
      </c>
      <c r="F79" s="13">
        <v>0</v>
      </c>
      <c r="G79" s="13">
        <v>133</v>
      </c>
      <c r="H79" s="13">
        <v>49.5</v>
      </c>
      <c r="I79" s="13">
        <v>182.5</v>
      </c>
      <c r="J79" s="12" t="s">
        <v>117</v>
      </c>
    </row>
    <row r="80" spans="1:10" x14ac:dyDescent="0.25">
      <c r="A80" s="14"/>
      <c r="B80" s="15"/>
      <c r="C80" s="15"/>
      <c r="D80" s="16" t="s">
        <v>118</v>
      </c>
      <c r="E80" s="23"/>
      <c r="F80" s="24">
        <f>SUBTOTAL(9,F77:F79)</f>
        <v>666</v>
      </c>
      <c r="G80" s="24">
        <f>SUBTOTAL(9,G77:G79)</f>
        <v>399</v>
      </c>
      <c r="H80" s="24">
        <f>SUBTOTAL(9,H77:H79)</f>
        <v>553.41000000000008</v>
      </c>
      <c r="I80" s="24">
        <f>SUBTOTAL(9,I77:I79)</f>
        <v>1618.41</v>
      </c>
      <c r="J80" s="23"/>
    </row>
    <row r="81" spans="1:10" ht="33.75" x14ac:dyDescent="0.25">
      <c r="A81" s="10">
        <v>145</v>
      </c>
      <c r="B81" s="11">
        <v>42494</v>
      </c>
      <c r="C81" s="11">
        <v>42492</v>
      </c>
      <c r="D81" s="12" t="s">
        <v>119</v>
      </c>
      <c r="E81" s="12" t="s">
        <v>114</v>
      </c>
      <c r="F81" s="13">
        <v>0</v>
      </c>
      <c r="G81" s="13">
        <v>133</v>
      </c>
      <c r="H81" s="13">
        <v>331</v>
      </c>
      <c r="I81" s="13">
        <v>464</v>
      </c>
      <c r="J81" s="12" t="s">
        <v>120</v>
      </c>
    </row>
    <row r="82" spans="1:10" x14ac:dyDescent="0.25">
      <c r="A82" s="14"/>
      <c r="B82" s="15"/>
      <c r="C82" s="15"/>
      <c r="D82" s="16" t="s">
        <v>121</v>
      </c>
      <c r="E82" s="23"/>
      <c r="F82" s="24">
        <f>SUBTOTAL(9,F81:F81)</f>
        <v>0</v>
      </c>
      <c r="G82" s="24">
        <f>SUBTOTAL(9,G81:G81)</f>
        <v>133</v>
      </c>
      <c r="H82" s="24">
        <f>SUBTOTAL(9,H81:H81)</f>
        <v>331</v>
      </c>
      <c r="I82" s="24">
        <f>SUBTOTAL(9,I81:I81)</f>
        <v>464</v>
      </c>
      <c r="J82" s="23"/>
    </row>
    <row r="83" spans="1:10" ht="33.75" x14ac:dyDescent="0.25">
      <c r="A83" s="10">
        <v>167</v>
      </c>
      <c r="B83" s="11">
        <v>42502</v>
      </c>
      <c r="C83" s="11">
        <v>42495</v>
      </c>
      <c r="D83" s="12" t="s">
        <v>122</v>
      </c>
      <c r="E83" s="12" t="s">
        <v>79</v>
      </c>
      <c r="F83" s="13">
        <v>1078</v>
      </c>
      <c r="G83" s="13">
        <v>108</v>
      </c>
      <c r="H83" s="13">
        <v>161</v>
      </c>
      <c r="I83" s="13">
        <v>1347</v>
      </c>
      <c r="J83" s="12" t="s">
        <v>123</v>
      </c>
    </row>
    <row r="84" spans="1:10" x14ac:dyDescent="0.25">
      <c r="A84" s="14"/>
      <c r="B84" s="15"/>
      <c r="C84" s="15"/>
      <c r="D84" s="16" t="s">
        <v>124</v>
      </c>
      <c r="E84" s="23"/>
      <c r="F84" s="24">
        <f>SUBTOTAL(9,F83:F83)</f>
        <v>1078</v>
      </c>
      <c r="G84" s="24">
        <f>SUBTOTAL(9,G83:G83)</f>
        <v>108</v>
      </c>
      <c r="H84" s="24">
        <f>SUBTOTAL(9,H83:H83)</f>
        <v>161</v>
      </c>
      <c r="I84" s="24">
        <f>SUBTOTAL(9,I83:I83)</f>
        <v>1347</v>
      </c>
      <c r="J84" s="23"/>
    </row>
    <row r="85" spans="1:10" ht="56.25" x14ac:dyDescent="0.25">
      <c r="A85" s="10">
        <v>191</v>
      </c>
      <c r="B85" s="11">
        <v>42502</v>
      </c>
      <c r="C85" s="11">
        <v>42508</v>
      </c>
      <c r="D85" s="12" t="s">
        <v>125</v>
      </c>
      <c r="E85" s="12" t="s">
        <v>114</v>
      </c>
      <c r="F85" s="13">
        <v>666</v>
      </c>
      <c r="G85" s="13">
        <v>725.67</v>
      </c>
      <c r="H85" s="13">
        <v>34</v>
      </c>
      <c r="I85" s="13">
        <v>1425.67</v>
      </c>
      <c r="J85" s="12" t="s">
        <v>126</v>
      </c>
    </row>
    <row r="86" spans="1:10" ht="22.5" x14ac:dyDescent="0.25">
      <c r="A86" s="10">
        <v>196</v>
      </c>
      <c r="B86" s="11">
        <v>42511</v>
      </c>
      <c r="C86" s="11">
        <v>42513</v>
      </c>
      <c r="D86" s="12" t="s">
        <v>125</v>
      </c>
      <c r="E86" s="12" t="s">
        <v>114</v>
      </c>
      <c r="F86" s="13">
        <v>0</v>
      </c>
      <c r="G86" s="13">
        <v>133</v>
      </c>
      <c r="H86" s="13">
        <v>49.5</v>
      </c>
      <c r="I86" s="13">
        <v>182.5</v>
      </c>
      <c r="J86" s="12" t="s">
        <v>127</v>
      </c>
    </row>
    <row r="87" spans="1:10" x14ac:dyDescent="0.25">
      <c r="A87" s="14"/>
      <c r="B87" s="15"/>
      <c r="C87" s="15"/>
      <c r="D87" s="16" t="s">
        <v>128</v>
      </c>
      <c r="E87" s="23"/>
      <c r="F87" s="24">
        <f>SUBTOTAL(9,F85:F86)</f>
        <v>666</v>
      </c>
      <c r="G87" s="24">
        <f>SUBTOTAL(9,G85:G86)</f>
        <v>858.67</v>
      </c>
      <c r="H87" s="24">
        <f>SUBTOTAL(9,H85:H86)</f>
        <v>83.5</v>
      </c>
      <c r="I87" s="24">
        <f>SUBTOTAL(9,I85:I86)</f>
        <v>1608.17</v>
      </c>
      <c r="J87" s="23"/>
    </row>
    <row r="88" spans="1:10" ht="33.75" x14ac:dyDescent="0.25">
      <c r="A88" s="10">
        <v>147</v>
      </c>
      <c r="B88" s="11">
        <v>42488</v>
      </c>
      <c r="C88" s="11">
        <v>42493</v>
      </c>
      <c r="D88" s="12" t="s">
        <v>129</v>
      </c>
      <c r="E88" s="12" t="s">
        <v>114</v>
      </c>
      <c r="F88" s="13">
        <v>0</v>
      </c>
      <c r="G88" s="13">
        <v>133</v>
      </c>
      <c r="H88" s="13">
        <v>311.2</v>
      </c>
      <c r="I88" s="13">
        <v>444.2</v>
      </c>
      <c r="J88" s="12" t="s">
        <v>130</v>
      </c>
    </row>
    <row r="89" spans="1:10" x14ac:dyDescent="0.25">
      <c r="A89" s="14"/>
      <c r="B89" s="15"/>
      <c r="C89" s="15"/>
      <c r="D89" s="16" t="s">
        <v>131</v>
      </c>
      <c r="E89" s="23"/>
      <c r="F89" s="24">
        <f>SUBTOTAL(9,F88:F88)</f>
        <v>0</v>
      </c>
      <c r="G89" s="24">
        <f>SUBTOTAL(9,G88:G88)</f>
        <v>133</v>
      </c>
      <c r="H89" s="24">
        <f>SUBTOTAL(9,H88:H88)</f>
        <v>311.2</v>
      </c>
      <c r="I89" s="24">
        <f>SUBTOTAL(9,I88:I88)</f>
        <v>444.2</v>
      </c>
      <c r="J89" s="23"/>
    </row>
    <row r="90" spans="1:10" ht="33.75" x14ac:dyDescent="0.25">
      <c r="A90" s="10">
        <v>153</v>
      </c>
      <c r="B90" s="11">
        <v>42502</v>
      </c>
      <c r="C90" s="11">
        <v>42494</v>
      </c>
      <c r="D90" s="12" t="s">
        <v>132</v>
      </c>
      <c r="E90" s="12" t="s">
        <v>79</v>
      </c>
      <c r="F90" s="13">
        <v>666</v>
      </c>
      <c r="G90" s="13">
        <v>133</v>
      </c>
      <c r="H90" s="13">
        <v>802.92</v>
      </c>
      <c r="I90" s="13">
        <v>1601.92</v>
      </c>
      <c r="J90" s="12" t="s">
        <v>133</v>
      </c>
    </row>
    <row r="91" spans="1:10" x14ac:dyDescent="0.25">
      <c r="A91" s="14"/>
      <c r="B91" s="15"/>
      <c r="C91" s="15"/>
      <c r="D91" s="16" t="s">
        <v>134</v>
      </c>
      <c r="E91" s="23"/>
      <c r="F91" s="24">
        <f>SUBTOTAL(9,F90:F90)</f>
        <v>666</v>
      </c>
      <c r="G91" s="24">
        <f>SUBTOTAL(9,G90:G90)</f>
        <v>133</v>
      </c>
      <c r="H91" s="24">
        <f>SUBTOTAL(9,H90:H90)</f>
        <v>802.92</v>
      </c>
      <c r="I91" s="24">
        <f>SUBTOTAL(9,I90:I90)</f>
        <v>1601.92</v>
      </c>
      <c r="J91" s="23"/>
    </row>
    <row r="92" spans="1:10" ht="33.75" x14ac:dyDescent="0.25">
      <c r="A92" s="10">
        <v>143</v>
      </c>
      <c r="B92" s="11">
        <v>42487</v>
      </c>
      <c r="C92" s="11">
        <v>42492</v>
      </c>
      <c r="D92" s="12" t="s">
        <v>135</v>
      </c>
      <c r="E92" s="12" t="s">
        <v>63</v>
      </c>
      <c r="F92" s="13">
        <v>0</v>
      </c>
      <c r="G92" s="13">
        <v>133</v>
      </c>
      <c r="H92" s="13">
        <v>192.06</v>
      </c>
      <c r="I92" s="13">
        <v>325.06</v>
      </c>
      <c r="J92" s="12" t="s">
        <v>136</v>
      </c>
    </row>
    <row r="93" spans="1:10" ht="33.75" x14ac:dyDescent="0.25">
      <c r="A93" s="10">
        <v>175</v>
      </c>
      <c r="B93" s="11">
        <v>42494</v>
      </c>
      <c r="C93" s="11">
        <v>42500</v>
      </c>
      <c r="D93" s="12" t="s">
        <v>135</v>
      </c>
      <c r="E93" s="12" t="s">
        <v>63</v>
      </c>
      <c r="F93" s="13">
        <v>0</v>
      </c>
      <c r="G93" s="13">
        <v>133</v>
      </c>
      <c r="H93" s="13">
        <v>226.06</v>
      </c>
      <c r="I93" s="13">
        <v>359.06</v>
      </c>
      <c r="J93" s="12" t="s">
        <v>137</v>
      </c>
    </row>
    <row r="94" spans="1:10" ht="33.75" x14ac:dyDescent="0.25">
      <c r="A94" s="10">
        <v>176</v>
      </c>
      <c r="B94" s="11">
        <v>42495</v>
      </c>
      <c r="C94" s="11">
        <v>42500</v>
      </c>
      <c r="D94" s="12" t="s">
        <v>135</v>
      </c>
      <c r="E94" s="12" t="s">
        <v>63</v>
      </c>
      <c r="F94" s="13">
        <v>0</v>
      </c>
      <c r="G94" s="13">
        <v>266</v>
      </c>
      <c r="H94" s="13">
        <v>452.12</v>
      </c>
      <c r="I94" s="13">
        <v>718.12</v>
      </c>
      <c r="J94" s="12" t="s">
        <v>138</v>
      </c>
    </row>
    <row r="95" spans="1:10" ht="67.5" x14ac:dyDescent="0.25">
      <c r="A95" s="10">
        <v>177</v>
      </c>
      <c r="B95" s="11">
        <v>42502</v>
      </c>
      <c r="C95" s="11">
        <v>42500</v>
      </c>
      <c r="D95" s="12" t="s">
        <v>135</v>
      </c>
      <c r="E95" s="12" t="s">
        <v>63</v>
      </c>
      <c r="F95" s="13">
        <v>666</v>
      </c>
      <c r="G95" s="13">
        <v>66.5</v>
      </c>
      <c r="H95" s="13">
        <v>625.37</v>
      </c>
      <c r="I95" s="13">
        <v>1357.87</v>
      </c>
      <c r="J95" s="12" t="s">
        <v>139</v>
      </c>
    </row>
    <row r="96" spans="1:10" ht="33.75" x14ac:dyDescent="0.25">
      <c r="A96" s="10">
        <v>195</v>
      </c>
      <c r="B96" s="11">
        <v>42513</v>
      </c>
      <c r="C96" s="11">
        <v>42513</v>
      </c>
      <c r="D96" s="12" t="s">
        <v>135</v>
      </c>
      <c r="E96" s="12" t="s">
        <v>63</v>
      </c>
      <c r="F96" s="13">
        <v>0</v>
      </c>
      <c r="G96" s="13">
        <v>133</v>
      </c>
      <c r="H96" s="13">
        <v>226.06</v>
      </c>
      <c r="I96" s="13">
        <v>359.06</v>
      </c>
      <c r="J96" s="12" t="s">
        <v>140</v>
      </c>
    </row>
    <row r="97" spans="1:10" ht="33.75" x14ac:dyDescent="0.25">
      <c r="A97" s="10">
        <v>202</v>
      </c>
      <c r="B97" s="11">
        <v>42520</v>
      </c>
      <c r="C97" s="11">
        <v>42520</v>
      </c>
      <c r="D97" s="12" t="s">
        <v>135</v>
      </c>
      <c r="E97" s="12" t="s">
        <v>63</v>
      </c>
      <c r="F97" s="13">
        <v>0</v>
      </c>
      <c r="G97" s="13">
        <v>133</v>
      </c>
      <c r="H97" s="13">
        <v>83.5</v>
      </c>
      <c r="I97" s="13">
        <v>216.5</v>
      </c>
      <c r="J97" s="12" t="s">
        <v>141</v>
      </c>
    </row>
    <row r="98" spans="1:10" x14ac:dyDescent="0.25">
      <c r="A98" s="14"/>
      <c r="B98" s="15"/>
      <c r="C98" s="15"/>
      <c r="D98" s="16" t="s">
        <v>142</v>
      </c>
      <c r="E98" s="23"/>
      <c r="F98" s="24">
        <f>SUBTOTAL(9,F92:F97)</f>
        <v>666</v>
      </c>
      <c r="G98" s="24">
        <f>SUBTOTAL(9,G92:G97)</f>
        <v>864.5</v>
      </c>
      <c r="H98" s="24">
        <f>SUBTOTAL(9,H92:H97)</f>
        <v>1805.17</v>
      </c>
      <c r="I98" s="24">
        <f>SUBTOTAL(9,I92:I97)</f>
        <v>3335.6699999999996</v>
      </c>
      <c r="J98" s="23"/>
    </row>
    <row r="99" spans="1:10" ht="33.75" x14ac:dyDescent="0.25">
      <c r="A99" s="10">
        <v>144</v>
      </c>
      <c r="B99" s="11">
        <v>42487</v>
      </c>
      <c r="C99" s="11">
        <v>42492</v>
      </c>
      <c r="D99" s="12" t="s">
        <v>143</v>
      </c>
      <c r="E99" s="12" t="s">
        <v>63</v>
      </c>
      <c r="F99" s="13">
        <v>0</v>
      </c>
      <c r="G99" s="13">
        <v>66.5</v>
      </c>
      <c r="H99" s="13">
        <v>49.5</v>
      </c>
      <c r="I99" s="13">
        <v>116</v>
      </c>
      <c r="J99" s="12" t="s">
        <v>144</v>
      </c>
    </row>
    <row r="100" spans="1:10" ht="33.75" x14ac:dyDescent="0.25">
      <c r="A100" s="10">
        <v>178</v>
      </c>
      <c r="B100" s="11">
        <v>42495</v>
      </c>
      <c r="C100" s="11">
        <v>42500</v>
      </c>
      <c r="D100" s="12" t="s">
        <v>143</v>
      </c>
      <c r="E100" s="12" t="s">
        <v>63</v>
      </c>
      <c r="F100" s="13">
        <v>0</v>
      </c>
      <c r="G100" s="13">
        <v>199.5</v>
      </c>
      <c r="H100" s="13">
        <v>167</v>
      </c>
      <c r="I100" s="13">
        <v>366.5</v>
      </c>
      <c r="J100" s="12" t="s">
        <v>145</v>
      </c>
    </row>
    <row r="101" spans="1:10" ht="78.75" x14ac:dyDescent="0.25">
      <c r="A101" s="10">
        <v>179</v>
      </c>
      <c r="B101" s="11">
        <v>42502</v>
      </c>
      <c r="C101" s="11">
        <v>42500</v>
      </c>
      <c r="D101" s="12" t="s">
        <v>143</v>
      </c>
      <c r="E101" s="12" t="s">
        <v>63</v>
      </c>
      <c r="F101" s="13">
        <v>333</v>
      </c>
      <c r="G101" s="13">
        <v>133</v>
      </c>
      <c r="H101" s="13">
        <v>482.81</v>
      </c>
      <c r="I101" s="13">
        <v>948.81</v>
      </c>
      <c r="J101" s="12" t="s">
        <v>146</v>
      </c>
    </row>
    <row r="102" spans="1:10" ht="33.75" x14ac:dyDescent="0.25">
      <c r="A102" s="10">
        <v>198</v>
      </c>
      <c r="B102" s="11">
        <v>42513</v>
      </c>
      <c r="C102" s="11">
        <v>42513</v>
      </c>
      <c r="D102" s="12" t="s">
        <v>143</v>
      </c>
      <c r="E102" s="12" t="s">
        <v>63</v>
      </c>
      <c r="F102" s="13">
        <v>0</v>
      </c>
      <c r="G102" s="13">
        <v>66.5</v>
      </c>
      <c r="H102" s="13">
        <v>83.5</v>
      </c>
      <c r="I102" s="13">
        <v>150</v>
      </c>
      <c r="J102" s="12" t="s">
        <v>147</v>
      </c>
    </row>
    <row r="103" spans="1:10" x14ac:dyDescent="0.25">
      <c r="A103" s="14"/>
      <c r="B103" s="15"/>
      <c r="C103" s="15"/>
      <c r="D103" s="16" t="s">
        <v>148</v>
      </c>
      <c r="E103" s="23"/>
      <c r="F103" s="24">
        <f>SUBTOTAL(9,F99:F102)</f>
        <v>333</v>
      </c>
      <c r="G103" s="24">
        <f>SUBTOTAL(9,G99:G102)</f>
        <v>465.5</v>
      </c>
      <c r="H103" s="24">
        <f>SUBTOTAL(9,H99:H102)</f>
        <v>782.81</v>
      </c>
      <c r="I103" s="24">
        <f>SUBTOTAL(9,I99:I102)</f>
        <v>1581.31</v>
      </c>
      <c r="J103" s="23"/>
    </row>
    <row r="104" spans="1:10" ht="33.75" x14ac:dyDescent="0.25">
      <c r="A104" s="10">
        <v>193</v>
      </c>
      <c r="B104" s="11">
        <v>42502</v>
      </c>
      <c r="C104" s="11">
        <v>42513</v>
      </c>
      <c r="D104" s="12" t="s">
        <v>149</v>
      </c>
      <c r="E104" s="12" t="s">
        <v>114</v>
      </c>
      <c r="F104" s="13">
        <v>333</v>
      </c>
      <c r="G104" s="13">
        <v>133</v>
      </c>
      <c r="H104" s="13">
        <v>764.28</v>
      </c>
      <c r="I104" s="13">
        <v>1230.28</v>
      </c>
      <c r="J104" s="12" t="s">
        <v>150</v>
      </c>
    </row>
    <row r="105" spans="1:10" x14ac:dyDescent="0.25">
      <c r="A105" s="14"/>
      <c r="B105" s="15"/>
      <c r="C105" s="15"/>
      <c r="D105" s="16" t="s">
        <v>151</v>
      </c>
      <c r="E105" s="23"/>
      <c r="F105" s="24">
        <f>SUBTOTAL(9,F104:F104)</f>
        <v>333</v>
      </c>
      <c r="G105" s="24">
        <f>SUBTOTAL(9,G104:G104)</f>
        <v>133</v>
      </c>
      <c r="H105" s="24">
        <f>SUBTOTAL(9,H104:H104)</f>
        <v>764.28</v>
      </c>
      <c r="I105" s="24">
        <f>SUBTOTAL(9,I104:I104)</f>
        <v>1230.28</v>
      </c>
      <c r="J105" s="23"/>
    </row>
    <row r="106" spans="1:10" ht="33.75" x14ac:dyDescent="0.25">
      <c r="A106" s="10">
        <v>146</v>
      </c>
      <c r="B106" s="11">
        <v>42488</v>
      </c>
      <c r="C106" s="11">
        <v>42493</v>
      </c>
      <c r="D106" s="12" t="s">
        <v>152</v>
      </c>
      <c r="E106" s="12" t="s">
        <v>153</v>
      </c>
      <c r="F106" s="13">
        <v>0</v>
      </c>
      <c r="G106" s="13">
        <v>133</v>
      </c>
      <c r="H106" s="13">
        <v>392.04</v>
      </c>
      <c r="I106" s="13">
        <v>525.04</v>
      </c>
      <c r="J106" s="12" t="s">
        <v>154</v>
      </c>
    </row>
    <row r="107" spans="1:10" ht="22.5" x14ac:dyDescent="0.25">
      <c r="A107" s="10">
        <v>185</v>
      </c>
      <c r="B107" s="11">
        <v>42503</v>
      </c>
      <c r="C107" s="11">
        <v>42506</v>
      </c>
      <c r="D107" s="12" t="s">
        <v>152</v>
      </c>
      <c r="E107" s="12" t="s">
        <v>153</v>
      </c>
      <c r="F107" s="13">
        <v>0</v>
      </c>
      <c r="G107" s="13">
        <v>66.5</v>
      </c>
      <c r="H107" s="13">
        <v>49.5</v>
      </c>
      <c r="I107" s="13">
        <v>116</v>
      </c>
      <c r="J107" s="12" t="s">
        <v>155</v>
      </c>
    </row>
    <row r="108" spans="1:10" x14ac:dyDescent="0.25">
      <c r="A108" s="14"/>
      <c r="B108" s="15"/>
      <c r="C108" s="15"/>
      <c r="D108" s="16" t="s">
        <v>156</v>
      </c>
      <c r="E108" s="23"/>
      <c r="F108" s="24">
        <f>SUBTOTAL(9,F106:F107)</f>
        <v>0</v>
      </c>
      <c r="G108" s="24">
        <f>SUBTOTAL(9,G106:G107)</f>
        <v>199.5</v>
      </c>
      <c r="H108" s="24">
        <f>SUBTOTAL(9,H106:H107)</f>
        <v>441.54</v>
      </c>
      <c r="I108" s="24">
        <f>SUBTOTAL(9,I106:I107)</f>
        <v>641.04</v>
      </c>
      <c r="J108" s="23"/>
    </row>
    <row r="109" spans="1:10" ht="33.75" x14ac:dyDescent="0.25">
      <c r="A109" s="10">
        <v>150</v>
      </c>
      <c r="B109" s="11">
        <v>42494</v>
      </c>
      <c r="C109" s="11">
        <v>42493</v>
      </c>
      <c r="D109" s="12" t="s">
        <v>157</v>
      </c>
      <c r="E109" s="12" t="s">
        <v>114</v>
      </c>
      <c r="F109" s="13">
        <v>0</v>
      </c>
      <c r="G109" s="13">
        <v>133</v>
      </c>
      <c r="H109" s="13">
        <v>190.42</v>
      </c>
      <c r="I109" s="13">
        <v>323.41999999999996</v>
      </c>
      <c r="J109" s="12" t="s">
        <v>158</v>
      </c>
    </row>
    <row r="110" spans="1:10" ht="33.75" x14ac:dyDescent="0.25">
      <c r="A110" s="10">
        <v>190</v>
      </c>
      <c r="B110" s="11">
        <v>42506</v>
      </c>
      <c r="C110" s="11">
        <v>42508</v>
      </c>
      <c r="D110" s="12" t="s">
        <v>157</v>
      </c>
      <c r="E110" s="12" t="s">
        <v>114</v>
      </c>
      <c r="F110" s="13">
        <v>0</v>
      </c>
      <c r="G110" s="13">
        <v>133</v>
      </c>
      <c r="H110" s="13">
        <v>160.38</v>
      </c>
      <c r="I110" s="13">
        <v>293.38</v>
      </c>
      <c r="J110" s="12" t="s">
        <v>159</v>
      </c>
    </row>
    <row r="111" spans="1:10" x14ac:dyDescent="0.25">
      <c r="A111" s="14"/>
      <c r="B111" s="15"/>
      <c r="C111" s="15"/>
      <c r="D111" s="16" t="s">
        <v>160</v>
      </c>
      <c r="E111" s="23"/>
      <c r="F111" s="24">
        <f>SUBTOTAL(9,F109:F110)</f>
        <v>0</v>
      </c>
      <c r="G111" s="24">
        <f>SUBTOTAL(9,G109:G110)</f>
        <v>266</v>
      </c>
      <c r="H111" s="24">
        <f>SUBTOTAL(9,H109:H110)</f>
        <v>350.79999999999995</v>
      </c>
      <c r="I111" s="24">
        <f>SUBTOTAL(9,I109:I110)</f>
        <v>616.79999999999995</v>
      </c>
      <c r="J111" s="23"/>
    </row>
    <row r="112" spans="1:10" x14ac:dyDescent="0.25">
      <c r="A112" s="14"/>
      <c r="B112" s="15"/>
      <c r="C112" s="15"/>
      <c r="D112" s="16" t="s">
        <v>161</v>
      </c>
      <c r="E112" s="23"/>
      <c r="F112" s="24">
        <f>SUBTOTAL(9,F43:F110)</f>
        <v>13889</v>
      </c>
      <c r="G112" s="24">
        <f>SUBTOTAL(9,G43:G110)</f>
        <v>6865.67</v>
      </c>
      <c r="H112" s="24">
        <f>SUBTOTAL(9,H43:H110)</f>
        <v>14541.75</v>
      </c>
      <c r="I112" s="24">
        <f>SUBTOTAL(9,I43:I110)</f>
        <v>35296.42</v>
      </c>
      <c r="J112" s="23"/>
    </row>
    <row r="114" spans="1:9" x14ac:dyDescent="0.25">
      <c r="A114" s="25" t="s">
        <v>162</v>
      </c>
      <c r="B114" s="26"/>
      <c r="C114" s="26"/>
      <c r="D114" s="26"/>
      <c r="E114" s="26"/>
      <c r="F114" s="26"/>
      <c r="G114" s="26"/>
      <c r="H114" s="26"/>
      <c r="I114" s="27"/>
    </row>
    <row r="115" spans="1:9" x14ac:dyDescent="0.25">
      <c r="A115" s="28"/>
      <c r="B115" s="29"/>
      <c r="C115" s="29"/>
      <c r="D115" s="29"/>
      <c r="E115" s="16" t="s">
        <v>60</v>
      </c>
      <c r="F115" s="18">
        <f>F37</f>
        <v>7622</v>
      </c>
      <c r="G115" s="18">
        <f>G37</f>
        <v>1838</v>
      </c>
      <c r="H115" s="18">
        <f>H37</f>
        <v>1018.8299999999999</v>
      </c>
      <c r="I115" s="18">
        <f>I37</f>
        <v>10478.830000000002</v>
      </c>
    </row>
    <row r="116" spans="1:9" x14ac:dyDescent="0.25">
      <c r="A116" s="28"/>
      <c r="B116" s="29"/>
      <c r="C116" s="29"/>
      <c r="D116" s="29"/>
      <c r="E116" s="16" t="s">
        <v>161</v>
      </c>
      <c r="F116" s="18">
        <f>F112</f>
        <v>13889</v>
      </c>
      <c r="G116" s="18">
        <f>G112</f>
        <v>6865.67</v>
      </c>
      <c r="H116" s="18">
        <f>H112</f>
        <v>14541.75</v>
      </c>
      <c r="I116" s="18">
        <f>I112</f>
        <v>35296.42</v>
      </c>
    </row>
    <row r="117" spans="1:9" x14ac:dyDescent="0.25">
      <c r="A117" s="28"/>
      <c r="B117" s="29"/>
      <c r="C117" s="29"/>
      <c r="D117" s="29"/>
      <c r="E117" s="16" t="s">
        <v>163</v>
      </c>
      <c r="F117" s="18">
        <f t="shared" ref="F117:H117" si="1">SUM(F115:F116)</f>
        <v>21511</v>
      </c>
      <c r="G117" s="18">
        <f t="shared" si="1"/>
        <v>8703.67</v>
      </c>
      <c r="H117" s="18">
        <f t="shared" si="1"/>
        <v>15560.58</v>
      </c>
      <c r="I117" s="18">
        <f>SUM(I115:I116)</f>
        <v>45775.25</v>
      </c>
    </row>
  </sheetData>
  <mergeCells count="4">
    <mergeCell ref="A2:J2"/>
    <mergeCell ref="A4:J4"/>
    <mergeCell ref="A40:J40"/>
    <mergeCell ref="A114:I11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" id="{9AC8B516-7963-4224-9B3B-CFA7DA3A74CD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A38:H39</xm:sqref>
        </x14:conditionalFormatting>
        <x14:conditionalFormatting xmlns:xm="http://schemas.microsoft.com/office/excel/2006/main">
          <x14:cfRule type="expression" priority="18" id="{7703FAB9-1733-40EE-B62B-A1E2D68F02DB}">
            <xm:f>OR(#REF!="",AND(#REF!&lt;&gt;"",#REF!=""))</xm:f>
            <x14:dxf/>
          </x14:cfRule>
          <xm:sqref>A38:H39</xm:sqref>
        </x14:conditionalFormatting>
        <x14:conditionalFormatting xmlns:xm="http://schemas.microsoft.com/office/excel/2006/main">
          <x14:cfRule type="expression" priority="15" id="{05FC58CF-0D57-449C-9319-6E60552555E8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J38:J39</xm:sqref>
        </x14:conditionalFormatting>
        <x14:conditionalFormatting xmlns:xm="http://schemas.microsoft.com/office/excel/2006/main">
          <x14:cfRule type="expression" priority="16" id="{0E6F7C35-6837-4570-8448-0FC0F9EAAA6A}">
            <xm:f>OR(#REF!="",AND(#REF!&lt;&gt;"",#REF!=""))</xm:f>
            <x14:dxf/>
          </x14:cfRule>
          <xm:sqref>J38:J39</xm:sqref>
        </x14:conditionalFormatting>
        <x14:conditionalFormatting xmlns:xm="http://schemas.microsoft.com/office/excel/2006/main">
          <x14:cfRule type="expression" priority="11" id="{2244876D-DC75-4ECE-A27F-BF4D2A1077A3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A43:J65 A112:C112 E112:J112 A68:J111</xm:sqref>
        </x14:conditionalFormatting>
        <x14:conditionalFormatting xmlns:xm="http://schemas.microsoft.com/office/excel/2006/main">
          <x14:cfRule type="expression" priority="12" id="{6352D3E0-FFF0-45D8-8182-833B9E10BD70}">
            <xm:f>OR(#REF!="",AND(#REF!&lt;&gt;"",#REF!=""))</xm:f>
            <x14:dxf/>
          </x14:cfRule>
          <xm:sqref>A43:J65 A112:C112 E112:J112 A68:J111</xm:sqref>
        </x14:conditionalFormatting>
        <x14:conditionalFormatting xmlns:xm="http://schemas.microsoft.com/office/excel/2006/main">
          <x14:cfRule type="expression" priority="9" id="{9BFB130C-1272-4010-A1E6-85145D957C34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A115:E117</xm:sqref>
        </x14:conditionalFormatting>
        <x14:conditionalFormatting xmlns:xm="http://schemas.microsoft.com/office/excel/2006/main">
          <x14:cfRule type="expression" priority="10" id="{3906FF2F-C511-4CE6-B4A7-2E0E23CC8C93}">
            <xm:f>OR(#REF!="",AND(#REF!&lt;&gt;"",#REF!=""))</xm:f>
            <x14:dxf/>
          </x14:cfRule>
          <xm:sqref>A115:E117</xm:sqref>
        </x14:conditionalFormatting>
        <x14:conditionalFormatting xmlns:xm="http://schemas.microsoft.com/office/excel/2006/main">
          <x14:cfRule type="expression" priority="7" id="{A483B702-D684-4409-8161-2D8D0D5A463A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F117:I117 F115:I115</xm:sqref>
        </x14:conditionalFormatting>
        <x14:conditionalFormatting xmlns:xm="http://schemas.microsoft.com/office/excel/2006/main">
          <x14:cfRule type="expression" priority="8" id="{BA334218-5063-41D4-A597-637825C1DF77}">
            <xm:f>OR(#REF!="",AND(#REF!&lt;&gt;"",#REF!=""))</xm:f>
            <x14:dxf/>
          </x14:cfRule>
          <xm:sqref>F117:I117 F115:I115</xm:sqref>
        </x14:conditionalFormatting>
        <x14:conditionalFormatting xmlns:xm="http://schemas.microsoft.com/office/excel/2006/main">
          <x14:cfRule type="expression" priority="5" id="{A83ABA45-2929-4265-8E80-33EDE6CC86C6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F116:I116</xm:sqref>
        </x14:conditionalFormatting>
        <x14:conditionalFormatting xmlns:xm="http://schemas.microsoft.com/office/excel/2006/main">
          <x14:cfRule type="expression" priority="6" id="{49955EB0-B4B1-414B-BDB4-BD3CEBDD3F86}">
            <xm:f>OR(#REF!="",AND(#REF!&lt;&gt;"",#REF!=""))</xm:f>
            <x14:dxf/>
          </x14:cfRule>
          <xm:sqref>F116:I116</xm:sqref>
        </x14:conditionalFormatting>
        <x14:conditionalFormatting xmlns:xm="http://schemas.microsoft.com/office/excel/2006/main">
          <x14:cfRule type="expression" priority="3" id="{8DDE02B8-8DAC-4E40-B410-AC8F28D34605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4" id="{1F00A656-D372-48D5-A8F9-17EF335952CA}">
            <xm:f>OR(#REF!="",AND(#REF!&lt;&gt;"",#REF!=""))</xm:f>
            <x14:dxf/>
          </x14:cfRule>
          <xm:sqref>D37</xm:sqref>
        </x14:conditionalFormatting>
        <x14:conditionalFormatting xmlns:xm="http://schemas.microsoft.com/office/excel/2006/main">
          <x14:cfRule type="expression" priority="1" id="{2B53610F-06FB-4806-B8F8-3917B0788729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D112</xm:sqref>
        </x14:conditionalFormatting>
        <x14:conditionalFormatting xmlns:xm="http://schemas.microsoft.com/office/excel/2006/main">
          <x14:cfRule type="expression" priority="2" id="{D691D001-8659-47CF-9BE3-822A7DBA62C4}">
            <xm:f>OR(#REF!="",AND(#REF!&lt;&gt;"",#REF!=""))</xm:f>
            <x14:dxf/>
          </x14:cfRule>
          <xm:sqref>D112</xm:sqref>
        </x14:conditionalFormatting>
        <x14:conditionalFormatting xmlns:xm="http://schemas.microsoft.com/office/excel/2006/main">
          <x14:cfRule type="expression" priority="13" id="{2BDD0A09-B24F-4AFB-8FD9-D0630B151A6A}">
            <xm:f>OR('Q:\Diárias\Transparência\[Transparência - Diárias e Deslocamentos.xlsx]Numeração'!#REF!="",AND('Q:\Diárias\Transparência\[Transparência - Diárias e Deslocamentos.xlsx]Numeração'!#REF!&lt;&gt;"",'Q:\Diárias\Transparência\[Transparência - Diárias e Deslocamentos.xlsx]Numeração'!#REF!=""))</xm:f>
            <x14:dxf>
              <fill>
                <patternFill>
                  <bgColor rgb="FFC5F97F"/>
                </patternFill>
              </fill>
            </x14:dxf>
          </x14:cfRule>
          <xm:sqref>A37:C37 E37:J37 A66:J67 A7:J36</xm:sqref>
        </x14:conditionalFormatting>
        <x14:conditionalFormatting xmlns:xm="http://schemas.microsoft.com/office/excel/2006/main">
          <x14:cfRule type="expression" priority="14" id="{FB9984C6-9B42-4105-A7A7-23028CECD900}">
            <xm:f>OR('Q:\Diárias\Transparência\[Transparência - Diárias e Deslocamentos.xlsx]Numeração'!#REF!="",AND('Q:\Diárias\Transparência\[Transparência - Diárias e Deslocamentos.xlsx]Numeração'!#REF!&lt;&gt;"",'Q:\Diárias\Transparência\[Transparência - Diárias e Deslocamentos.xlsx]Numeração'!#REF!=""))</xm:f>
            <x14:dxf/>
          </x14:cfRule>
          <xm:sqref>A37:C37 E37:J37 A66:J67 A7:J36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2016-07-19T20:20:06Z</dcterms:created>
  <dcterms:modified xsi:type="dcterms:W3CDTF">2016-07-19T20:22:57Z</dcterms:modified>
</cp:coreProperties>
</file>