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JUL " sheetId="2" r:id="rId1"/>
  </sheets>
  <calcPr calcId="145621"/>
</workbook>
</file>

<file path=xl/calcChain.xml><?xml version="1.0" encoding="utf-8"?>
<calcChain xmlns="http://schemas.openxmlformats.org/spreadsheetml/2006/main">
  <c r="I96" i="2" l="1"/>
  <c r="H96" i="2"/>
  <c r="G96" i="2"/>
  <c r="F96" i="2"/>
  <c r="I95" i="2"/>
  <c r="I97" i="2" s="1"/>
  <c r="H95" i="2"/>
  <c r="H97" i="2" s="1"/>
  <c r="G95" i="2"/>
  <c r="G97" i="2" s="1"/>
  <c r="F95" i="2"/>
  <c r="F97" i="2" s="1"/>
  <c r="H91" i="2" l="1"/>
  <c r="G91" i="2"/>
  <c r="F91" i="2"/>
  <c r="I90" i="2"/>
  <c r="I91" i="2" s="1"/>
  <c r="H89" i="2"/>
  <c r="G89" i="2"/>
  <c r="F89" i="2"/>
  <c r="I88" i="2"/>
  <c r="I89" i="2" s="1"/>
  <c r="H87" i="2"/>
  <c r="G87" i="2"/>
  <c r="F87" i="2"/>
  <c r="I86" i="2"/>
  <c r="I87" i="2" s="1"/>
  <c r="I85" i="2"/>
  <c r="H85" i="2"/>
  <c r="G85" i="2"/>
  <c r="F85" i="2"/>
  <c r="I84" i="2"/>
  <c r="H83" i="2"/>
  <c r="G83" i="2"/>
  <c r="F83" i="2"/>
  <c r="I82" i="2"/>
  <c r="I81" i="2"/>
  <c r="I80" i="2"/>
  <c r="I79" i="2"/>
  <c r="I78" i="2"/>
  <c r="I83" i="2" s="1"/>
  <c r="H77" i="2"/>
  <c r="G77" i="2"/>
  <c r="F77" i="2"/>
  <c r="I76" i="2"/>
  <c r="I77" i="2" s="1"/>
  <c r="H75" i="2"/>
  <c r="G75" i="2"/>
  <c r="F75" i="2"/>
  <c r="I74" i="2"/>
  <c r="I75" i="2" s="1"/>
  <c r="H73" i="2"/>
  <c r="G73" i="2"/>
  <c r="F73" i="2"/>
  <c r="I72" i="2"/>
  <c r="I73" i="2" s="1"/>
  <c r="H71" i="2"/>
  <c r="G71" i="2"/>
  <c r="F71" i="2"/>
  <c r="I70" i="2"/>
  <c r="I69" i="2"/>
  <c r="I71" i="2" s="1"/>
  <c r="H68" i="2"/>
  <c r="G68" i="2"/>
  <c r="F68" i="2"/>
  <c r="I67" i="2"/>
  <c r="I68" i="2" s="1"/>
  <c r="H66" i="2"/>
  <c r="G66" i="2"/>
  <c r="F66" i="2"/>
  <c r="I65" i="2"/>
  <c r="I64" i="2"/>
  <c r="I63" i="2"/>
  <c r="I66" i="2" s="1"/>
  <c r="I62" i="2"/>
  <c r="H61" i="2"/>
  <c r="G61" i="2"/>
  <c r="F61" i="2"/>
  <c r="I60" i="2"/>
  <c r="I59" i="2"/>
  <c r="I58" i="2"/>
  <c r="I61" i="2" s="1"/>
  <c r="I57" i="2"/>
  <c r="H56" i="2"/>
  <c r="G56" i="2"/>
  <c r="F56" i="2"/>
  <c r="I55" i="2"/>
  <c r="I54" i="2"/>
  <c r="I53" i="2"/>
  <c r="I56" i="2" s="1"/>
  <c r="H52" i="2"/>
  <c r="G52" i="2"/>
  <c r="F52" i="2"/>
  <c r="I51" i="2"/>
  <c r="I50" i="2"/>
  <c r="I49" i="2"/>
  <c r="I48" i="2"/>
  <c r="I52" i="2" s="1"/>
  <c r="H47" i="2"/>
  <c r="G47" i="2"/>
  <c r="F47" i="2"/>
  <c r="I46" i="2"/>
  <c r="I47" i="2" s="1"/>
  <c r="H45" i="2"/>
  <c r="G45" i="2"/>
  <c r="F45" i="2"/>
  <c r="I44" i="2"/>
  <c r="I45" i="2" s="1"/>
  <c r="H43" i="2"/>
  <c r="H92" i="2" s="1"/>
  <c r="G43" i="2"/>
  <c r="F43" i="2"/>
  <c r="F92" i="2" s="1"/>
  <c r="I42" i="2"/>
  <c r="I41" i="2"/>
  <c r="I43" i="2" s="1"/>
  <c r="I40" i="2"/>
  <c r="I39" i="2"/>
  <c r="H39" i="2"/>
  <c r="G39" i="2"/>
  <c r="G92" i="2" s="1"/>
  <c r="F39" i="2"/>
  <c r="I38" i="2"/>
  <c r="H31" i="2"/>
  <c r="G31" i="2"/>
  <c r="F31" i="2"/>
  <c r="I30" i="2"/>
  <c r="I31" i="2" s="1"/>
  <c r="H29" i="2"/>
  <c r="G29" i="2"/>
  <c r="F29" i="2"/>
  <c r="I28" i="2"/>
  <c r="I29" i="2" s="1"/>
  <c r="H27" i="2"/>
  <c r="G27" i="2"/>
  <c r="F27" i="2"/>
  <c r="I26" i="2"/>
  <c r="I25" i="2"/>
  <c r="I27" i="2" s="1"/>
  <c r="H24" i="2"/>
  <c r="G24" i="2"/>
  <c r="F24" i="2"/>
  <c r="I23" i="2"/>
  <c r="I22" i="2"/>
  <c r="I24" i="2" s="1"/>
  <c r="H21" i="2"/>
  <c r="G21" i="2"/>
  <c r="F21" i="2"/>
  <c r="I20" i="2"/>
  <c r="I21" i="2" s="1"/>
  <c r="H19" i="2"/>
  <c r="G19" i="2"/>
  <c r="F19" i="2"/>
  <c r="I18" i="2"/>
  <c r="I19" i="2" s="1"/>
  <c r="H17" i="2"/>
  <c r="G17" i="2"/>
  <c r="F17" i="2"/>
  <c r="I16" i="2"/>
  <c r="I17" i="2" s="1"/>
  <c r="H15" i="2"/>
  <c r="G15" i="2"/>
  <c r="F15" i="2"/>
  <c r="I14" i="2"/>
  <c r="I15" i="2" s="1"/>
  <c r="H13" i="2"/>
  <c r="G13" i="2"/>
  <c r="F13" i="2"/>
  <c r="I12" i="2"/>
  <c r="I13" i="2" s="1"/>
  <c r="H11" i="2"/>
  <c r="G11" i="2"/>
  <c r="F11" i="2"/>
  <c r="I10" i="2"/>
  <c r="I11" i="2" s="1"/>
  <c r="H9" i="2"/>
  <c r="H32" i="2" s="1"/>
  <c r="G9" i="2"/>
  <c r="F9" i="2"/>
  <c r="F32" i="2" s="1"/>
  <c r="I8" i="2"/>
  <c r="I9" i="2" s="1"/>
  <c r="H7" i="2"/>
  <c r="G7" i="2"/>
  <c r="G32" i="2" s="1"/>
  <c r="F7" i="2"/>
  <c r="I6" i="2"/>
  <c r="I92" i="2" l="1"/>
  <c r="I32" i="2"/>
  <c r="I7" i="2"/>
</calcChain>
</file>

<file path=xl/sharedStrings.xml><?xml version="1.0" encoding="utf-8"?>
<sst xmlns="http://schemas.openxmlformats.org/spreadsheetml/2006/main" count="209" uniqueCount="140">
  <si>
    <t>EMPREGADOS</t>
  </si>
  <si>
    <t>Nº
Diária</t>
  </si>
  <si>
    <t>Data
 Viagem</t>
  </si>
  <si>
    <t>Data do Relatório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</si>
  <si>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</si>
  <si>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</si>
  <si>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</si>
  <si>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</si>
  <si>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</si>
  <si>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</si>
  <si>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</si>
  <si>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Carmen Eugência Alvarez Patron</t>
  </si>
  <si>
    <t>Arquiteta Fiscal - Florianópolis</t>
  </si>
  <si>
    <t>1 Diária para participação na Palestras “Tabela de Honorários”/ "Arquitetos da Inovação" 13/07 17:00 20:30; Atividades da Fiscalização- Verificação de denúncia nº 9241 14/07 14/07</t>
  </si>
  <si>
    <t>Carmen Eugência Alvarez Patron Total</t>
  </si>
  <si>
    <t>Edna Lealcy Goulart Ferreira</t>
  </si>
  <si>
    <t>Analista Administrativo</t>
  </si>
  <si>
    <t>2 Diárias, 1 Ajuda de Custo '1' e 1 Deslocamento Urbano (despesas com táxi) para participação no 2º Congresso Itinerante CAU/SC “Escola|Profissão|Cidade, um novo projeto” 14/07 14:00 21:00 15/07 08:00 20:00 Cfe. Conv. Deliberação Nº 04/2016 – Conselho Diretor</t>
  </si>
  <si>
    <t>Edna Lealcy Goulart Ferreira Total</t>
  </si>
  <si>
    <t>Felipe Wagner da Silva</t>
  </si>
  <si>
    <t>Assistente Técnico</t>
  </si>
  <si>
    <t>Felipe Wagner da Silva Total</t>
  </si>
  <si>
    <t>Fernanda Maria Menezes</t>
  </si>
  <si>
    <t>Gerente Técnico</t>
  </si>
  <si>
    <t>3 Diárias, 1 Ajuda de Custo '2' e 1 Deslocamento Urbano (despesas com táxi) para participação no 2º Congresso Itinerante CAU/SC “Escola|Profissão|Cidade, um novo projeto” 14/07 14:00 21:00 15/07 08:00 20:00 Cfe. Conv. Deliberação Nº 04/2016 – Conselho Diretor</t>
  </si>
  <si>
    <t>Fernanda Maria Menezes Total</t>
  </si>
  <si>
    <t>Filipe Lima Rockenbach</t>
  </si>
  <si>
    <t>Gerente Financeiro</t>
  </si>
  <si>
    <t>1 Diária Nacional, 1 Ajuda de Custo ‘1’ Nacional, Auxílio Deslocamento Urbano (despesas com táxi) e 1 Auxílio estacionamento para participação no Seminário das Comissões de Planejamento e Finanças – Inadimplência 04/08 13:30 21:00 05/08 08:30 16:00 Cfe. Deliberação 07/2016 do Conselho Diretor.</t>
  </si>
  <si>
    <t>Filipe Lima Rockenbach Total</t>
  </si>
  <si>
    <t>Franciani Rosalia Rigoni</t>
  </si>
  <si>
    <t>Coordenador Técnico</t>
  </si>
  <si>
    <t>1 Diária Estadual para participação na Palestra "Arquitetando seu negócio" realizada pelo SEBRAE em Criciúma 13/07 17:00 20:30 e Reunião Prefeitura e Associação dos Municípios 14/07 08:00 10:00</t>
  </si>
  <si>
    <t>Franciani Rosalia Rigoni Total</t>
  </si>
  <si>
    <t>Isabel Leal Marcon Leonetti</t>
  </si>
  <si>
    <t>Procuradora Geral</t>
  </si>
  <si>
    <t>3 Diárias e 1 Deslocamento Urbano (despesas com táxi) e Restituição do valor da passagem de retorno para participação no 2º Congresso Itinerante CAU/SC “Escola|Profissão|Cidade, um novo projeto” 14/07 14:00 21:00 15/07 08:00 20:00 Cfe. Conv. Deliberação Nº 04/2016 – Conselho Diretor</t>
  </si>
  <si>
    <t>Isabel Leal Marcon Leonetti Total</t>
  </si>
  <si>
    <t>Jaime Teixeira Chaves</t>
  </si>
  <si>
    <t>Gerente Geral</t>
  </si>
  <si>
    <t>Jaime Teixeira Chaves Total</t>
  </si>
  <si>
    <t>Lilian Laudina Caovilla</t>
  </si>
  <si>
    <t>Arquiteto Fiscal - Chapecó</t>
  </si>
  <si>
    <t>2 Diária Estadual, 1 Ajuda de Custo ‘1’ Estadual e 1 Auxilio Deslocamento Urbano (despesas com táxi) Estadual para Fiscalização em campo na cidade de Joaçaba 20/07 08:30 22/07 17:30</t>
  </si>
  <si>
    <t xml:space="preserve">2 Ajuda de Custo '2' Estadual e Reembolso de deslocamento para participação no 2º Congresso Estadual de Arquitetura e Urbanismo de Santa Catarina: Escola | Profissão | Cidade - Um novo projeto – Etapa Chapecó 14/07 11:00 14:00 15/07 11:00 14:00  </t>
  </si>
  <si>
    <t>Lilian Laudina Caovilla Total</t>
  </si>
  <si>
    <t>Mayara Regina de Souza</t>
  </si>
  <si>
    <t>Arquiteto Fiscal - Blumenau</t>
  </si>
  <si>
    <t>2 Diárias, 1 Ajuda de Custo '1', 1 Deslocamento Urbano (despesas com táxi) e Passagens Rodoviárias para participação no 2º Congresso Itinerante CAU/SC “Escola|Profissão|Cidade, um novo projeto” 14/07 14:00 21:00 15/07 08:00 20:00 Cfe. Conv. Deliberação Nº 04/2016 – Conselho Diretor
*Complemento do Relatório de Diárias Nº 257 /2016 - 1 Ajuda de Custo '1'</t>
  </si>
  <si>
    <t>1 Diária com pernoite Estadual, 1 Ajuda de Custo ‘1’ Estadual, Auxilio Deslocamento Urbano e Reembolso de Passagens Rodoviárias para participação na Reunião associação de municípios AMVALI + Execução dos grupos de atividades, conforme o projeto fiscalização inteligente em rede 27/07 10:55 28/07 15:00</t>
  </si>
  <si>
    <t>Mayara Regina de Souza Total</t>
  </si>
  <si>
    <t>Ricardo de Freitas</t>
  </si>
  <si>
    <t>Assessor Especial</t>
  </si>
  <si>
    <t>Ricardo de Freitas Total</t>
  </si>
  <si>
    <t>Thiago Pereira Martins</t>
  </si>
  <si>
    <t>Arquiteto Fiscal</t>
  </si>
  <si>
    <t>2 Diária Estadual e 1 Ajuda de Custo ‘1’ para Fiscalização em campo nas cidades de Lages e São José do Cerrito 20/07 09:00 22/07 17:00</t>
  </si>
  <si>
    <t>Thiago Pereira Martins Total</t>
  </si>
  <si>
    <t>Total Geral</t>
  </si>
  <si>
    <t>CONSELHEIROS</t>
  </si>
  <si>
    <t>Alexandre Pedrozo</t>
  </si>
  <si>
    <t>Convidado</t>
  </si>
  <si>
    <t>2 Diárias, 1 Deslocamento Urbano (despesas com táxi) e Passagens Rodoviárias para participação no  2º Congresso Itinerante CAU/SC “Escola|Profissão|Cidade, um novo projeto” 14/07 14:00 21:00 15/07 08:00 20:00 Cfe. Convite – Conselho Diretor</t>
  </si>
  <si>
    <t>Alexandre Pedrozo Total</t>
  </si>
  <si>
    <t>Carlos Alberto Barbosa Souza</t>
  </si>
  <si>
    <t>Conselheiro Titular</t>
  </si>
  <si>
    <t>1 Ajuda de Custo '1' e Auxílio deslocamento 162 km para participação na Reunião de Diretoria 30/06 16:00 18:00 Cfe. Conv. 162/2016 Presidente Luiz Alberto de Souza</t>
  </si>
  <si>
    <t>1 Ajuda de Custo '1' e Auxílio deslocamento 162 km paraparticipação na 7ª Reunião Ordinária da Comissão Ordinária de Ética e Disciplina – CED 01/07 09:00 17:00 Coordenador Sergio Oliva</t>
  </si>
  <si>
    <t>3 Diárias, Auxílio deslocamento 180 km, 1 Deslocamento Urbano (despesas com táxi) e 3 Auxílios estacionamento para participação na Reunião do Conselho Diretor do CAU/SC 14/07 08:00 17:00 Cfe. Conv. 184/2016 Presidente Luiz Alberto de Souza; 57ª Sessão Plenária Ordinária do CAU/SC 15/07 08:30 12:30 Presidente Luiz Alberto de Souza; Congresso Estadual de Arquitetura e Urbanismo de Santa Catarina: Escola | Profissão | Cidade - Um novo projeto – Etapa Chapecó 15/07 14:00 20:00 Cfe. Conv. 177/2016 Presidente Luiz Alberto de Souza</t>
  </si>
  <si>
    <t>Carlos Alberto Barbosa Souza Total</t>
  </si>
  <si>
    <t>Célio Luiz Damo</t>
  </si>
  <si>
    <t>2 Ajudas de Custo '1' e Auxílio deslocamento 100 km para participação na 7ª Reunião Ordinária da Comissão de Contas e Atos Administrativos - CCAA 14/07 10:00 12:00 14/07 13:00 17:00   Coordenador Rodrigo Kirck;  57ª Sessão Plenária Ordinária do CAU/SC 15/07 08:30 12:30 Presidente Luiz Alberto de Souza; Congresso Estadual de Arquitetura e Urbanismo de Santa Catarina: Escola | Profissão | Cidade - Um novo projeto – Etapa Chapecó 15/07 14:00 20:00 Cfe. Conv. 177/2016 Presidente Luiz Alberto de Souza</t>
  </si>
  <si>
    <t>Célio Luiz Damo Total</t>
  </si>
  <si>
    <t>Dietmar Starke</t>
  </si>
  <si>
    <t>2 Diárias, 1 Ajuda de Custo '1' e 1 Deslocamento Urbano (despesas com táxi) para participação no 2º Congresso Itinerante CAU/SC “Escola|Profissão|Cidade, um novo projeto” 14/07 14:00 21:00 15/07 08:00 20:00 Cfe. Convite – Conselho Diretor</t>
  </si>
  <si>
    <t>Dietmar Starke Total</t>
  </si>
  <si>
    <t>Everson Martins</t>
  </si>
  <si>
    <t>1 Ajuda de Custo '1', 1 Deslocamento urbano (despesas com táxi) e   Passagens Rodoviárias para participação na 5ª Reunião Ordinária da Comissão Temporária de Comunicação – CTC 06/07 14:00 17:00 Coordenadora Waleska Cristina Standke</t>
  </si>
  <si>
    <t>*Complemento do Relatório de Diárias 256/2016 referente a reembolso de passagem rodoviária</t>
  </si>
  <si>
    <t>3 Diárias, 1 Ajuda de Custo '1', 1 Deslocamento Urbano (despesas com táxi) e Passagens Rodoviárias para participação na Palestra - Tabela de Honorários 13/07 19:00 20:30 Cfe. Conv. 187/2016 Presidente Luiz Alberto de Souza; 7ª Reunião Ordinária da Comissão de Exercício Profissional – CEP 14/07 14:00 18:00 Coordenador Giovani Bonetti; 57ª Sessão Plenária Ordinária do CAU/SC 15/07 08:30 12:30 Presidente Luiz Alberto de Souza; Congresso Estadual de Arquitetura e Urbanismo de Santa Catarina: Escola | Profissão | Cidade - Um novo projeto – Etapa Chapecó 15/07 14:00 20:00 Cfe. Conv. 177/2016 Presidente Luiz Alberto de Souza</t>
  </si>
  <si>
    <t>1 Diária Estadual, 1 Ajuda de Custo ‘1’ Estadual e Auxílio Deslocamento Urbano (despesas com táxi) para participação no evento “Arquitetando seu negócio” – Etapa Chapecó/SC 27/07 17:00 20:30 Cfe. Conv. 192/2016.</t>
  </si>
  <si>
    <t>Everson Martins Total</t>
  </si>
  <si>
    <t>Giovani Bonetti</t>
  </si>
  <si>
    <t>Vice-presidente</t>
  </si>
  <si>
    <t>3 Diárias Estadual, 1 Ajuda de Custo '1' Estadual, 1 Deslocamento Urbano (despesas com táxi) Estadual  e Auxílio deslocamento (50 km) para Palestra Institucional do Curso Arquitetura Urbanismo UNOCHAPECÓ 13/07/2016 19:00, Reunião do Conselho Diretor do CAU/SC 14/07/2016 08:00, Reunião Prefeito de Chapecó 14/07/2016 10:30, Reunião do Conselho Diretor do CAU/SC 14/07/2016 13:00, 7ª Reunião Ordinária da Comissão de Exercício Profissional CEP 14/07/2016 14:00, Palestra Abertura Congresso Chapecó 14/07/2016 19:00, 57ª Sessão Plenária Ordinária do CAU/SC 15/07/2016 08:30, Congresso Itinerante – Etapa Chapecó 15/07/2016 14:00.</t>
  </si>
  <si>
    <t>1 Ajuda de Custo '2' Estadual  e  Auxílio deslocamento (50 km) para Reunião de alinhamento sobre as Oficinas do SEBRAE - “Arquitetando o seu negócio” 19/07/2016 17:00 19/07/2016 18:30 185/2016 Presidente Luiz Alberto de Souza</t>
  </si>
  <si>
    <t>Giovani Bonetti Total</t>
  </si>
  <si>
    <t>Leonardo Henrique Dantas</t>
  </si>
  <si>
    <t>1 Ajuda de Custo '1', Auxílio deslocamento 366 km e 1 Auxílio estacionamento para participação na Reunião do Planejamento Estratégico 08/07 10:00 13:00 Cfe. Conv. 169/2016 Presidente Luiz Alberto de Souza</t>
  </si>
  <si>
    <t>1 Ajuda de Custo '1', Auxílio deslocamento 366 km e 1 Auxílio estacionamento para participação na Reunião de Diretoria 21/07 10:00 12:00 Cfe. Conv. 186/2016 Presidente Luiz Alberto de Souza</t>
  </si>
  <si>
    <t>1 Ajuda de Custo '1', 1 Ajuda de Custo '2', Auxílio deslocamento 100 km  e 2 Auxílios estacionamento para particiapação na 5ª Reunião Ordinária da Comissão de Ensino e Formação – CEF 16/06 14:30 18:00 Coordenadora Katia Cristina de Paula; 56ª Sessão Plenária Ordinária do CAU/SC 17/06 08:30 12:30 Presidente Luiz Alberto de Souza; Congresso Estadual de Arquitetura e Urbanismo de Santa Catarina: Escola | Profissão | Cidade - Um novo projeto – Etapa Joinville 17/06 14:00 20:00 Cfe. Conv. 149/2016 Presidente Luiz Alberto de Souza</t>
  </si>
  <si>
    <t>1 Ajuda de Custo ‘1’ Estadual, Auxílio deslocamento 367 km e 1 Auxílio estacionamento para participação na Reunião Operacional da Gerência Financeira 29/07 14:00 18:00  Cfe. Conv. 194/2016 Presidente Luiz Alberto de Souza</t>
  </si>
  <si>
    <t>Leonardo Henrique Dantas Total</t>
  </si>
  <si>
    <t>Luiz Alberto de Souza</t>
  </si>
  <si>
    <t>Presidente</t>
  </si>
  <si>
    <t>1 Diária, 1 Ajuda de Custo '2' e Auxílio deslocamento 306 km para participação na Reunião Operacional na sede do CAU/SC + Reunião com Ouvidor do CAU/BR (Arq. Roberto Simon) 05/07 14:30 19:00; Reunião Operacional na sede do CAU/SC 06/07 08:30 12:00</t>
  </si>
  <si>
    <t>3 Diárias, 1 Ajuda de Custo '2', 1 Deslocamento Urbano (despesas com táxi) e Auxílio deslocamento 345 km para participação na Reunião Operacional do Congresso de Arquitetos 2016 - Etapa de Chapecó + Reunião com Formandos da Unochapecó - Chapecó/SC 13/07 16:00 13/07 21:00; Reunião do Conselho Diretor do CAU/SC + Congresso de Arquitetos 2016 Etapa de Chapecó-SC 14/07 08:30 14/07 21:00; Congresso de Arquitetos 2016 - Etapa de Chapecó-SC 15/07 08:30  15/07 21:00</t>
  </si>
  <si>
    <t>1 Diária Estadual, 1 Ajuda de Custo ‘1’ Estadual e Auxílio deslocamento 326 km para participação na Reunião Operacional na sede do CAU/SC 21/07 08:30 19:00; Reunião Conselho Diretor 21/07 10:00 12:00; Reunião Operacional na sede do CAU/SC 22/07 08:30 12:00</t>
  </si>
  <si>
    <t>1 Diária com pernoite Estadual, 1 Ajuda de Custo ‘1’ Estadual e Auxílio deslocamento 334 km para participação na Reunião Operacional na sede do CAU/SC 28/07 08:30 19:00 29/07 08:30 12:00 e na Assembleia ASCOP 28/07 11:30 13:30</t>
  </si>
  <si>
    <t>Luiz Alberto de Souza Total</t>
  </si>
  <si>
    <t>Luiz Fernando Motta Zanoni</t>
  </si>
  <si>
    <t>Conselheiro Suplente</t>
  </si>
  <si>
    <t>1 Ajuda de Custo '1' e Auxílio deslocamento 50 km para participação na 7ª Reunião Ordinária da Comissão Ordinária de Ética e Disciplina – CED 01/07 09:00 18:00 Coordenador Sergio Oliva</t>
  </si>
  <si>
    <t>Luiz Fernando Motta Zanoni Total</t>
  </si>
  <si>
    <t>Marcelo Mannrich</t>
  </si>
  <si>
    <t>1 Ajuda de Custo '1', Auxílio deslocamento 300 km e 1 Auxílio estacionamento para participação na Reunião do Planejamento Estratégico 08/07 10:00 13:00 Cfe. Conv. 170/2016 Presidente Luiz Alberto de Souza</t>
  </si>
  <si>
    <t>1 Ajuda de Custo ‘1’, Auxílio deslocamento 301 km e Auxílio estacionamento para participação na 1ª Reunião Extraordinária da Comissão Temporária de Patrimônio CTP 18/07 09:30 12:00 Cfe. Conv. 188/2016 Presidente Luiz Alberto de Souza</t>
  </si>
  <si>
    <t>Marcelo Mannrich Total</t>
  </si>
  <si>
    <t>Mario Figueroa</t>
  </si>
  <si>
    <t>Mario Figueroa Total</t>
  </si>
  <si>
    <t>Mateus Szomorovszky</t>
  </si>
  <si>
    <t>2 Diária com pernoite Estadual, 1 Ajuda de Custo ‘1’ Estadual e Auxílio deslocamento 381 km para participação na 57ª Reunião Plenária do CAU/SC 15/07 08:30 13:30 Cfe. Conv. 174/2016 e no Congresso Estadual de Arquitetura e Urbanismo de Santa Catarina: Escola | Profissão | Cidade - Um novo projeto – Etapa Chapecó 15/07 14:00 20:00 Cfe. Conv. 180/2016 Presidente Luiz Alberto de Souza</t>
  </si>
  <si>
    <t>Mateus Szomorovszky Total</t>
  </si>
  <si>
    <t>Ricardo Corrêa</t>
  </si>
  <si>
    <t>1 Diária e 1 Deslocamento Urbano (despesas com táxi) para participação no 2º Congresso Itinerante CAU/SC “Escola|Profissão|Cidade, um novo projeto” 14/07 14:00 21:00 15/07 08:00 20:00 Cfe. Convite – Conselho Diretor
*Complemento do Relatório de Diárias 234/2016 em função do avião de retorno para São Paulo não ter decolado, reembolso da passagem rodoviária e do táxi.</t>
  </si>
  <si>
    <t>Ricardo Corrêa Total</t>
  </si>
  <si>
    <t>Rodrigo Kirck Rebêlo</t>
  </si>
  <si>
    <t>1 Ajuda de Custo '1', Auxílio deslocamento 194 km e 1 Auxílio estacionamento para participação na Reunião do Planejamento Estratégico 08/07 10:00 13:00 Cfe. Conv. 167/2016 Presidente Luiz Alberto de Souza</t>
  </si>
  <si>
    <t>3 Diárias, 1 Ajuda de Custo '1', 1 Deslocamento Urbano (despesas com táxi), Auxílio deslocamento 210 km e 3 Auxílios estacionamento para participação na 7ª Reunião Ordinária da Comissão de Contas e Atos Administrativos - CCAA 14/07 10:00 12:00 14/07 13:00 17:00 Coordenador Rodrigo Kirck; 57ª Sessão Plenária Ordinária do CAU/SC 15/07 08:30 12:30 Presidente Luiz Alberto de Souza; Congresso Estadual de Arquitetura e Urbanismo de Santa Catarina: Escola | Profissão | Cidade - Um novo projeto – Etapa Chapecó 15/07 14:00 20:00 Cfe. Conv. 177/2016 Presidente Luiz Alberto de Souza</t>
  </si>
  <si>
    <t>1 Ajuda de Custo ‘1’, Auxílio deslocamento 194 km e Auxílio estacionamento para participação na 1ª Reunião Extraordinária da Comissão Temporária de Patrimônio CTP 18/07 09:30 12:00 Cfe. Conv. 188/2016 Presidente Luiz Alberto de Souza</t>
  </si>
  <si>
    <t>1 Diária com pernoite Nacional, 1 Ajuda de Custo ‘1’ Nacional e Auxílio Deslocamento Urbano (despesas com táxi) e 1 Auxílio estacionamento para participação no Seminário das Comissões de Planejamento e Finanças – Inadimplência 04/08 13:30 21:00 05/08 08:30 16:00 Cfe. Deliberação 05/2016 da CCAA.</t>
  </si>
  <si>
    <t>1 Ajuda de Custo ‘2’ Estadual,1 Auxílio estacionamento e Auxílio deslocamento 194 km para participação na Reunião do Conselho Diretor do CAU/SC, Cfe. Conv. 189/2016 do Presidente Luiz Alberto de Souza.</t>
  </si>
  <si>
    <t>Rodrigo Kirck Rebêlo Total</t>
  </si>
  <si>
    <t>Sérgio Oliva</t>
  </si>
  <si>
    <t>1 Ajuda de Custo '1' e Auxílio deslocamento 50 km para participação na 7ª Reunião Ordinária da Comissão Ordinária de Ética e Disciplina – CED 01/07 09:00 17:00 Coordenador Sergio Oliva</t>
  </si>
  <si>
    <t>Sérgio Oliva Total</t>
  </si>
  <si>
    <t>Thaelys Varaschin Olsen</t>
  </si>
  <si>
    <t>2 Diária com pernoite Estadual, 1 Ajuda de Custo ‘2’ sem pernoite Estadual e Auxílio deslocamento 473 km para participação na 7ª Reunião Ordinária da Comissão de Contas e Atos Administrativos - CCAA 14/07 10:00 17:00 Coordenador Rodrigo Kirck Rebêlo, 57ª Sessão Plenária Ordinária do CAU/SC 15/07 08:00 12:30, Cfe Conv. 176/2016 Presidente Luiz Alberto de Souza e 2º Congresso Estadual de Arquitetura e Urbanismo de Santa Catarina: Escola | Profissão | Cidade - Um novo projeto – Etapa Chapecó 15/07 14:00 20:00, Cfe Conv. 181/2016 Presidente Luiz Alberto de Souza</t>
  </si>
  <si>
    <t>Thaelys Varaschin Olsen Total</t>
  </si>
  <si>
    <t>Thiago Borges Mendes</t>
  </si>
  <si>
    <t>2 Diárias Estaduais, '1' Ajuda de Custo 1 Estadual, Auxílio deslocamento 368 km e 2 Auxílio estacionamento para participação na Palestra de abertura do 2º Congresso Itinerante Etapa Chapecó/SC, 57ª Plenária Ordinária em Chapecó e nas Oficinas do 2º Congresso Itinerante Etapa Chapecó/SC 14/07 09:00 16/07 17:00 Cfe. Conv. 175/2016 Presidente Luiz Alberto de Souza</t>
  </si>
  <si>
    <t>Thiago Borges Mendes Total</t>
  </si>
  <si>
    <t>Waleska Cristina Standke</t>
  </si>
  <si>
    <t>1 Ajuda de Custo '1', Auxílio deslocamento 158 km e 1 Auxílio estacionamento para participação na 5ª Reunião Ordinária da Comissão Temporária de Comunicação – CTC 06/07 14:00 17:00 Coordenador Waleska Cristina Standke</t>
  </si>
  <si>
    <t>Waleska Cristina Standke Total</t>
  </si>
  <si>
    <t>5 Ajudas de Custo '2' Estaduais  e  5 Auxílio deslocamento (5 x 50 km) para participação nos compromissos: Reunião sobre o Plano Diretor Participativo Florianópolis 27/06/2016 11:00, Reunião com os “times” do Planejamento Estratégico 27/06/2016 13:00, Reunião do Grupo de Trabalho CAU/SC e CREA/SC 29/06/2016 14:00, Reunião do Conselho Diretor do CAU/SC 30/06/2016 16:00, Reunião com o SEBRAE 06/07/2016 09:00, e Reunião do Planejamento Estratégico 08/07/2016 10:00</t>
  </si>
  <si>
    <t>Total - Funcionários</t>
  </si>
  <si>
    <t>Total - Conselheiros e Convidados</t>
  </si>
  <si>
    <t>RESUMO DE JULHO</t>
  </si>
  <si>
    <t>DIÁRIAS, AJUDA DE CUSTOS DESLOCAMENTO EM JULHO/2016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</si>
</sst>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_(* #,##0.00_);_(* \(#,##0.00\);_(* &quot;-&quot;??_);_(@_)"/>
    <numFmt numFmtId="167" formatCode="_-* #,##0.00_-;\-* #,##0.00_-;_-* \-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9" fontId="6" fillId="0" borderId="0">
      <protection locked="0"/>
    </xf>
    <xf numFmtId="166" fontId="1" fillId="0" borderId="0" applyFont="0" applyFill="0" applyBorder="0" applyAlignment="0" applyProtection="0"/>
    <xf numFmtId="167" fontId="6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right" vertical="center"/>
    </xf>
    <xf numFmtId="165" fontId="3" fillId="5" borderId="3" xfId="0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</cellXfs>
  <cellStyles count="7">
    <cellStyle name="Moeda" xfId="1" builtinId="4"/>
    <cellStyle name="Normal" xfId="0" builtinId="0"/>
    <cellStyle name="Normal 2 2 2 3" xfId="2"/>
    <cellStyle name="Normal 2 3 3" xfId="3"/>
    <cellStyle name="Porcentagem 3" xfId="4"/>
    <cellStyle name="Vírgula 2" xfId="5"/>
    <cellStyle name="Vírgula 2 2 2 3" xfId="6"/>
  </cellStyles>
  <dxfs count="179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76200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workbookViewId="0">
      <selection activeCell="D32" sqref="D32"/>
    </sheetView>
  </sheetViews>
  <sheetFormatPr defaultRowHeight="15" x14ac:dyDescent="0.25"/>
  <cols>
    <col min="1" max="1" width="5.7109375" bestFit="1" customWidth="1"/>
    <col min="2" max="2" width="7.42578125" bestFit="1" customWidth="1"/>
    <col min="3" max="3" width="8" bestFit="1" customWidth="1"/>
    <col min="4" max="4" width="17" customWidth="1"/>
    <col min="5" max="5" width="12.42578125" customWidth="1"/>
    <col min="6" max="6" width="10.5703125" bestFit="1" customWidth="1"/>
    <col min="7" max="7" width="9.7109375" bestFit="1" customWidth="1"/>
    <col min="8" max="8" width="10.5703125" bestFit="1" customWidth="1"/>
    <col min="9" max="9" width="10.7109375" customWidth="1"/>
    <col min="10" max="10" width="69.5703125" customWidth="1"/>
  </cols>
  <sheetData>
    <row r="1" spans="1:10" ht="62.25" customHeight="1" x14ac:dyDescent="0.25">
      <c r="F1" s="1"/>
      <c r="G1" s="1"/>
      <c r="H1" s="1"/>
      <c r="I1" s="1"/>
    </row>
    <row r="2" spans="1:10" x14ac:dyDescent="0.25">
      <c r="A2" s="2" t="s">
        <v>139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5"/>
    </row>
    <row r="4" spans="1:10" hidden="1" x14ac:dyDescent="0.25"/>
    <row r="5" spans="1:10" ht="24" x14ac:dyDescent="0.25">
      <c r="A5" s="6" t="s">
        <v>1</v>
      </c>
      <c r="B5" s="7" t="s">
        <v>2</v>
      </c>
      <c r="C5" s="7" t="s">
        <v>3</v>
      </c>
      <c r="D5" s="6" t="s">
        <v>4</v>
      </c>
      <c r="E5" s="6" t="s">
        <v>5</v>
      </c>
      <c r="F5" s="8" t="s">
        <v>6</v>
      </c>
      <c r="G5" s="8" t="s">
        <v>7</v>
      </c>
      <c r="H5" s="8" t="s">
        <v>8</v>
      </c>
      <c r="I5" s="9" t="s">
        <v>9</v>
      </c>
      <c r="J5" s="7" t="s">
        <v>10</v>
      </c>
    </row>
    <row r="6" spans="1:10" ht="22.5" x14ac:dyDescent="0.25">
      <c r="A6" s="10">
        <v>292</v>
      </c>
      <c r="B6" s="11">
        <v>42564</v>
      </c>
      <c r="C6" s="11">
        <v>42563</v>
      </c>
      <c r="D6" s="12" t="s">
        <v>11</v>
      </c>
      <c r="E6" s="12" t="s">
        <v>12</v>
      </c>
      <c r="F6" s="13">
        <v>303</v>
      </c>
      <c r="G6" s="13">
        <v>0</v>
      </c>
      <c r="H6" s="13">
        <v>0</v>
      </c>
      <c r="I6" s="13">
        <f>SUM(F6:H6)</f>
        <v>303</v>
      </c>
      <c r="J6" s="12" t="s">
        <v>13</v>
      </c>
    </row>
    <row r="7" spans="1:10" x14ac:dyDescent="0.25">
      <c r="A7" s="14"/>
      <c r="B7" s="15"/>
      <c r="C7" s="15"/>
      <c r="D7" s="16" t="s">
        <v>14</v>
      </c>
      <c r="E7" s="17"/>
      <c r="F7" s="18">
        <f>SUBTOTAL(9,F6:F6)</f>
        <v>303</v>
      </c>
      <c r="G7" s="18">
        <f>SUBTOTAL(9,G6:G6)</f>
        <v>0</v>
      </c>
      <c r="H7" s="18">
        <f>SUBTOTAL(9,H6:H6)</f>
        <v>0</v>
      </c>
      <c r="I7" s="18">
        <f>SUBTOTAL(9,I6:I6)</f>
        <v>303</v>
      </c>
      <c r="J7" s="17"/>
    </row>
    <row r="8" spans="1:10" ht="33.75" x14ac:dyDescent="0.25">
      <c r="A8" s="19">
        <v>280</v>
      </c>
      <c r="B8" s="20">
        <v>42564</v>
      </c>
      <c r="C8" s="20">
        <v>42556</v>
      </c>
      <c r="D8" s="21" t="s">
        <v>15</v>
      </c>
      <c r="E8" s="21" t="s">
        <v>16</v>
      </c>
      <c r="F8" s="22">
        <v>606</v>
      </c>
      <c r="G8" s="22">
        <v>122</v>
      </c>
      <c r="H8" s="22">
        <v>91</v>
      </c>
      <c r="I8" s="22">
        <f>SUM(F8:H8)</f>
        <v>819</v>
      </c>
      <c r="J8" s="21" t="s">
        <v>17</v>
      </c>
    </row>
    <row r="9" spans="1:10" x14ac:dyDescent="0.25">
      <c r="A9" s="14"/>
      <c r="B9" s="15"/>
      <c r="C9" s="15"/>
      <c r="D9" s="16" t="s">
        <v>18</v>
      </c>
      <c r="E9" s="17"/>
      <c r="F9" s="18">
        <f>SUBTOTAL(9,F8:F8)</f>
        <v>606</v>
      </c>
      <c r="G9" s="18">
        <f>SUBTOTAL(9,G8:G8)</f>
        <v>122</v>
      </c>
      <c r="H9" s="18">
        <f>SUBTOTAL(9,H8:H8)</f>
        <v>91</v>
      </c>
      <c r="I9" s="18">
        <f>SUBTOTAL(9,I8:I8)</f>
        <v>819</v>
      </c>
      <c r="J9" s="17"/>
    </row>
    <row r="10" spans="1:10" ht="33.75" x14ac:dyDescent="0.25">
      <c r="A10" s="19">
        <v>279</v>
      </c>
      <c r="B10" s="20">
        <v>42564</v>
      </c>
      <c r="C10" s="20">
        <v>42556</v>
      </c>
      <c r="D10" s="21" t="s">
        <v>19</v>
      </c>
      <c r="E10" s="21" t="s">
        <v>20</v>
      </c>
      <c r="F10" s="22">
        <v>606</v>
      </c>
      <c r="G10" s="22">
        <v>122</v>
      </c>
      <c r="H10" s="22">
        <v>91</v>
      </c>
      <c r="I10" s="22">
        <f>SUM(F10:H10)</f>
        <v>819</v>
      </c>
      <c r="J10" s="21" t="s">
        <v>17</v>
      </c>
    </row>
    <row r="11" spans="1:10" x14ac:dyDescent="0.25">
      <c r="A11" s="14"/>
      <c r="B11" s="15"/>
      <c r="C11" s="15"/>
      <c r="D11" s="16" t="s">
        <v>21</v>
      </c>
      <c r="E11" s="17"/>
      <c r="F11" s="18">
        <f>SUBTOTAL(9,F10:F10)</f>
        <v>606</v>
      </c>
      <c r="G11" s="18">
        <f>SUBTOTAL(9,G10:G10)</f>
        <v>122</v>
      </c>
      <c r="H11" s="18">
        <f>SUBTOTAL(9,H10:H10)</f>
        <v>91</v>
      </c>
      <c r="I11" s="18">
        <f>SUBTOTAL(9,I10:I10)</f>
        <v>819</v>
      </c>
      <c r="J11" s="17"/>
    </row>
    <row r="12" spans="1:10" ht="33.75" x14ac:dyDescent="0.25">
      <c r="A12" s="19">
        <v>281</v>
      </c>
      <c r="B12" s="20">
        <v>42564</v>
      </c>
      <c r="C12" s="20">
        <v>42556</v>
      </c>
      <c r="D12" s="21" t="s">
        <v>22</v>
      </c>
      <c r="E12" s="21" t="s">
        <v>23</v>
      </c>
      <c r="F12" s="22">
        <v>909</v>
      </c>
      <c r="G12" s="22">
        <v>61</v>
      </c>
      <c r="H12" s="22">
        <v>91</v>
      </c>
      <c r="I12" s="22">
        <f>SUM(F12:H12)</f>
        <v>1061</v>
      </c>
      <c r="J12" s="21" t="s">
        <v>24</v>
      </c>
    </row>
    <row r="13" spans="1:10" x14ac:dyDescent="0.25">
      <c r="A13" s="14"/>
      <c r="B13" s="15"/>
      <c r="C13" s="15"/>
      <c r="D13" s="16" t="s">
        <v>25</v>
      </c>
      <c r="E13" s="17"/>
      <c r="F13" s="18">
        <f>SUBTOTAL(9,F12:F12)</f>
        <v>909</v>
      </c>
      <c r="G13" s="18">
        <f>SUBTOTAL(9,G12:G12)</f>
        <v>61</v>
      </c>
      <c r="H13" s="18">
        <f>SUBTOTAL(9,H12:H12)</f>
        <v>91</v>
      </c>
      <c r="I13" s="18">
        <f>SUBTOTAL(9,I12:I12)</f>
        <v>1061</v>
      </c>
      <c r="J13" s="17"/>
    </row>
    <row r="14" spans="1:10" ht="45" x14ac:dyDescent="0.25">
      <c r="A14" s="19">
        <v>300</v>
      </c>
      <c r="B14" s="20">
        <v>42586</v>
      </c>
      <c r="C14" s="20">
        <v>42571</v>
      </c>
      <c r="D14" s="21" t="s">
        <v>26</v>
      </c>
      <c r="E14" s="21" t="s">
        <v>27</v>
      </c>
      <c r="F14" s="22">
        <v>478</v>
      </c>
      <c r="G14" s="22">
        <v>191</v>
      </c>
      <c r="H14" s="22">
        <v>178</v>
      </c>
      <c r="I14" s="22">
        <f>SUM(F14:H14)</f>
        <v>847</v>
      </c>
      <c r="J14" s="21" t="s">
        <v>28</v>
      </c>
    </row>
    <row r="15" spans="1:10" x14ac:dyDescent="0.25">
      <c r="A15" s="14"/>
      <c r="B15" s="15"/>
      <c r="C15" s="15"/>
      <c r="D15" s="16" t="s">
        <v>29</v>
      </c>
      <c r="E15" s="17"/>
      <c r="F15" s="18">
        <f>SUBTOTAL(9,F14:F14)</f>
        <v>478</v>
      </c>
      <c r="G15" s="18">
        <f>SUBTOTAL(9,G14:G14)</f>
        <v>191</v>
      </c>
      <c r="H15" s="18">
        <f>SUBTOTAL(9,H14:H14)</f>
        <v>178</v>
      </c>
      <c r="I15" s="18">
        <f>SUBTOTAL(9,I14:I14)</f>
        <v>847</v>
      </c>
      <c r="J15" s="17"/>
    </row>
    <row r="16" spans="1:10" ht="33.75" x14ac:dyDescent="0.25">
      <c r="A16" s="19">
        <v>296</v>
      </c>
      <c r="B16" s="20">
        <v>42564</v>
      </c>
      <c r="C16" s="20">
        <v>42571</v>
      </c>
      <c r="D16" s="21" t="s">
        <v>30</v>
      </c>
      <c r="E16" s="21" t="s">
        <v>31</v>
      </c>
      <c r="F16" s="22">
        <v>303</v>
      </c>
      <c r="G16" s="22">
        <v>0</v>
      </c>
      <c r="H16" s="22">
        <v>0</v>
      </c>
      <c r="I16" s="22">
        <f>SUM(F16:H16)</f>
        <v>303</v>
      </c>
      <c r="J16" s="21" t="s">
        <v>32</v>
      </c>
    </row>
    <row r="17" spans="1:10" x14ac:dyDescent="0.25">
      <c r="A17" s="14"/>
      <c r="B17" s="15"/>
      <c r="C17" s="15"/>
      <c r="D17" s="16" t="s">
        <v>33</v>
      </c>
      <c r="E17" s="17"/>
      <c r="F17" s="18">
        <f>SUBTOTAL(9,F16:F16)</f>
        <v>303</v>
      </c>
      <c r="G17" s="18">
        <f>SUBTOTAL(9,G16:G16)</f>
        <v>0</v>
      </c>
      <c r="H17" s="18">
        <f>SUBTOTAL(9,H16:H16)</f>
        <v>0</v>
      </c>
      <c r="I17" s="18">
        <f>SUBTOTAL(9,I16:I16)</f>
        <v>303</v>
      </c>
      <c r="J17" s="17"/>
    </row>
    <row r="18" spans="1:10" ht="45" x14ac:dyDescent="0.25">
      <c r="A18" s="19">
        <v>278</v>
      </c>
      <c r="B18" s="20">
        <v>42564</v>
      </c>
      <c r="C18" s="20">
        <v>42556</v>
      </c>
      <c r="D18" s="21" t="s">
        <v>34</v>
      </c>
      <c r="E18" s="21" t="s">
        <v>35</v>
      </c>
      <c r="F18" s="22">
        <v>909</v>
      </c>
      <c r="G18" s="22">
        <v>0</v>
      </c>
      <c r="H18" s="22">
        <v>267.76</v>
      </c>
      <c r="I18" s="22">
        <f>SUM(F18:H18)</f>
        <v>1176.76</v>
      </c>
      <c r="J18" s="21" t="s">
        <v>36</v>
      </c>
    </row>
    <row r="19" spans="1:10" x14ac:dyDescent="0.25">
      <c r="A19" s="14"/>
      <c r="B19" s="15"/>
      <c r="C19" s="15"/>
      <c r="D19" s="16" t="s">
        <v>37</v>
      </c>
      <c r="E19" s="17"/>
      <c r="F19" s="18">
        <f>SUBTOTAL(9,F18:F18)</f>
        <v>909</v>
      </c>
      <c r="G19" s="18">
        <f>SUBTOTAL(9,G18:G18)</f>
        <v>0</v>
      </c>
      <c r="H19" s="18">
        <f>SUBTOTAL(9,H18:H18)</f>
        <v>267.76</v>
      </c>
      <c r="I19" s="18">
        <f>SUBTOTAL(9,I18:I18)</f>
        <v>1176.76</v>
      </c>
      <c r="J19" s="17"/>
    </row>
    <row r="20" spans="1:10" ht="33.75" x14ac:dyDescent="0.25">
      <c r="A20" s="19">
        <v>283</v>
      </c>
      <c r="B20" s="20">
        <v>42564</v>
      </c>
      <c r="C20" s="20">
        <v>42557</v>
      </c>
      <c r="D20" s="21" t="s">
        <v>38</v>
      </c>
      <c r="E20" s="21" t="s">
        <v>39</v>
      </c>
      <c r="F20" s="22">
        <v>909</v>
      </c>
      <c r="G20" s="22">
        <v>61</v>
      </c>
      <c r="H20" s="22">
        <v>91</v>
      </c>
      <c r="I20" s="22">
        <f>SUM(F20:H20)</f>
        <v>1061</v>
      </c>
      <c r="J20" s="21" t="s">
        <v>24</v>
      </c>
    </row>
    <row r="21" spans="1:10" x14ac:dyDescent="0.25">
      <c r="A21" s="14"/>
      <c r="B21" s="15"/>
      <c r="C21" s="15"/>
      <c r="D21" s="16" t="s">
        <v>40</v>
      </c>
      <c r="E21" s="17"/>
      <c r="F21" s="18">
        <f>SUBTOTAL(9,F20:F20)</f>
        <v>909</v>
      </c>
      <c r="G21" s="18">
        <f>SUBTOTAL(9,G20:G20)</f>
        <v>61</v>
      </c>
      <c r="H21" s="18">
        <f>SUBTOTAL(9,H20:H20)</f>
        <v>91</v>
      </c>
      <c r="I21" s="18">
        <f>SUBTOTAL(9,I20:I20)</f>
        <v>1061</v>
      </c>
      <c r="J21" s="17"/>
    </row>
    <row r="22" spans="1:10" ht="22.5" x14ac:dyDescent="0.25">
      <c r="A22" s="19">
        <v>302</v>
      </c>
      <c r="B22" s="20">
        <v>42571</v>
      </c>
      <c r="C22" s="20">
        <v>42571</v>
      </c>
      <c r="D22" s="21" t="s">
        <v>41</v>
      </c>
      <c r="E22" s="21" t="s">
        <v>42</v>
      </c>
      <c r="F22" s="22">
        <v>606</v>
      </c>
      <c r="G22" s="22">
        <v>122</v>
      </c>
      <c r="H22" s="22">
        <v>91</v>
      </c>
      <c r="I22" s="22">
        <f>SUM(F22:H22)</f>
        <v>819</v>
      </c>
      <c r="J22" s="21" t="s">
        <v>43</v>
      </c>
    </row>
    <row r="23" spans="1:10" ht="33.75" x14ac:dyDescent="0.25">
      <c r="A23" s="19">
        <v>303</v>
      </c>
      <c r="B23" s="20">
        <v>42564</v>
      </c>
      <c r="C23" s="20">
        <v>42571</v>
      </c>
      <c r="D23" s="21" t="s">
        <v>41</v>
      </c>
      <c r="E23" s="21" t="s">
        <v>42</v>
      </c>
      <c r="F23" s="22">
        <v>0</v>
      </c>
      <c r="G23" s="22">
        <v>122</v>
      </c>
      <c r="H23" s="22">
        <v>55</v>
      </c>
      <c r="I23" s="13">
        <f>SUM(F23:H23)</f>
        <v>177</v>
      </c>
      <c r="J23" s="21" t="s">
        <v>44</v>
      </c>
    </row>
    <row r="24" spans="1:10" x14ac:dyDescent="0.25">
      <c r="A24" s="14"/>
      <c r="B24" s="15"/>
      <c r="C24" s="15"/>
      <c r="D24" s="16" t="s">
        <v>45</v>
      </c>
      <c r="E24" s="17"/>
      <c r="F24" s="18">
        <f>SUBTOTAL(9,F22:F23)</f>
        <v>606</v>
      </c>
      <c r="G24" s="18">
        <f>SUBTOTAL(9,G22:G23)</f>
        <v>244</v>
      </c>
      <c r="H24" s="18">
        <f>SUBTOTAL(9,H22:H23)</f>
        <v>146</v>
      </c>
      <c r="I24" s="18">
        <f>SUBTOTAL(9,I22:I23)</f>
        <v>996</v>
      </c>
      <c r="J24" s="17"/>
    </row>
    <row r="25" spans="1:10" ht="56.25" x14ac:dyDescent="0.25">
      <c r="A25" s="19">
        <v>277</v>
      </c>
      <c r="B25" s="20">
        <v>42565</v>
      </c>
      <c r="C25" s="20">
        <v>42556</v>
      </c>
      <c r="D25" s="21" t="s">
        <v>46</v>
      </c>
      <c r="E25" s="21" t="s">
        <v>47</v>
      </c>
      <c r="F25" s="22">
        <v>606</v>
      </c>
      <c r="G25" s="22">
        <v>244</v>
      </c>
      <c r="H25" s="22">
        <v>191.07</v>
      </c>
      <c r="I25" s="22">
        <f>SUM(F25:H25)</f>
        <v>1041.07</v>
      </c>
      <c r="J25" s="21" t="s">
        <v>48</v>
      </c>
    </row>
    <row r="26" spans="1:10" ht="45" x14ac:dyDescent="0.25">
      <c r="A26" s="19">
        <v>313</v>
      </c>
      <c r="B26" s="20">
        <v>42578</v>
      </c>
      <c r="C26" s="20">
        <v>42577</v>
      </c>
      <c r="D26" s="21" t="s">
        <v>46</v>
      </c>
      <c r="E26" s="21" t="s">
        <v>47</v>
      </c>
      <c r="F26" s="22">
        <v>303</v>
      </c>
      <c r="G26" s="22">
        <v>122</v>
      </c>
      <c r="H26" s="22">
        <v>132.16</v>
      </c>
      <c r="I26" s="13">
        <f>SUM(F26:H26)</f>
        <v>557.16</v>
      </c>
      <c r="J26" s="21" t="s">
        <v>49</v>
      </c>
    </row>
    <row r="27" spans="1:10" x14ac:dyDescent="0.25">
      <c r="A27" s="14"/>
      <c r="B27" s="15"/>
      <c r="C27" s="15"/>
      <c r="D27" s="16" t="s">
        <v>50</v>
      </c>
      <c r="E27" s="17"/>
      <c r="F27" s="18">
        <f>SUBTOTAL(9,F25:F26)</f>
        <v>909</v>
      </c>
      <c r="G27" s="18">
        <f>SUBTOTAL(9,G25:G26)</f>
        <v>366</v>
      </c>
      <c r="H27" s="18">
        <f>SUBTOTAL(9,H25:H26)</f>
        <v>323.23</v>
      </c>
      <c r="I27" s="18">
        <f>SUBTOTAL(9,I25:I26)</f>
        <v>1598.23</v>
      </c>
      <c r="J27" s="17"/>
    </row>
    <row r="28" spans="1:10" ht="33.75" x14ac:dyDescent="0.25">
      <c r="A28" s="19">
        <v>282</v>
      </c>
      <c r="B28" s="20">
        <v>42564</v>
      </c>
      <c r="C28" s="20">
        <v>42557</v>
      </c>
      <c r="D28" s="21" t="s">
        <v>51</v>
      </c>
      <c r="E28" s="21" t="s">
        <v>52</v>
      </c>
      <c r="F28" s="22">
        <v>909</v>
      </c>
      <c r="G28" s="22">
        <v>61</v>
      </c>
      <c r="H28" s="22">
        <v>91</v>
      </c>
      <c r="I28" s="22">
        <f>SUM(F28:H28)</f>
        <v>1061</v>
      </c>
      <c r="J28" s="21" t="s">
        <v>24</v>
      </c>
    </row>
    <row r="29" spans="1:10" x14ac:dyDescent="0.25">
      <c r="A29" s="14"/>
      <c r="B29" s="15"/>
      <c r="C29" s="15"/>
      <c r="D29" s="16" t="s">
        <v>53</v>
      </c>
      <c r="E29" s="17"/>
      <c r="F29" s="18">
        <f>SUBTOTAL(9,F28:F28)</f>
        <v>909</v>
      </c>
      <c r="G29" s="18">
        <f>SUBTOTAL(9,G28:G28)</f>
        <v>61</v>
      </c>
      <c r="H29" s="18">
        <f>SUBTOTAL(9,H28:H28)</f>
        <v>91</v>
      </c>
      <c r="I29" s="18">
        <f>SUBTOTAL(9,I28:I28)</f>
        <v>1061</v>
      </c>
      <c r="J29" s="17"/>
    </row>
    <row r="30" spans="1:10" ht="22.5" x14ac:dyDescent="0.25">
      <c r="A30" s="19">
        <v>301</v>
      </c>
      <c r="B30" s="20">
        <v>42571</v>
      </c>
      <c r="C30" s="20">
        <v>42571</v>
      </c>
      <c r="D30" s="21" t="s">
        <v>54</v>
      </c>
      <c r="E30" s="21" t="s">
        <v>55</v>
      </c>
      <c r="F30" s="22">
        <v>606</v>
      </c>
      <c r="G30" s="22">
        <v>122</v>
      </c>
      <c r="H30" s="22">
        <v>0</v>
      </c>
      <c r="I30" s="22">
        <f>SUM(F30:H30)</f>
        <v>728</v>
      </c>
      <c r="J30" s="21" t="s">
        <v>56</v>
      </c>
    </row>
    <row r="31" spans="1:10" x14ac:dyDescent="0.25">
      <c r="A31" s="14"/>
      <c r="B31" s="15"/>
      <c r="C31" s="15"/>
      <c r="D31" s="16" t="s">
        <v>57</v>
      </c>
      <c r="E31" s="17"/>
      <c r="F31" s="18">
        <f>SUBTOTAL(9,F30:F30)</f>
        <v>606</v>
      </c>
      <c r="G31" s="18">
        <f>SUBTOTAL(9,G30:G30)</f>
        <v>122</v>
      </c>
      <c r="H31" s="18">
        <f>SUBTOTAL(9,H30:H30)</f>
        <v>0</v>
      </c>
      <c r="I31" s="18">
        <f>SUBTOTAL(9,I30:I30)</f>
        <v>728</v>
      </c>
      <c r="J31" s="17"/>
    </row>
    <row r="32" spans="1:10" x14ac:dyDescent="0.25">
      <c r="A32" s="14"/>
      <c r="B32" s="15"/>
      <c r="C32" s="15"/>
      <c r="D32" s="16" t="s">
        <v>136</v>
      </c>
      <c r="E32" s="17"/>
      <c r="F32" s="18">
        <f>SUBTOTAL(9,F6:F30)</f>
        <v>8053</v>
      </c>
      <c r="G32" s="18">
        <f>SUBTOTAL(9,G6:G30)</f>
        <v>1350</v>
      </c>
      <c r="H32" s="18">
        <f>SUBTOTAL(9,H6:H30)</f>
        <v>1369.99</v>
      </c>
      <c r="I32" s="18">
        <f>SUBTOTAL(9,I6:I30)</f>
        <v>10772.99</v>
      </c>
      <c r="J32" s="17"/>
    </row>
    <row r="33" spans="1:10" x14ac:dyDescent="0.25">
      <c r="A33" s="23"/>
      <c r="B33" s="24"/>
      <c r="C33" s="24"/>
      <c r="D33" s="25"/>
      <c r="E33" s="25"/>
      <c r="F33" s="26"/>
      <c r="G33" s="26"/>
      <c r="H33" s="26"/>
      <c r="I33" s="26"/>
      <c r="J33" s="26"/>
    </row>
    <row r="34" spans="1:10" x14ac:dyDescent="0.25">
      <c r="A34" s="23"/>
      <c r="B34" s="24"/>
      <c r="C34" s="24"/>
      <c r="D34" s="25"/>
      <c r="E34" s="25"/>
      <c r="F34" s="26"/>
      <c r="G34" s="26"/>
      <c r="H34" s="26"/>
      <c r="I34" s="26"/>
      <c r="J34" s="26"/>
    </row>
    <row r="35" spans="1:10" x14ac:dyDescent="0.25">
      <c r="A35" s="3" t="s">
        <v>59</v>
      </c>
      <c r="B35" s="4"/>
      <c r="C35" s="4"/>
      <c r="D35" s="4"/>
      <c r="E35" s="4"/>
      <c r="F35" s="4"/>
      <c r="G35" s="4"/>
      <c r="H35" s="4"/>
      <c r="I35" s="4"/>
      <c r="J35" s="5"/>
    </row>
    <row r="36" spans="1:10" hidden="1" x14ac:dyDescent="0.25"/>
    <row r="37" spans="1:10" ht="24" x14ac:dyDescent="0.25">
      <c r="A37" s="6" t="s">
        <v>1</v>
      </c>
      <c r="B37" s="7" t="s">
        <v>2</v>
      </c>
      <c r="C37" s="7" t="s">
        <v>3</v>
      </c>
      <c r="D37" s="6" t="s">
        <v>4</v>
      </c>
      <c r="E37" s="6" t="s">
        <v>5</v>
      </c>
      <c r="F37" s="8" t="s">
        <v>6</v>
      </c>
      <c r="G37" s="8" t="s">
        <v>7</v>
      </c>
      <c r="H37" s="8" t="s">
        <v>8</v>
      </c>
      <c r="I37" s="9" t="s">
        <v>9</v>
      </c>
      <c r="J37" s="7" t="s">
        <v>10</v>
      </c>
    </row>
    <row r="38" spans="1:10" ht="33.75" x14ac:dyDescent="0.25">
      <c r="A38" s="10">
        <v>273</v>
      </c>
      <c r="B38" s="11">
        <v>42565</v>
      </c>
      <c r="C38" s="11">
        <v>42556</v>
      </c>
      <c r="D38" s="12" t="s">
        <v>60</v>
      </c>
      <c r="E38" s="12" t="s">
        <v>61</v>
      </c>
      <c r="F38" s="13">
        <v>1078</v>
      </c>
      <c r="G38" s="13">
        <v>0</v>
      </c>
      <c r="H38" s="13">
        <v>367.97</v>
      </c>
      <c r="I38" s="13">
        <f>SUM(F38:H38)</f>
        <v>1445.97</v>
      </c>
      <c r="J38" s="12" t="s">
        <v>62</v>
      </c>
    </row>
    <row r="39" spans="1:10" x14ac:dyDescent="0.25">
      <c r="A39" s="14"/>
      <c r="B39" s="15"/>
      <c r="C39" s="15"/>
      <c r="D39" s="16" t="s">
        <v>63</v>
      </c>
      <c r="E39" s="17"/>
      <c r="F39" s="18">
        <f>SUBTOTAL(9,F38:F38)</f>
        <v>1078</v>
      </c>
      <c r="G39" s="18">
        <f>SUBTOTAL(9,G38:G38)</f>
        <v>0</v>
      </c>
      <c r="H39" s="18">
        <f>SUBTOTAL(9,H38:H38)</f>
        <v>367.97</v>
      </c>
      <c r="I39" s="18">
        <f>SUBTOTAL(9,I38:I38)</f>
        <v>1445.97</v>
      </c>
      <c r="J39" s="17"/>
    </row>
    <row r="40" spans="1:10" ht="22.5" x14ac:dyDescent="0.25">
      <c r="A40" s="19">
        <v>268</v>
      </c>
      <c r="B40" s="20">
        <v>42551</v>
      </c>
      <c r="C40" s="20">
        <v>42555</v>
      </c>
      <c r="D40" s="21" t="s">
        <v>64</v>
      </c>
      <c r="E40" s="21" t="s">
        <v>65</v>
      </c>
      <c r="F40" s="22">
        <v>0</v>
      </c>
      <c r="G40" s="22">
        <v>133</v>
      </c>
      <c r="H40" s="22">
        <v>160.38</v>
      </c>
      <c r="I40" s="13">
        <f>SUM(F40:H40)</f>
        <v>293.38</v>
      </c>
      <c r="J40" s="21" t="s">
        <v>66</v>
      </c>
    </row>
    <row r="41" spans="1:10" ht="22.5" x14ac:dyDescent="0.25">
      <c r="A41" s="10">
        <v>269</v>
      </c>
      <c r="B41" s="11">
        <v>42552</v>
      </c>
      <c r="C41" s="11">
        <v>42555</v>
      </c>
      <c r="D41" s="12" t="s">
        <v>64</v>
      </c>
      <c r="E41" s="12" t="s">
        <v>65</v>
      </c>
      <c r="F41" s="13">
        <v>0</v>
      </c>
      <c r="G41" s="13">
        <v>133</v>
      </c>
      <c r="H41" s="13">
        <v>160.38</v>
      </c>
      <c r="I41" s="13">
        <f>SUM(F41:H41)</f>
        <v>293.38</v>
      </c>
      <c r="J41" s="12" t="s">
        <v>67</v>
      </c>
    </row>
    <row r="42" spans="1:10" ht="67.5" x14ac:dyDescent="0.25">
      <c r="A42" s="10">
        <v>293</v>
      </c>
      <c r="B42" s="11">
        <v>42564</v>
      </c>
      <c r="C42" s="11">
        <v>42563</v>
      </c>
      <c r="D42" s="12" t="s">
        <v>64</v>
      </c>
      <c r="E42" s="12" t="s">
        <v>65</v>
      </c>
      <c r="F42" s="13">
        <v>999</v>
      </c>
      <c r="G42" s="13">
        <v>0</v>
      </c>
      <c r="H42" s="13">
        <v>379.2</v>
      </c>
      <c r="I42" s="13">
        <f>SUM(F42:H42)</f>
        <v>1378.2</v>
      </c>
      <c r="J42" s="12" t="s">
        <v>68</v>
      </c>
    </row>
    <row r="43" spans="1:10" x14ac:dyDescent="0.25">
      <c r="A43" s="14"/>
      <c r="B43" s="15"/>
      <c r="C43" s="15"/>
      <c r="D43" s="16" t="s">
        <v>69</v>
      </c>
      <c r="E43" s="17"/>
      <c r="F43" s="18">
        <f>SUBTOTAL(9,F40:F42)</f>
        <v>999</v>
      </c>
      <c r="G43" s="18">
        <f>SUBTOTAL(9,G40:G42)</f>
        <v>266</v>
      </c>
      <c r="H43" s="18">
        <f>SUBTOTAL(9,H40:H42)</f>
        <v>699.96</v>
      </c>
      <c r="I43" s="18">
        <f>SUBTOTAL(9,I40:I42)</f>
        <v>1964.96</v>
      </c>
      <c r="J43" s="17"/>
    </row>
    <row r="44" spans="1:10" ht="67.5" x14ac:dyDescent="0.25">
      <c r="A44" s="19">
        <v>288</v>
      </c>
      <c r="B44" s="20">
        <v>42565</v>
      </c>
      <c r="C44" s="20">
        <v>42563</v>
      </c>
      <c r="D44" s="21" t="s">
        <v>70</v>
      </c>
      <c r="E44" s="21" t="s">
        <v>65</v>
      </c>
      <c r="F44" s="22">
        <v>0</v>
      </c>
      <c r="G44" s="22">
        <v>266</v>
      </c>
      <c r="H44" s="22">
        <v>99</v>
      </c>
      <c r="I44" s="13">
        <f>SUM(F44:H44)</f>
        <v>365</v>
      </c>
      <c r="J44" s="21" t="s">
        <v>71</v>
      </c>
    </row>
    <row r="45" spans="1:10" x14ac:dyDescent="0.25">
      <c r="A45" s="14"/>
      <c r="B45" s="15"/>
      <c r="C45" s="15"/>
      <c r="D45" s="16" t="s">
        <v>72</v>
      </c>
      <c r="E45" s="17"/>
      <c r="F45" s="18">
        <f>SUBTOTAL(9,F44:F44)</f>
        <v>0</v>
      </c>
      <c r="G45" s="18">
        <f>SUBTOTAL(9,G44:G44)</f>
        <v>266</v>
      </c>
      <c r="H45" s="18">
        <f>SUBTOTAL(9,H44:H44)</f>
        <v>99</v>
      </c>
      <c r="I45" s="18">
        <f>SUBTOTAL(9,I44:I44)</f>
        <v>365</v>
      </c>
      <c r="J45" s="17"/>
    </row>
    <row r="46" spans="1:10" ht="33.75" x14ac:dyDescent="0.25">
      <c r="A46" s="19">
        <v>274</v>
      </c>
      <c r="B46" s="20">
        <v>42565</v>
      </c>
      <c r="C46" s="20">
        <v>42556</v>
      </c>
      <c r="D46" s="21" t="s">
        <v>73</v>
      </c>
      <c r="E46" s="21" t="s">
        <v>61</v>
      </c>
      <c r="F46" s="22">
        <v>1078</v>
      </c>
      <c r="G46" s="22">
        <v>216</v>
      </c>
      <c r="H46" s="22">
        <v>161</v>
      </c>
      <c r="I46" s="13">
        <f>SUM(F46:H46)</f>
        <v>1455</v>
      </c>
      <c r="J46" s="21" t="s">
        <v>74</v>
      </c>
    </row>
    <row r="47" spans="1:10" x14ac:dyDescent="0.25">
      <c r="A47" s="14"/>
      <c r="B47" s="15"/>
      <c r="C47" s="15"/>
      <c r="D47" s="16" t="s">
        <v>75</v>
      </c>
      <c r="E47" s="17"/>
      <c r="F47" s="18">
        <f>SUBTOTAL(9,F46:F46)</f>
        <v>1078</v>
      </c>
      <c r="G47" s="18">
        <f>SUBTOTAL(9,G46:G46)</f>
        <v>216</v>
      </c>
      <c r="H47" s="18">
        <f>SUBTOTAL(9,H46:H46)</f>
        <v>161</v>
      </c>
      <c r="I47" s="18">
        <f>SUBTOTAL(9,I46:I46)</f>
        <v>1455</v>
      </c>
      <c r="J47" s="17"/>
    </row>
    <row r="48" spans="1:10" ht="33.75" x14ac:dyDescent="0.25">
      <c r="A48" s="19">
        <v>289</v>
      </c>
      <c r="B48" s="20">
        <v>42527</v>
      </c>
      <c r="C48" s="20">
        <v>42563</v>
      </c>
      <c r="D48" s="21" t="s">
        <v>76</v>
      </c>
      <c r="E48" s="21" t="s">
        <v>65</v>
      </c>
      <c r="F48" s="22">
        <v>0</v>
      </c>
      <c r="G48" s="22">
        <v>133</v>
      </c>
      <c r="H48" s="22">
        <v>166.23000000000002</v>
      </c>
      <c r="I48" s="13">
        <f t="shared" ref="I48:I51" si="0">SUM(F48:H48)</f>
        <v>299.23</v>
      </c>
      <c r="J48" s="21" t="s">
        <v>77</v>
      </c>
    </row>
    <row r="49" spans="1:10" ht="22.5" x14ac:dyDescent="0.25">
      <c r="A49" s="19">
        <v>289</v>
      </c>
      <c r="B49" s="20">
        <v>42527</v>
      </c>
      <c r="C49" s="20">
        <v>42563</v>
      </c>
      <c r="D49" s="21" t="s">
        <v>76</v>
      </c>
      <c r="E49" s="21" t="s">
        <v>65</v>
      </c>
      <c r="F49" s="22">
        <v>0</v>
      </c>
      <c r="G49" s="22">
        <v>0</v>
      </c>
      <c r="H49" s="22">
        <v>29.45</v>
      </c>
      <c r="I49" s="13">
        <f t="shared" si="0"/>
        <v>29.45</v>
      </c>
      <c r="J49" s="21" t="s">
        <v>78</v>
      </c>
    </row>
    <row r="50" spans="1:10" ht="78.75" x14ac:dyDescent="0.25">
      <c r="A50" s="10">
        <v>290</v>
      </c>
      <c r="B50" s="11">
        <v>42564</v>
      </c>
      <c r="C50" s="11">
        <v>42563</v>
      </c>
      <c r="D50" s="12" t="s">
        <v>76</v>
      </c>
      <c r="E50" s="12" t="s">
        <v>65</v>
      </c>
      <c r="F50" s="13">
        <v>999</v>
      </c>
      <c r="G50" s="13">
        <v>133</v>
      </c>
      <c r="H50" s="13">
        <v>252.95</v>
      </c>
      <c r="I50" s="13">
        <f t="shared" si="0"/>
        <v>1384.95</v>
      </c>
      <c r="J50" s="12" t="s">
        <v>79</v>
      </c>
    </row>
    <row r="51" spans="1:10" ht="33.75" x14ac:dyDescent="0.25">
      <c r="A51" s="10">
        <v>304</v>
      </c>
      <c r="B51" s="11">
        <v>42578</v>
      </c>
      <c r="C51" s="11">
        <v>42571</v>
      </c>
      <c r="D51" s="12" t="s">
        <v>76</v>
      </c>
      <c r="E51" s="12" t="s">
        <v>65</v>
      </c>
      <c r="F51" s="13">
        <v>333</v>
      </c>
      <c r="G51" s="13">
        <v>133</v>
      </c>
      <c r="H51" s="13">
        <v>99</v>
      </c>
      <c r="I51" s="13">
        <f t="shared" si="0"/>
        <v>565</v>
      </c>
      <c r="J51" s="12" t="s">
        <v>80</v>
      </c>
    </row>
    <row r="52" spans="1:10" x14ac:dyDescent="0.25">
      <c r="A52" s="14"/>
      <c r="B52" s="15"/>
      <c r="C52" s="15"/>
      <c r="D52" s="16" t="s">
        <v>81</v>
      </c>
      <c r="E52" s="17"/>
      <c r="F52" s="18">
        <f>SUBTOTAL(9,F48:F51)</f>
        <v>1332</v>
      </c>
      <c r="G52" s="18">
        <f>SUBTOTAL(9,G48:G51)</f>
        <v>399</v>
      </c>
      <c r="H52" s="18">
        <f>SUBTOTAL(9,H48:H51)</f>
        <v>547.63</v>
      </c>
      <c r="I52" s="18">
        <f>SUBTOTAL(9,I48:I51)</f>
        <v>2278.63</v>
      </c>
      <c r="J52" s="17"/>
    </row>
    <row r="53" spans="1:10" ht="62.25" customHeight="1" x14ac:dyDescent="0.25">
      <c r="A53" s="19">
        <v>308</v>
      </c>
      <c r="B53" s="20">
        <v>42544</v>
      </c>
      <c r="C53" s="20">
        <v>42577</v>
      </c>
      <c r="D53" s="21" t="s">
        <v>82</v>
      </c>
      <c r="E53" s="21" t="s">
        <v>83</v>
      </c>
      <c r="F53" s="22">
        <v>0</v>
      </c>
      <c r="G53" s="22">
        <v>332.5</v>
      </c>
      <c r="H53" s="22">
        <v>247.5</v>
      </c>
      <c r="I53" s="13">
        <f t="shared" ref="I53:I55" si="1">SUM(F53:H53)</f>
        <v>580</v>
      </c>
      <c r="J53" s="21" t="s">
        <v>135</v>
      </c>
    </row>
    <row r="54" spans="1:10" ht="90" x14ac:dyDescent="0.25">
      <c r="A54" s="10">
        <v>309</v>
      </c>
      <c r="B54" s="11">
        <v>42564</v>
      </c>
      <c r="C54" s="11">
        <v>42578</v>
      </c>
      <c r="D54" s="12" t="s">
        <v>82</v>
      </c>
      <c r="E54" s="12" t="s">
        <v>83</v>
      </c>
      <c r="F54" s="13">
        <v>999</v>
      </c>
      <c r="G54" s="13">
        <v>133</v>
      </c>
      <c r="H54" s="13">
        <v>148.5</v>
      </c>
      <c r="I54" s="13">
        <f t="shared" si="1"/>
        <v>1280.5</v>
      </c>
      <c r="J54" s="12" t="s">
        <v>84</v>
      </c>
    </row>
    <row r="55" spans="1:10" ht="33.75" x14ac:dyDescent="0.25">
      <c r="A55" s="10">
        <v>314</v>
      </c>
      <c r="B55" s="11">
        <v>42570</v>
      </c>
      <c r="C55" s="11">
        <v>42579</v>
      </c>
      <c r="D55" s="12" t="s">
        <v>82</v>
      </c>
      <c r="E55" s="12" t="s">
        <v>83</v>
      </c>
      <c r="F55" s="13">
        <v>0</v>
      </c>
      <c r="G55" s="13">
        <v>66.5</v>
      </c>
      <c r="H55" s="13">
        <v>49.5</v>
      </c>
      <c r="I55" s="13">
        <f t="shared" si="1"/>
        <v>116</v>
      </c>
      <c r="J55" s="12" t="s">
        <v>85</v>
      </c>
    </row>
    <row r="56" spans="1:10" x14ac:dyDescent="0.25">
      <c r="A56" s="14"/>
      <c r="B56" s="15"/>
      <c r="C56" s="15"/>
      <c r="D56" s="16" t="s">
        <v>86</v>
      </c>
      <c r="E56" s="17"/>
      <c r="F56" s="18">
        <f>SUBTOTAL(9,F53:F55)</f>
        <v>999</v>
      </c>
      <c r="G56" s="18">
        <f>SUBTOTAL(9,G53:G55)</f>
        <v>532</v>
      </c>
      <c r="H56" s="18">
        <f>SUBTOTAL(9,H53:H55)</f>
        <v>445.5</v>
      </c>
      <c r="I56" s="18">
        <f>SUBTOTAL(9,I53:I55)</f>
        <v>1976.5</v>
      </c>
      <c r="J56" s="17"/>
    </row>
    <row r="57" spans="1:10" ht="33.75" x14ac:dyDescent="0.25">
      <c r="A57" s="19">
        <v>284</v>
      </c>
      <c r="B57" s="20">
        <v>42559</v>
      </c>
      <c r="C57" s="20">
        <v>42558</v>
      </c>
      <c r="D57" s="21" t="s">
        <v>87</v>
      </c>
      <c r="E57" s="21" t="s">
        <v>65</v>
      </c>
      <c r="F57" s="22">
        <v>0</v>
      </c>
      <c r="G57" s="22">
        <v>133</v>
      </c>
      <c r="H57" s="22">
        <v>396.34</v>
      </c>
      <c r="I57" s="13">
        <f t="shared" ref="I57:I60" si="2">SUM(F57:H57)</f>
        <v>529.33999999999992</v>
      </c>
      <c r="J57" s="21" t="s">
        <v>88</v>
      </c>
    </row>
    <row r="58" spans="1:10" ht="33.75" x14ac:dyDescent="0.25">
      <c r="A58" s="10">
        <v>294</v>
      </c>
      <c r="B58" s="11">
        <v>42572</v>
      </c>
      <c r="C58" s="11">
        <v>42564</v>
      </c>
      <c r="D58" s="12" t="s">
        <v>87</v>
      </c>
      <c r="E58" s="12" t="s">
        <v>65</v>
      </c>
      <c r="F58" s="13">
        <v>0</v>
      </c>
      <c r="G58" s="13">
        <v>133</v>
      </c>
      <c r="H58" s="13">
        <v>396.34</v>
      </c>
      <c r="I58" s="13">
        <f t="shared" si="2"/>
        <v>529.33999999999992</v>
      </c>
      <c r="J58" s="12" t="s">
        <v>89</v>
      </c>
    </row>
    <row r="59" spans="1:10" ht="67.5" x14ac:dyDescent="0.25">
      <c r="A59" s="10">
        <v>295</v>
      </c>
      <c r="B59" s="11">
        <v>42537</v>
      </c>
      <c r="C59" s="11">
        <v>42564</v>
      </c>
      <c r="D59" s="12" t="s">
        <v>87</v>
      </c>
      <c r="E59" s="12" t="s">
        <v>65</v>
      </c>
      <c r="F59" s="13">
        <v>0</v>
      </c>
      <c r="G59" s="13">
        <v>199.5</v>
      </c>
      <c r="H59" s="13">
        <v>167</v>
      </c>
      <c r="I59" s="13">
        <f t="shared" si="2"/>
        <v>366.5</v>
      </c>
      <c r="J59" s="12" t="s">
        <v>90</v>
      </c>
    </row>
    <row r="60" spans="1:10" ht="33.75" x14ac:dyDescent="0.25">
      <c r="A60" s="10">
        <v>311</v>
      </c>
      <c r="B60" s="11">
        <v>42580</v>
      </c>
      <c r="C60" s="11">
        <v>42577</v>
      </c>
      <c r="D60" s="12" t="s">
        <v>87</v>
      </c>
      <c r="E60" s="12" t="s">
        <v>65</v>
      </c>
      <c r="F60" s="13">
        <v>0</v>
      </c>
      <c r="G60" s="13">
        <v>133</v>
      </c>
      <c r="H60" s="13">
        <v>397.33</v>
      </c>
      <c r="I60" s="13">
        <f t="shared" si="2"/>
        <v>530.32999999999993</v>
      </c>
      <c r="J60" s="12" t="s">
        <v>91</v>
      </c>
    </row>
    <row r="61" spans="1:10" x14ac:dyDescent="0.25">
      <c r="A61" s="14"/>
      <c r="B61" s="15"/>
      <c r="C61" s="15"/>
      <c r="D61" s="16" t="s">
        <v>92</v>
      </c>
      <c r="E61" s="17"/>
      <c r="F61" s="18">
        <f>SUBTOTAL(9,F57:F60)</f>
        <v>0</v>
      </c>
      <c r="G61" s="18">
        <f>SUBTOTAL(9,G57:G60)</f>
        <v>598.5</v>
      </c>
      <c r="H61" s="18">
        <f>SUBTOTAL(9,H57:H60)</f>
        <v>1357.01</v>
      </c>
      <c r="I61" s="18">
        <f>SUBTOTAL(9,I57:I60)</f>
        <v>1955.5099999999998</v>
      </c>
      <c r="J61" s="17"/>
    </row>
    <row r="62" spans="1:10" ht="33.75" x14ac:dyDescent="0.25">
      <c r="A62" s="19">
        <v>271</v>
      </c>
      <c r="B62" s="20">
        <v>42556</v>
      </c>
      <c r="C62" s="20">
        <v>42555</v>
      </c>
      <c r="D62" s="21" t="s">
        <v>93</v>
      </c>
      <c r="E62" s="21" t="s">
        <v>94</v>
      </c>
      <c r="F62" s="22">
        <v>333</v>
      </c>
      <c r="G62" s="22">
        <v>66.5</v>
      </c>
      <c r="H62" s="22">
        <v>302.94</v>
      </c>
      <c r="I62" s="13">
        <f t="shared" ref="I62:I65" si="3">SUM(F62:H62)</f>
        <v>702.44</v>
      </c>
      <c r="J62" s="21" t="s">
        <v>95</v>
      </c>
    </row>
    <row r="63" spans="1:10" ht="67.5" x14ac:dyDescent="0.25">
      <c r="A63" s="10">
        <v>291</v>
      </c>
      <c r="B63" s="11">
        <v>42564</v>
      </c>
      <c r="C63" s="11">
        <v>42563</v>
      </c>
      <c r="D63" s="12" t="s">
        <v>93</v>
      </c>
      <c r="E63" s="12" t="s">
        <v>94</v>
      </c>
      <c r="F63" s="13">
        <v>999</v>
      </c>
      <c r="G63" s="13">
        <v>66.5</v>
      </c>
      <c r="H63" s="13">
        <v>440.55</v>
      </c>
      <c r="I63" s="13">
        <f t="shared" si="3"/>
        <v>1506.05</v>
      </c>
      <c r="J63" s="12" t="s">
        <v>96</v>
      </c>
    </row>
    <row r="64" spans="1:10" ht="33.75" x14ac:dyDescent="0.25">
      <c r="A64" s="10">
        <v>297</v>
      </c>
      <c r="B64" s="11">
        <v>42572</v>
      </c>
      <c r="C64" s="11">
        <v>42571</v>
      </c>
      <c r="D64" s="12" t="s">
        <v>93</v>
      </c>
      <c r="E64" s="12" t="s">
        <v>94</v>
      </c>
      <c r="F64" s="13">
        <v>333</v>
      </c>
      <c r="G64" s="13">
        <v>133</v>
      </c>
      <c r="H64" s="13">
        <v>322.74</v>
      </c>
      <c r="I64" s="13">
        <f t="shared" si="3"/>
        <v>788.74</v>
      </c>
      <c r="J64" s="12" t="s">
        <v>97</v>
      </c>
    </row>
    <row r="65" spans="1:10" ht="33.75" x14ac:dyDescent="0.25">
      <c r="A65" s="10">
        <v>312</v>
      </c>
      <c r="B65" s="11">
        <v>42579</v>
      </c>
      <c r="C65" s="11">
        <v>42577</v>
      </c>
      <c r="D65" s="12" t="s">
        <v>93</v>
      </c>
      <c r="E65" s="12" t="s">
        <v>94</v>
      </c>
      <c r="F65" s="13">
        <v>333</v>
      </c>
      <c r="G65" s="13">
        <v>133</v>
      </c>
      <c r="H65" s="13">
        <v>330.66</v>
      </c>
      <c r="I65" s="13">
        <f t="shared" si="3"/>
        <v>796.66000000000008</v>
      </c>
      <c r="J65" s="12" t="s">
        <v>98</v>
      </c>
    </row>
    <row r="66" spans="1:10" x14ac:dyDescent="0.25">
      <c r="A66" s="14"/>
      <c r="B66" s="15"/>
      <c r="C66" s="15"/>
      <c r="D66" s="16" t="s">
        <v>99</v>
      </c>
      <c r="E66" s="17"/>
      <c r="F66" s="18">
        <f>SUBTOTAL(9,F62:F65)</f>
        <v>1998</v>
      </c>
      <c r="G66" s="18">
        <f>SUBTOTAL(9,G62:G65)</f>
        <v>399</v>
      </c>
      <c r="H66" s="18">
        <f>SUBTOTAL(9,H62:H65)</f>
        <v>1396.89</v>
      </c>
      <c r="I66" s="18">
        <f>SUBTOTAL(9,I62:I65)</f>
        <v>3793.8899999999994</v>
      </c>
      <c r="J66" s="17"/>
    </row>
    <row r="67" spans="1:10" ht="22.5" x14ac:dyDescent="0.25">
      <c r="A67" s="19">
        <v>267</v>
      </c>
      <c r="B67" s="20">
        <v>42552</v>
      </c>
      <c r="C67" s="20">
        <v>42555</v>
      </c>
      <c r="D67" s="21" t="s">
        <v>100</v>
      </c>
      <c r="E67" s="21" t="s">
        <v>101</v>
      </c>
      <c r="F67" s="22">
        <v>0</v>
      </c>
      <c r="G67" s="22">
        <v>133</v>
      </c>
      <c r="H67" s="22">
        <v>49.5</v>
      </c>
      <c r="I67" s="13">
        <f>SUM(F67:H67)</f>
        <v>182.5</v>
      </c>
      <c r="J67" s="21" t="s">
        <v>102</v>
      </c>
    </row>
    <row r="68" spans="1:10" x14ac:dyDescent="0.25">
      <c r="A68" s="14"/>
      <c r="B68" s="15"/>
      <c r="C68" s="15"/>
      <c r="D68" s="16" t="s">
        <v>103</v>
      </c>
      <c r="E68" s="17"/>
      <c r="F68" s="18">
        <f>SUBTOTAL(9,F67:F67)</f>
        <v>0</v>
      </c>
      <c r="G68" s="18">
        <f>SUBTOTAL(9,G67:G67)</f>
        <v>133</v>
      </c>
      <c r="H68" s="18">
        <f>SUBTOTAL(9,H67:H67)</f>
        <v>49.5</v>
      </c>
      <c r="I68" s="18">
        <f>SUBTOTAL(9,I67:I67)</f>
        <v>182.5</v>
      </c>
      <c r="J68" s="17"/>
    </row>
    <row r="69" spans="1:10" ht="33.75" x14ac:dyDescent="0.25">
      <c r="A69" s="19">
        <v>272</v>
      </c>
      <c r="B69" s="20">
        <v>42559</v>
      </c>
      <c r="C69" s="20">
        <v>42555</v>
      </c>
      <c r="D69" s="21" t="s">
        <v>104</v>
      </c>
      <c r="E69" s="21" t="s">
        <v>101</v>
      </c>
      <c r="F69" s="22">
        <v>0</v>
      </c>
      <c r="G69" s="22">
        <v>133</v>
      </c>
      <c r="H69" s="22">
        <v>331</v>
      </c>
      <c r="I69" s="13">
        <f t="shared" ref="I69:I70" si="4">SUM(F69:H69)</f>
        <v>464</v>
      </c>
      <c r="J69" s="21" t="s">
        <v>105</v>
      </c>
    </row>
    <row r="70" spans="1:10" ht="33.75" x14ac:dyDescent="0.25">
      <c r="A70" s="10">
        <v>299</v>
      </c>
      <c r="B70" s="11">
        <v>42569</v>
      </c>
      <c r="C70" s="11">
        <v>42571</v>
      </c>
      <c r="D70" s="12" t="s">
        <v>104</v>
      </c>
      <c r="E70" s="12" t="s">
        <v>101</v>
      </c>
      <c r="F70" s="13">
        <v>0</v>
      </c>
      <c r="G70" s="13">
        <v>133</v>
      </c>
      <c r="H70" s="13">
        <v>331.99</v>
      </c>
      <c r="I70" s="13">
        <f t="shared" si="4"/>
        <v>464.99</v>
      </c>
      <c r="J70" s="12" t="s">
        <v>106</v>
      </c>
    </row>
    <row r="71" spans="1:10" x14ac:dyDescent="0.25">
      <c r="A71" s="14"/>
      <c r="B71" s="15"/>
      <c r="C71" s="15"/>
      <c r="D71" s="16" t="s">
        <v>107</v>
      </c>
      <c r="E71" s="17"/>
      <c r="F71" s="18">
        <f>SUBTOTAL(9,F69:F70)</f>
        <v>0</v>
      </c>
      <c r="G71" s="18">
        <f>SUBTOTAL(9,G69:G70)</f>
        <v>266</v>
      </c>
      <c r="H71" s="18">
        <f>SUBTOTAL(9,H69:H70)</f>
        <v>662.99</v>
      </c>
      <c r="I71" s="18">
        <f>SUBTOTAL(9,I69:I70)</f>
        <v>928.99</v>
      </c>
      <c r="J71" s="17"/>
    </row>
    <row r="72" spans="1:10" ht="33.75" x14ac:dyDescent="0.25">
      <c r="A72" s="19">
        <v>275</v>
      </c>
      <c r="B72" s="20">
        <v>42565</v>
      </c>
      <c r="C72" s="20">
        <v>42556</v>
      </c>
      <c r="D72" s="21" t="s">
        <v>108</v>
      </c>
      <c r="E72" s="21" t="s">
        <v>61</v>
      </c>
      <c r="F72" s="22">
        <v>1078</v>
      </c>
      <c r="G72" s="22">
        <v>216</v>
      </c>
      <c r="H72" s="22">
        <v>161</v>
      </c>
      <c r="I72" s="13">
        <f>SUM(F72:H72)</f>
        <v>1455</v>
      </c>
      <c r="J72" s="21" t="s">
        <v>74</v>
      </c>
    </row>
    <row r="73" spans="1:10" x14ac:dyDescent="0.25">
      <c r="A73" s="14"/>
      <c r="B73" s="15"/>
      <c r="C73" s="15"/>
      <c r="D73" s="16" t="s">
        <v>109</v>
      </c>
      <c r="E73" s="17"/>
      <c r="F73" s="18">
        <f>SUBTOTAL(9,F72:F72)</f>
        <v>1078</v>
      </c>
      <c r="G73" s="18">
        <f>SUBTOTAL(9,G72:G72)</f>
        <v>216</v>
      </c>
      <c r="H73" s="18">
        <f>SUBTOTAL(9,H72:H72)</f>
        <v>161</v>
      </c>
      <c r="I73" s="18">
        <f>SUBTOTAL(9,I72:I72)</f>
        <v>1455</v>
      </c>
      <c r="J73" s="17"/>
    </row>
    <row r="74" spans="1:10" ht="56.25" x14ac:dyDescent="0.25">
      <c r="A74" s="19">
        <v>310</v>
      </c>
      <c r="B74" s="20">
        <v>42565</v>
      </c>
      <c r="C74" s="20">
        <v>42576</v>
      </c>
      <c r="D74" s="21" t="s">
        <v>110</v>
      </c>
      <c r="E74" s="21" t="s">
        <v>101</v>
      </c>
      <c r="F74" s="22">
        <v>666</v>
      </c>
      <c r="G74" s="22">
        <v>133</v>
      </c>
      <c r="H74" s="22">
        <v>377.19</v>
      </c>
      <c r="I74" s="13">
        <f>SUM(F74:H74)</f>
        <v>1176.19</v>
      </c>
      <c r="J74" s="21" t="s">
        <v>111</v>
      </c>
    </row>
    <row r="75" spans="1:10" x14ac:dyDescent="0.25">
      <c r="A75" s="14"/>
      <c r="B75" s="15"/>
      <c r="C75" s="15"/>
      <c r="D75" s="16" t="s">
        <v>112</v>
      </c>
      <c r="E75" s="17"/>
      <c r="F75" s="18">
        <f>SUBTOTAL(9,F74:F74)</f>
        <v>666</v>
      </c>
      <c r="G75" s="18">
        <f>SUBTOTAL(9,G74:G74)</f>
        <v>133</v>
      </c>
      <c r="H75" s="18">
        <f>SUBTOTAL(9,H74:H74)</f>
        <v>377.19</v>
      </c>
      <c r="I75" s="18">
        <f>SUBTOTAL(9,I74:I74)</f>
        <v>1176.19</v>
      </c>
      <c r="J75" s="17"/>
    </row>
    <row r="76" spans="1:10" ht="56.25" x14ac:dyDescent="0.25">
      <c r="A76" s="19">
        <v>276</v>
      </c>
      <c r="B76" s="20">
        <v>42565</v>
      </c>
      <c r="C76" s="20">
        <v>42556</v>
      </c>
      <c r="D76" s="21" t="s">
        <v>113</v>
      </c>
      <c r="E76" s="21" t="s">
        <v>61</v>
      </c>
      <c r="F76" s="22">
        <v>539</v>
      </c>
      <c r="G76" s="22">
        <v>0</v>
      </c>
      <c r="H76" s="22">
        <v>416.78999999999996</v>
      </c>
      <c r="I76" s="13">
        <f>SUM(F76:H76)</f>
        <v>955.79</v>
      </c>
      <c r="J76" s="21" t="s">
        <v>114</v>
      </c>
    </row>
    <row r="77" spans="1:10" x14ac:dyDescent="0.25">
      <c r="A77" s="14"/>
      <c r="B77" s="15"/>
      <c r="C77" s="15"/>
      <c r="D77" s="16" t="s">
        <v>115</v>
      </c>
      <c r="E77" s="17"/>
      <c r="F77" s="18">
        <f>SUBTOTAL(9,F76:F76)</f>
        <v>539</v>
      </c>
      <c r="G77" s="18">
        <f>SUBTOTAL(9,G76:G76)</f>
        <v>0</v>
      </c>
      <c r="H77" s="18">
        <f>SUBTOTAL(9,H76:H76)</f>
        <v>416.78999999999996</v>
      </c>
      <c r="I77" s="18">
        <f>SUBTOTAL(9,I76:I76)</f>
        <v>955.79</v>
      </c>
      <c r="J77" s="17"/>
    </row>
    <row r="78" spans="1:10" ht="33.75" x14ac:dyDescent="0.25">
      <c r="A78" s="19">
        <v>286</v>
      </c>
      <c r="B78" s="20">
        <v>42559</v>
      </c>
      <c r="C78" s="20">
        <v>42562</v>
      </c>
      <c r="D78" s="21" t="s">
        <v>116</v>
      </c>
      <c r="E78" s="21" t="s">
        <v>65</v>
      </c>
      <c r="F78" s="22">
        <v>0</v>
      </c>
      <c r="G78" s="22">
        <v>133</v>
      </c>
      <c r="H78" s="22">
        <v>226.06</v>
      </c>
      <c r="I78" s="13">
        <f t="shared" ref="I78:I82" si="5">SUM(F78:H78)</f>
        <v>359.06</v>
      </c>
      <c r="J78" s="21" t="s">
        <v>117</v>
      </c>
    </row>
    <row r="79" spans="1:10" ht="78.75" x14ac:dyDescent="0.25">
      <c r="A79" s="10">
        <v>287</v>
      </c>
      <c r="B79" s="11">
        <v>42564</v>
      </c>
      <c r="C79" s="11">
        <v>42562</v>
      </c>
      <c r="D79" s="12" t="s">
        <v>116</v>
      </c>
      <c r="E79" s="12" t="s">
        <v>65</v>
      </c>
      <c r="F79" s="13">
        <v>999</v>
      </c>
      <c r="G79" s="13">
        <v>133</v>
      </c>
      <c r="H79" s="13">
        <v>408.9</v>
      </c>
      <c r="I79" s="13">
        <f t="shared" si="5"/>
        <v>1540.9</v>
      </c>
      <c r="J79" s="12" t="s">
        <v>118</v>
      </c>
    </row>
    <row r="80" spans="1:10" ht="33.75" x14ac:dyDescent="0.25">
      <c r="A80" s="10">
        <v>298</v>
      </c>
      <c r="B80" s="11">
        <v>42569</v>
      </c>
      <c r="C80" s="11">
        <v>42571</v>
      </c>
      <c r="D80" s="12" t="s">
        <v>116</v>
      </c>
      <c r="E80" s="12" t="s">
        <v>65</v>
      </c>
      <c r="F80" s="13">
        <v>0</v>
      </c>
      <c r="G80" s="13">
        <v>133</v>
      </c>
      <c r="H80" s="13">
        <v>226.06</v>
      </c>
      <c r="I80" s="13">
        <f t="shared" si="5"/>
        <v>359.06</v>
      </c>
      <c r="J80" s="12" t="s">
        <v>119</v>
      </c>
    </row>
    <row r="81" spans="1:10" ht="45" x14ac:dyDescent="0.25">
      <c r="A81" s="10">
        <v>306</v>
      </c>
      <c r="B81" s="11">
        <v>42586</v>
      </c>
      <c r="C81" s="11">
        <v>42572</v>
      </c>
      <c r="D81" s="12" t="s">
        <v>116</v>
      </c>
      <c r="E81" s="12" t="s">
        <v>65</v>
      </c>
      <c r="F81" s="13">
        <v>539</v>
      </c>
      <c r="G81" s="13">
        <v>216</v>
      </c>
      <c r="H81" s="13">
        <v>195</v>
      </c>
      <c r="I81" s="13">
        <f t="shared" si="5"/>
        <v>950</v>
      </c>
      <c r="J81" s="12" t="s">
        <v>120</v>
      </c>
    </row>
    <row r="82" spans="1:10" ht="33.75" x14ac:dyDescent="0.25">
      <c r="A82" s="10">
        <v>307</v>
      </c>
      <c r="B82" s="11">
        <v>42572</v>
      </c>
      <c r="C82" s="11">
        <v>42572</v>
      </c>
      <c r="D82" s="12" t="s">
        <v>116</v>
      </c>
      <c r="E82" s="12" t="s">
        <v>65</v>
      </c>
      <c r="F82" s="13">
        <v>0</v>
      </c>
      <c r="G82" s="13">
        <v>66.5</v>
      </c>
      <c r="H82" s="13">
        <v>225.07</v>
      </c>
      <c r="I82" s="13">
        <f t="shared" si="5"/>
        <v>291.57</v>
      </c>
      <c r="J82" s="12" t="s">
        <v>121</v>
      </c>
    </row>
    <row r="83" spans="1:10" x14ac:dyDescent="0.25">
      <c r="A83" s="14"/>
      <c r="B83" s="15"/>
      <c r="C83" s="15"/>
      <c r="D83" s="16" t="s">
        <v>122</v>
      </c>
      <c r="E83" s="17"/>
      <c r="F83" s="18">
        <f>SUBTOTAL(9,F78:F82)</f>
        <v>1538</v>
      </c>
      <c r="G83" s="18">
        <f>SUBTOTAL(9,G78:G82)</f>
        <v>681.5</v>
      </c>
      <c r="H83" s="18">
        <f>SUBTOTAL(9,H78:H82)</f>
        <v>1281.0899999999999</v>
      </c>
      <c r="I83" s="18">
        <f>SUBTOTAL(9,I78:I82)</f>
        <v>3500.59</v>
      </c>
      <c r="J83" s="17"/>
    </row>
    <row r="84" spans="1:10" ht="22.5" x14ac:dyDescent="0.25">
      <c r="A84" s="19">
        <v>270</v>
      </c>
      <c r="B84" s="20">
        <v>42552</v>
      </c>
      <c r="C84" s="20">
        <v>42555</v>
      </c>
      <c r="D84" s="21" t="s">
        <v>123</v>
      </c>
      <c r="E84" s="21" t="s">
        <v>65</v>
      </c>
      <c r="F84" s="22">
        <v>0</v>
      </c>
      <c r="G84" s="22">
        <v>133</v>
      </c>
      <c r="H84" s="22">
        <v>49.5</v>
      </c>
      <c r="I84" s="13">
        <f>SUM(F84:H84)</f>
        <v>182.5</v>
      </c>
      <c r="J84" s="21" t="s">
        <v>124</v>
      </c>
    </row>
    <row r="85" spans="1:10" x14ac:dyDescent="0.25">
      <c r="A85" s="14"/>
      <c r="B85" s="15"/>
      <c r="C85" s="15"/>
      <c r="D85" s="16" t="s">
        <v>125</v>
      </c>
      <c r="E85" s="17"/>
      <c r="F85" s="18">
        <f>SUBTOTAL(9,F84:F84)</f>
        <v>0</v>
      </c>
      <c r="G85" s="18">
        <f>SUBTOTAL(9,G84:G84)</f>
        <v>133</v>
      </c>
      <c r="H85" s="18">
        <f>SUBTOTAL(9,H84:H84)</f>
        <v>49.5</v>
      </c>
      <c r="I85" s="18">
        <f>SUBTOTAL(9,I84:I84)</f>
        <v>182.5</v>
      </c>
      <c r="J85" s="17"/>
    </row>
    <row r="86" spans="1:10" ht="78.75" x14ac:dyDescent="0.25">
      <c r="A86" s="19">
        <v>305</v>
      </c>
      <c r="B86" s="20">
        <v>42565</v>
      </c>
      <c r="C86" s="20">
        <v>42571</v>
      </c>
      <c r="D86" s="21" t="s">
        <v>126</v>
      </c>
      <c r="E86" s="21" t="s">
        <v>101</v>
      </c>
      <c r="F86" s="22">
        <v>666</v>
      </c>
      <c r="G86" s="22">
        <v>66.5</v>
      </c>
      <c r="H86" s="22">
        <v>468.27</v>
      </c>
      <c r="I86" s="13">
        <f>SUM(F86:H86)</f>
        <v>1200.77</v>
      </c>
      <c r="J86" s="21" t="s">
        <v>127</v>
      </c>
    </row>
    <row r="87" spans="1:10" x14ac:dyDescent="0.25">
      <c r="A87" s="14"/>
      <c r="B87" s="15"/>
      <c r="C87" s="15"/>
      <c r="D87" s="16" t="s">
        <v>128</v>
      </c>
      <c r="E87" s="17"/>
      <c r="F87" s="18">
        <f>SUBTOTAL(9,F86:F86)</f>
        <v>666</v>
      </c>
      <c r="G87" s="18">
        <f>SUBTOTAL(9,G86:G86)</f>
        <v>66.5</v>
      </c>
      <c r="H87" s="18">
        <f>SUBTOTAL(9,H86:H86)</f>
        <v>468.27</v>
      </c>
      <c r="I87" s="18">
        <f>SUBTOTAL(9,I86:I86)</f>
        <v>1200.77</v>
      </c>
      <c r="J87" s="17"/>
    </row>
    <row r="88" spans="1:10" ht="56.25" x14ac:dyDescent="0.25">
      <c r="A88" s="19">
        <v>285</v>
      </c>
      <c r="B88" s="20">
        <v>42565</v>
      </c>
      <c r="C88" s="20">
        <v>42559</v>
      </c>
      <c r="D88" s="21" t="s">
        <v>129</v>
      </c>
      <c r="E88" s="21" t="s">
        <v>101</v>
      </c>
      <c r="F88" s="22">
        <v>666</v>
      </c>
      <c r="G88" s="22">
        <v>133</v>
      </c>
      <c r="H88" s="22">
        <v>432.32</v>
      </c>
      <c r="I88" s="13">
        <f>SUM(F88:H88)</f>
        <v>1231.32</v>
      </c>
      <c r="J88" s="21" t="s">
        <v>130</v>
      </c>
    </row>
    <row r="89" spans="1:10" x14ac:dyDescent="0.25">
      <c r="A89" s="14"/>
      <c r="B89" s="15"/>
      <c r="C89" s="15"/>
      <c r="D89" s="16" t="s">
        <v>131</v>
      </c>
      <c r="E89" s="17"/>
      <c r="F89" s="18">
        <f>SUBTOTAL(9,F88:F88)</f>
        <v>666</v>
      </c>
      <c r="G89" s="18">
        <f>SUBTOTAL(9,G88:G88)</f>
        <v>133</v>
      </c>
      <c r="H89" s="18">
        <f>SUBTOTAL(9,H88:H88)</f>
        <v>432.32</v>
      </c>
      <c r="I89" s="18">
        <f>SUBTOTAL(9,I88:I88)</f>
        <v>1231.32</v>
      </c>
      <c r="J89" s="17"/>
    </row>
    <row r="90" spans="1:10" ht="33.75" x14ac:dyDescent="0.25">
      <c r="A90" s="19">
        <v>266</v>
      </c>
      <c r="B90" s="20">
        <v>42557</v>
      </c>
      <c r="C90" s="20">
        <v>42555</v>
      </c>
      <c r="D90" s="21" t="s">
        <v>132</v>
      </c>
      <c r="E90" s="21" t="s">
        <v>101</v>
      </c>
      <c r="F90" s="22">
        <v>0</v>
      </c>
      <c r="G90" s="22">
        <v>133</v>
      </c>
      <c r="H90" s="22">
        <v>190.42</v>
      </c>
      <c r="I90" s="13">
        <f>SUM(F90:H90)</f>
        <v>323.41999999999996</v>
      </c>
      <c r="J90" s="21" t="s">
        <v>133</v>
      </c>
    </row>
    <row r="91" spans="1:10" x14ac:dyDescent="0.25">
      <c r="A91" s="14"/>
      <c r="B91" s="15"/>
      <c r="C91" s="15"/>
      <c r="D91" s="16" t="s">
        <v>134</v>
      </c>
      <c r="E91" s="17"/>
      <c r="F91" s="18">
        <f>SUBTOTAL(9,F90:F90)</f>
        <v>0</v>
      </c>
      <c r="G91" s="18">
        <f>SUBTOTAL(9,G90:G90)</f>
        <v>133</v>
      </c>
      <c r="H91" s="18">
        <f>SUBTOTAL(9,H90:H90)</f>
        <v>190.42</v>
      </c>
      <c r="I91" s="18">
        <f>SUBTOTAL(9,I90:I90)</f>
        <v>323.41999999999996</v>
      </c>
      <c r="J91" s="17"/>
    </row>
    <row r="92" spans="1:10" x14ac:dyDescent="0.25">
      <c r="A92" s="14"/>
      <c r="B92" s="15"/>
      <c r="C92" s="15"/>
      <c r="D92" s="16" t="s">
        <v>137</v>
      </c>
      <c r="E92" s="17"/>
      <c r="F92" s="18">
        <f>SUBTOTAL(9,F38:F90)</f>
        <v>12637</v>
      </c>
      <c r="G92" s="18">
        <f>SUBTOTAL(9,G38:G90)</f>
        <v>4571.5</v>
      </c>
      <c r="H92" s="18">
        <f>SUBTOTAL(9,H38:H90)</f>
        <v>9164.0299999999988</v>
      </c>
      <c r="I92" s="18">
        <f>SUBTOTAL(9,I38:I90)</f>
        <v>26372.53</v>
      </c>
      <c r="J92" s="17"/>
    </row>
    <row r="94" spans="1:10" x14ac:dyDescent="0.25">
      <c r="A94" s="27" t="s">
        <v>138</v>
      </c>
      <c r="B94" s="28"/>
      <c r="C94" s="28"/>
      <c r="D94" s="28"/>
      <c r="E94" s="28"/>
      <c r="F94" s="28"/>
      <c r="G94" s="28"/>
      <c r="H94" s="28"/>
      <c r="I94" s="29"/>
    </row>
    <row r="95" spans="1:10" x14ac:dyDescent="0.25">
      <c r="A95" s="30"/>
      <c r="B95" s="31"/>
      <c r="C95" s="31"/>
      <c r="D95" s="31"/>
      <c r="E95" s="16" t="s">
        <v>136</v>
      </c>
      <c r="F95" s="32">
        <f>F32</f>
        <v>8053</v>
      </c>
      <c r="G95" s="32">
        <f>G32</f>
        <v>1350</v>
      </c>
      <c r="H95" s="32">
        <f>H32</f>
        <v>1369.99</v>
      </c>
      <c r="I95" s="32">
        <f>I32</f>
        <v>10772.99</v>
      </c>
    </row>
    <row r="96" spans="1:10" x14ac:dyDescent="0.25">
      <c r="A96" s="30"/>
      <c r="B96" s="31"/>
      <c r="C96" s="31"/>
      <c r="D96" s="31"/>
      <c r="E96" s="16" t="s">
        <v>137</v>
      </c>
      <c r="F96" s="32">
        <f>F92</f>
        <v>12637</v>
      </c>
      <c r="G96" s="32">
        <f>G92</f>
        <v>4571.5</v>
      </c>
      <c r="H96" s="32">
        <f>H92</f>
        <v>9164.0299999999988</v>
      </c>
      <c r="I96" s="32">
        <f>I92</f>
        <v>26372.53</v>
      </c>
    </row>
    <row r="97" spans="1:9" x14ac:dyDescent="0.25">
      <c r="A97" s="30"/>
      <c r="B97" s="31"/>
      <c r="C97" s="31"/>
      <c r="D97" s="31"/>
      <c r="E97" s="16" t="s">
        <v>58</v>
      </c>
      <c r="F97" s="32">
        <f t="shared" ref="F97:H97" si="6">SUM(F95:F96)</f>
        <v>20690</v>
      </c>
      <c r="G97" s="32">
        <f t="shared" si="6"/>
        <v>5921.5</v>
      </c>
      <c r="H97" s="32">
        <f t="shared" si="6"/>
        <v>10534.019999999999</v>
      </c>
      <c r="I97" s="32">
        <f>SUM(I95:I96)</f>
        <v>37145.519999999997</v>
      </c>
    </row>
  </sheetData>
  <mergeCells count="4">
    <mergeCell ref="A94:I94"/>
    <mergeCell ref="A2:J2"/>
    <mergeCell ref="A3:J3"/>
    <mergeCell ref="A35:J35"/>
  </mergeCells>
  <conditionalFormatting sqref="D32">
    <cfRule type="expression" dxfId="4" priority="9">
      <formula>OR(#REF!="",AND(#REF!&lt;&gt;"",#REF!=""))</formula>
    </cfRule>
  </conditionalFormatting>
  <conditionalFormatting sqref="D32">
    <cfRule type="expression" priority="10">
      <formula>OR(#REF!="",AND(#REF!&lt;&gt;"",#REF!=""))</formula>
    </cfRule>
  </conditionalFormatting>
  <conditionalFormatting sqref="D92">
    <cfRule type="expression" dxfId="3" priority="7">
      <formula>OR(#REF!="",AND(#REF!&lt;&gt;"",#REF!=""))</formula>
    </cfRule>
  </conditionalFormatting>
  <conditionalFormatting sqref="D92">
    <cfRule type="expression" priority="8">
      <formula>OR(#REF!="",AND(#REF!&lt;&gt;"",#REF!=""))</formula>
    </cfRule>
  </conditionalFormatting>
  <conditionalFormatting sqref="A95:E97">
    <cfRule type="expression" dxfId="2" priority="5">
      <formula>OR(#REF!="",AND(#REF!&lt;&gt;"",#REF!=""))</formula>
    </cfRule>
  </conditionalFormatting>
  <conditionalFormatting sqref="A95:E97">
    <cfRule type="expression" priority="6">
      <formula>OR(#REF!="",AND(#REF!&lt;&gt;"",#REF!=""))</formula>
    </cfRule>
  </conditionalFormatting>
  <conditionalFormatting sqref="F95:I95 F97:I97">
    <cfRule type="expression" dxfId="1" priority="3">
      <formula>OR(#REF!="",AND(#REF!&lt;&gt;"",#REF!=""))</formula>
    </cfRule>
  </conditionalFormatting>
  <conditionalFormatting sqref="F95:I95 F97:I97">
    <cfRule type="expression" priority="4">
      <formula>OR(#REF!="",AND(#REF!&lt;&gt;"",#REF!=""))</formula>
    </cfRule>
  </conditionalFormatting>
  <conditionalFormatting sqref="F96:I96">
    <cfRule type="expression" dxfId="0" priority="1">
      <formula>OR(#REF!="",AND(#REF!&lt;&gt;"",#REF!=""))</formula>
    </cfRule>
  </conditionalFormatting>
  <conditionalFormatting sqref="F96:I9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7" id="{3D0CD411-AEB1-4D34-A861-0016F591ED2D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A33:H34 J33:J34</xm:sqref>
        </x14:conditionalFormatting>
        <x14:conditionalFormatting xmlns:xm="http://schemas.microsoft.com/office/excel/2006/main">
          <x14:cfRule type="expression" priority="68" id="{47AF9815-457C-40B4-86C7-5808ADA5CAFD}">
            <xm:f>OR(#REF!="",AND(#REF!&lt;&gt;"",#REF!=""))</xm:f>
            <x14:dxf/>
          </x14:cfRule>
          <xm:sqref>A33:H34 J33:J34</xm:sqref>
        </x14:conditionalFormatting>
        <x14:conditionalFormatting xmlns:xm="http://schemas.microsoft.com/office/excel/2006/main">
          <x14:cfRule type="expression" priority="65" id="{7BDF563E-F283-4D04-AA01-DBBD0E761E9C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A6:J31 A32:C32 E32:J32</xm:sqref>
        </x14:conditionalFormatting>
        <x14:conditionalFormatting xmlns:xm="http://schemas.microsoft.com/office/excel/2006/main">
          <x14:cfRule type="expression" priority="66" id="{18E1075F-8095-4B16-820B-F5503504D85E}">
            <xm:f>OR(#REF!="",AND(#REF!&lt;&gt;"",#REF!=""))</xm:f>
            <x14:dxf/>
          </x14:cfRule>
          <xm:sqref>A6:J31 A32:C32 E32:J32</xm:sqref>
        </x14:conditionalFormatting>
        <x14:conditionalFormatting xmlns:xm="http://schemas.microsoft.com/office/excel/2006/main">
          <x14:cfRule type="expression" priority="63" id="{FE900FE2-049A-437C-BC05-B4BE9D7A4068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A39:J39 A38:H38 J38 A43:J43 A40:H42 J40:J42</xm:sqref>
        </x14:conditionalFormatting>
        <x14:conditionalFormatting xmlns:xm="http://schemas.microsoft.com/office/excel/2006/main">
          <x14:cfRule type="expression" priority="64" id="{79C6EDBE-C385-412A-A9FE-D6ECB2810DBB}">
            <xm:f>OR(#REF!="",AND(#REF!&lt;&gt;"",#REF!=""))</xm:f>
            <x14:dxf/>
          </x14:cfRule>
          <xm:sqref>A39:J39 A38:H38 J38 A43:J43 A40:H42 J40:J42</xm:sqref>
        </x14:conditionalFormatting>
        <x14:conditionalFormatting xmlns:xm="http://schemas.microsoft.com/office/excel/2006/main">
          <x14:cfRule type="expression" priority="61" id="{29E3C2AA-51EE-42B8-BF98-0B23C3793149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A44:E48 A50:E91 A92:C92 E92</xm:sqref>
        </x14:conditionalFormatting>
        <x14:conditionalFormatting xmlns:xm="http://schemas.microsoft.com/office/excel/2006/main">
          <x14:cfRule type="expression" priority="62" id="{4C20CDC8-9838-4729-95A9-D517601CACEA}">
            <xm:f>OR(#REF!="",AND(#REF!&lt;&gt;"",#REF!=""))</xm:f>
            <x14:dxf/>
          </x14:cfRule>
          <xm:sqref>A44:E48 A50:E91 A92:C92 E92</xm:sqref>
        </x14:conditionalFormatting>
        <x14:conditionalFormatting xmlns:xm="http://schemas.microsoft.com/office/excel/2006/main">
          <x14:cfRule type="expression" priority="57" id="{644DE11A-43C5-40DB-A83A-C232173EC364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J44:J48 J50:J92</xm:sqref>
        </x14:conditionalFormatting>
        <x14:conditionalFormatting xmlns:xm="http://schemas.microsoft.com/office/excel/2006/main">
          <x14:cfRule type="expression" priority="58" id="{ACC7B9C4-3EFF-4316-AC66-C050A46185D6}">
            <xm:f>OR(#REF!="",AND(#REF!&lt;&gt;"",#REF!=""))</xm:f>
            <x14:dxf/>
          </x14:cfRule>
          <xm:sqref>J44:J48 J50:J92</xm:sqref>
        </x14:conditionalFormatting>
        <x14:conditionalFormatting xmlns:xm="http://schemas.microsoft.com/office/excel/2006/main">
          <x14:cfRule type="expression" priority="59" id="{42810082-2961-4792-95C7-D812B80BE5DF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F45:I45 F52:I52 F44:H44 F47:I47 F46:H46 F48:H48 F50:H51 F56:I56 F53:H55 F61:I61 F57:H60 F66:I66 F62:H65 F68:I68 F67:H67 F71:I71 F69:H70 F73:I73 F72:H72 F75:I75 F74:H74 F77:I77 F76:H76 F83:I83 F78:H82 F85:I85 F84:H84 F87:I87 F86:H86 F89:I89 F88:H88 F91:I92 F90:H90</xm:sqref>
        </x14:conditionalFormatting>
        <x14:conditionalFormatting xmlns:xm="http://schemas.microsoft.com/office/excel/2006/main">
          <x14:cfRule type="expression" priority="60" id="{C1E04073-41DC-4AFD-81D0-F26994A610F1}">
            <xm:f>OR(#REF!="",AND(#REF!&lt;&gt;"",#REF!=""))</xm:f>
            <x14:dxf/>
          </x14:cfRule>
          <xm:sqref>F45:I45 F52:I52 F44:H44 F47:I47 F46:H46 F48:H48 F50:H51 F56:I56 F53:H55 F61:I61 F57:H60 F66:I66 F62:H65 F68:I68 F67:H67 F71:I71 F69:H70 F73:I73 F72:H72 F75:I75 F74:H74 F77:I77 F76:H76 F83:I83 F78:H82 F85:I85 F84:H84 F87:I87 F86:H86 F89:I89 F88:H88 F91:I92 F90:H90</xm:sqref>
        </x14:conditionalFormatting>
        <x14:conditionalFormatting xmlns:xm="http://schemas.microsoft.com/office/excel/2006/main">
          <x14:cfRule type="expression" priority="55" id="{41EE415D-1C9E-4C6B-89FF-5422FDAA56AF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A49:E49</xm:sqref>
        </x14:conditionalFormatting>
        <x14:conditionalFormatting xmlns:xm="http://schemas.microsoft.com/office/excel/2006/main">
          <x14:cfRule type="expression" priority="56" id="{76D7E376-81C9-4E1F-9F90-0CEE5152AB6F}">
            <xm:f>OR(#REF!="",AND(#REF!&lt;&gt;"",#REF!=""))</xm:f>
            <x14:dxf/>
          </x14:cfRule>
          <xm:sqref>A49:E49</xm:sqref>
        </x14:conditionalFormatting>
        <x14:conditionalFormatting xmlns:xm="http://schemas.microsoft.com/office/excel/2006/main">
          <x14:cfRule type="expression" priority="51" id="{B5946833-7AEF-4990-9968-AAA0C6A8D980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52" id="{40AEC395-1308-40F8-8CF8-830CA46E0E78}">
            <xm:f>OR(#REF!="",AND(#REF!&lt;&gt;"",#REF!=""))</xm:f>
            <x14:dxf/>
          </x14:cfRule>
          <xm:sqref>J49</xm:sqref>
        </x14:conditionalFormatting>
        <x14:conditionalFormatting xmlns:xm="http://schemas.microsoft.com/office/excel/2006/main">
          <x14:cfRule type="expression" priority="53" id="{F24F615E-E7ED-49B9-81B6-70DEEC402074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F49:H49</xm:sqref>
        </x14:conditionalFormatting>
        <x14:conditionalFormatting xmlns:xm="http://schemas.microsoft.com/office/excel/2006/main">
          <x14:cfRule type="expression" priority="54" id="{F6E5749A-6805-4AE1-9A60-26D50269B2B9}">
            <xm:f>OR(#REF!="",AND(#REF!&lt;&gt;"",#REF!=""))</xm:f>
            <x14:dxf/>
          </x14:cfRule>
          <xm:sqref>F49:H49</xm:sqref>
        </x14:conditionalFormatting>
        <x14:conditionalFormatting xmlns:xm="http://schemas.microsoft.com/office/excel/2006/main">
          <x14:cfRule type="expression" priority="49" id="{CD2FE20A-9869-43FF-99A2-9ED431B0D3E8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50" id="{EBCE24C0-6FBE-43FB-9094-D072FC1EFBA1}">
            <xm:f>OR(#REF!="",AND(#REF!&lt;&gt;"",#REF!=""))</xm:f>
            <x14:dxf/>
          </x14:cfRule>
          <xm:sqref>I38</xm:sqref>
        </x14:conditionalFormatting>
        <x14:conditionalFormatting xmlns:xm="http://schemas.microsoft.com/office/excel/2006/main">
          <x14:cfRule type="expression" priority="47" id="{A64D6BA8-00CC-4382-AF57-20E73F81C0CC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expression" priority="48" id="{812A964D-92BF-4AA8-9F4D-C6B57ED70AB0}">
            <xm:f>OR(#REF!="",AND(#REF!&lt;&gt;"",#REF!=""))</xm:f>
            <x14:dxf/>
          </x14:cfRule>
          <xm:sqref>I40</xm:sqref>
        </x14:conditionalFormatting>
        <x14:conditionalFormatting xmlns:xm="http://schemas.microsoft.com/office/excel/2006/main">
          <x14:cfRule type="expression" priority="45" id="{FBD44AA1-3B5C-4C05-A1CE-49311C46B0F1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expression" priority="46" id="{29952D4F-41A2-4AB3-ABD8-67B4AD5020C0}">
            <xm:f>OR(#REF!="",AND(#REF!&lt;&gt;"",#REF!=""))</xm:f>
            <x14:dxf/>
          </x14:cfRule>
          <xm:sqref>I41</xm:sqref>
        </x14:conditionalFormatting>
        <x14:conditionalFormatting xmlns:xm="http://schemas.microsoft.com/office/excel/2006/main">
          <x14:cfRule type="expression" priority="43" id="{5D9899B2-EEBD-4CB8-862B-68F283970BF1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I42</xm:sqref>
        </x14:conditionalFormatting>
        <x14:conditionalFormatting xmlns:xm="http://schemas.microsoft.com/office/excel/2006/main">
          <x14:cfRule type="expression" priority="44" id="{D987F9D9-4377-4563-A231-1BF91C5F7986}">
            <xm:f>OR(#REF!="",AND(#REF!&lt;&gt;"",#REF!=""))</xm:f>
            <x14:dxf/>
          </x14:cfRule>
          <xm:sqref>I42</xm:sqref>
        </x14:conditionalFormatting>
        <x14:conditionalFormatting xmlns:xm="http://schemas.microsoft.com/office/excel/2006/main">
          <x14:cfRule type="expression" priority="41" id="{0993899B-53FC-473F-BDAF-1022C1D340C3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42" id="{B18A21C0-1EC7-4E80-88C8-F8FE22889F07}">
            <xm:f>OR(#REF!="",AND(#REF!&lt;&gt;"",#REF!=""))</xm:f>
            <x14:dxf/>
          </x14:cfRule>
          <xm:sqref>I44</xm:sqref>
        </x14:conditionalFormatting>
        <x14:conditionalFormatting xmlns:xm="http://schemas.microsoft.com/office/excel/2006/main">
          <x14:cfRule type="expression" priority="39" id="{7D86AAF2-5CD7-4B83-9E18-23C1ECB525CB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I46</xm:sqref>
        </x14:conditionalFormatting>
        <x14:conditionalFormatting xmlns:xm="http://schemas.microsoft.com/office/excel/2006/main">
          <x14:cfRule type="expression" priority="40" id="{388134F3-9145-4F19-9DB7-6B6007FAC165}">
            <xm:f>OR(#REF!="",AND(#REF!&lt;&gt;"",#REF!=""))</xm:f>
            <x14:dxf/>
          </x14:cfRule>
          <xm:sqref>I46</xm:sqref>
        </x14:conditionalFormatting>
        <x14:conditionalFormatting xmlns:xm="http://schemas.microsoft.com/office/excel/2006/main">
          <x14:cfRule type="expression" priority="37" id="{997087FE-DB6E-4AF1-B357-0990556F8159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I48:I51</xm:sqref>
        </x14:conditionalFormatting>
        <x14:conditionalFormatting xmlns:xm="http://schemas.microsoft.com/office/excel/2006/main">
          <x14:cfRule type="expression" priority="38" id="{43ADC3DA-9215-4B6D-854B-018655F670D4}">
            <xm:f>OR(#REF!="",AND(#REF!&lt;&gt;"",#REF!=""))</xm:f>
            <x14:dxf/>
          </x14:cfRule>
          <xm:sqref>I48:I51</xm:sqref>
        </x14:conditionalFormatting>
        <x14:conditionalFormatting xmlns:xm="http://schemas.microsoft.com/office/excel/2006/main">
          <x14:cfRule type="expression" priority="35" id="{6E7E596D-3420-4B05-A5B5-F3A7EC59ACAF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I53:I55</xm:sqref>
        </x14:conditionalFormatting>
        <x14:conditionalFormatting xmlns:xm="http://schemas.microsoft.com/office/excel/2006/main">
          <x14:cfRule type="expression" priority="36" id="{83FC63B5-F92C-4E07-B9A1-BF50A99F4BBD}">
            <xm:f>OR(#REF!="",AND(#REF!&lt;&gt;"",#REF!=""))</xm:f>
            <x14:dxf/>
          </x14:cfRule>
          <xm:sqref>I53:I55</xm:sqref>
        </x14:conditionalFormatting>
        <x14:conditionalFormatting xmlns:xm="http://schemas.microsoft.com/office/excel/2006/main">
          <x14:cfRule type="expression" priority="33" id="{8A9BF390-8E30-4DFA-A391-22A923DFF6D2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I57:I60</xm:sqref>
        </x14:conditionalFormatting>
        <x14:conditionalFormatting xmlns:xm="http://schemas.microsoft.com/office/excel/2006/main">
          <x14:cfRule type="expression" priority="34" id="{340B7A71-9823-4AF8-8AE7-22054624C3BA}">
            <xm:f>OR(#REF!="",AND(#REF!&lt;&gt;"",#REF!=""))</xm:f>
            <x14:dxf/>
          </x14:cfRule>
          <xm:sqref>I57:I60</xm:sqref>
        </x14:conditionalFormatting>
        <x14:conditionalFormatting xmlns:xm="http://schemas.microsoft.com/office/excel/2006/main">
          <x14:cfRule type="expression" priority="31" id="{F9A7F584-69EF-44AE-8168-A8624378C7E0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I62:I65</xm:sqref>
        </x14:conditionalFormatting>
        <x14:conditionalFormatting xmlns:xm="http://schemas.microsoft.com/office/excel/2006/main">
          <x14:cfRule type="expression" priority="32" id="{6C5ADD10-11C6-418D-AF92-5844FAD69152}">
            <xm:f>OR(#REF!="",AND(#REF!&lt;&gt;"",#REF!=""))</xm:f>
            <x14:dxf/>
          </x14:cfRule>
          <xm:sqref>I62:I65</xm:sqref>
        </x14:conditionalFormatting>
        <x14:conditionalFormatting xmlns:xm="http://schemas.microsoft.com/office/excel/2006/main">
          <x14:cfRule type="expression" priority="29" id="{15713CA8-1A69-476D-8353-AFC43663E438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I67</xm:sqref>
        </x14:conditionalFormatting>
        <x14:conditionalFormatting xmlns:xm="http://schemas.microsoft.com/office/excel/2006/main">
          <x14:cfRule type="expression" priority="30" id="{D0ACBEB9-1776-401D-BAF9-887EADE90D50}">
            <xm:f>OR(#REF!="",AND(#REF!&lt;&gt;"",#REF!=""))</xm:f>
            <x14:dxf/>
          </x14:cfRule>
          <xm:sqref>I67</xm:sqref>
        </x14:conditionalFormatting>
        <x14:conditionalFormatting xmlns:xm="http://schemas.microsoft.com/office/excel/2006/main">
          <x14:cfRule type="expression" priority="27" id="{3CD794DE-6E5F-4816-A9C7-2CDDBFB95924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I69:I70</xm:sqref>
        </x14:conditionalFormatting>
        <x14:conditionalFormatting xmlns:xm="http://schemas.microsoft.com/office/excel/2006/main">
          <x14:cfRule type="expression" priority="28" id="{511FEC6D-8C47-4048-B289-E717FD55AC31}">
            <xm:f>OR(#REF!="",AND(#REF!&lt;&gt;"",#REF!=""))</xm:f>
            <x14:dxf/>
          </x14:cfRule>
          <xm:sqref>I69:I70</xm:sqref>
        </x14:conditionalFormatting>
        <x14:conditionalFormatting xmlns:xm="http://schemas.microsoft.com/office/excel/2006/main">
          <x14:cfRule type="expression" priority="25" id="{6D650C57-29F1-4812-B62E-C0DDB12B7953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I72</xm:sqref>
        </x14:conditionalFormatting>
        <x14:conditionalFormatting xmlns:xm="http://schemas.microsoft.com/office/excel/2006/main">
          <x14:cfRule type="expression" priority="26" id="{F34930D9-8AB4-44C6-9644-19450D5D006C}">
            <xm:f>OR(#REF!="",AND(#REF!&lt;&gt;"",#REF!=""))</xm:f>
            <x14:dxf/>
          </x14:cfRule>
          <xm:sqref>I72</xm:sqref>
        </x14:conditionalFormatting>
        <x14:conditionalFormatting xmlns:xm="http://schemas.microsoft.com/office/excel/2006/main">
          <x14:cfRule type="expression" priority="23" id="{CC2E7E8C-728C-4E48-8960-84B3726606F0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I74</xm:sqref>
        </x14:conditionalFormatting>
        <x14:conditionalFormatting xmlns:xm="http://schemas.microsoft.com/office/excel/2006/main">
          <x14:cfRule type="expression" priority="24" id="{B0A4BA46-F932-466B-AC0C-A46E2A813AD8}">
            <xm:f>OR(#REF!="",AND(#REF!&lt;&gt;"",#REF!=""))</xm:f>
            <x14:dxf/>
          </x14:cfRule>
          <xm:sqref>I74</xm:sqref>
        </x14:conditionalFormatting>
        <x14:conditionalFormatting xmlns:xm="http://schemas.microsoft.com/office/excel/2006/main">
          <x14:cfRule type="expression" priority="21" id="{3BA4B986-25A0-4338-93D4-DBE2EEBCE951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I76</xm:sqref>
        </x14:conditionalFormatting>
        <x14:conditionalFormatting xmlns:xm="http://schemas.microsoft.com/office/excel/2006/main">
          <x14:cfRule type="expression" priority="22" id="{B0DE6A83-3F98-450F-9B0B-B536825A38CD}">
            <xm:f>OR(#REF!="",AND(#REF!&lt;&gt;"",#REF!=""))</xm:f>
            <x14:dxf/>
          </x14:cfRule>
          <xm:sqref>I76</xm:sqref>
        </x14:conditionalFormatting>
        <x14:conditionalFormatting xmlns:xm="http://schemas.microsoft.com/office/excel/2006/main">
          <x14:cfRule type="expression" priority="19" id="{8622CE66-7250-4514-BFC4-DB7CEE86883B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I78:I82</xm:sqref>
        </x14:conditionalFormatting>
        <x14:conditionalFormatting xmlns:xm="http://schemas.microsoft.com/office/excel/2006/main">
          <x14:cfRule type="expression" priority="20" id="{A4D377B7-AE44-4FC7-83CB-2F2DC788AEF0}">
            <xm:f>OR(#REF!="",AND(#REF!&lt;&gt;"",#REF!=""))</xm:f>
            <x14:dxf/>
          </x14:cfRule>
          <xm:sqref>I78:I82</xm:sqref>
        </x14:conditionalFormatting>
        <x14:conditionalFormatting xmlns:xm="http://schemas.microsoft.com/office/excel/2006/main">
          <x14:cfRule type="expression" priority="17" id="{3D7263FB-1044-45CF-9028-19DB8B4FD9AC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I84</xm:sqref>
        </x14:conditionalFormatting>
        <x14:conditionalFormatting xmlns:xm="http://schemas.microsoft.com/office/excel/2006/main">
          <x14:cfRule type="expression" priority="18" id="{080CA700-E1EC-4454-95A5-1B7FBFD1D0DB}">
            <xm:f>OR(#REF!="",AND(#REF!&lt;&gt;"",#REF!=""))</xm:f>
            <x14:dxf/>
          </x14:cfRule>
          <xm:sqref>I84</xm:sqref>
        </x14:conditionalFormatting>
        <x14:conditionalFormatting xmlns:xm="http://schemas.microsoft.com/office/excel/2006/main">
          <x14:cfRule type="expression" priority="15" id="{F25DA7E5-30D9-4B9B-9005-44FCD97C3760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I86</xm:sqref>
        </x14:conditionalFormatting>
        <x14:conditionalFormatting xmlns:xm="http://schemas.microsoft.com/office/excel/2006/main">
          <x14:cfRule type="expression" priority="16" id="{D6962C07-2BE3-4E89-B252-441EB5A572AB}">
            <xm:f>OR(#REF!="",AND(#REF!&lt;&gt;"",#REF!=""))</xm:f>
            <x14:dxf/>
          </x14:cfRule>
          <xm:sqref>I86</xm:sqref>
        </x14:conditionalFormatting>
        <x14:conditionalFormatting xmlns:xm="http://schemas.microsoft.com/office/excel/2006/main">
          <x14:cfRule type="expression" priority="13" id="{E5FF6CBB-D7FF-4600-A23E-56EBEEC578A3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I88</xm:sqref>
        </x14:conditionalFormatting>
        <x14:conditionalFormatting xmlns:xm="http://schemas.microsoft.com/office/excel/2006/main">
          <x14:cfRule type="expression" priority="14" id="{E20B68C0-89AF-4794-A50B-A55C24ED26B0}">
            <xm:f>OR(#REF!="",AND(#REF!&lt;&gt;"",#REF!=""))</xm:f>
            <x14:dxf/>
          </x14:cfRule>
          <xm:sqref>I88</xm:sqref>
        </x14:conditionalFormatting>
        <x14:conditionalFormatting xmlns:xm="http://schemas.microsoft.com/office/excel/2006/main">
          <x14:cfRule type="expression" priority="11" id="{AC7CD324-F62B-49B9-ABA8-736F57CB09AF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I90</xm:sqref>
        </x14:conditionalFormatting>
        <x14:conditionalFormatting xmlns:xm="http://schemas.microsoft.com/office/excel/2006/main">
          <x14:cfRule type="expression" priority="12" id="{A9A36C22-278B-48BC-9C53-353837506CB9}">
            <xm:f>OR(#REF!="",AND(#REF!&lt;&gt;"",#REF!=""))</xm:f>
            <x14:dxf/>
          </x14:cfRule>
          <xm:sqref>I90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P. de Sousa</dc:creator>
  <cp:lastModifiedBy>Isabella P. de Sousa</cp:lastModifiedBy>
  <dcterms:created xsi:type="dcterms:W3CDTF">2016-08-25T19:50:28Z</dcterms:created>
  <dcterms:modified xsi:type="dcterms:W3CDTF">2016-08-25T20:08:10Z</dcterms:modified>
</cp:coreProperties>
</file>