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gosto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98" i="2" l="1"/>
  <c r="H98" i="2"/>
  <c r="G98" i="2"/>
  <c r="F98" i="2"/>
  <c r="I93" i="2"/>
  <c r="H93" i="2"/>
  <c r="G93" i="2"/>
  <c r="F93" i="2"/>
  <c r="I90" i="2"/>
  <c r="H90" i="2"/>
  <c r="G90" i="2"/>
  <c r="F90" i="2"/>
  <c r="I88" i="2"/>
  <c r="H88" i="2"/>
  <c r="G88" i="2"/>
  <c r="F88" i="2"/>
  <c r="I84" i="2"/>
  <c r="H84" i="2"/>
  <c r="G84" i="2"/>
  <c r="F84" i="2"/>
  <c r="I80" i="2"/>
  <c r="H80" i="2"/>
  <c r="G80" i="2"/>
  <c r="F80" i="2"/>
  <c r="I78" i="2"/>
  <c r="H78" i="2"/>
  <c r="G78" i="2"/>
  <c r="F78" i="2"/>
  <c r="I75" i="2"/>
  <c r="H75" i="2"/>
  <c r="G75" i="2"/>
  <c r="F75" i="2"/>
  <c r="I73" i="2"/>
  <c r="H73" i="2"/>
  <c r="G73" i="2"/>
  <c r="F73" i="2"/>
  <c r="I69" i="2"/>
  <c r="H69" i="2"/>
  <c r="G69" i="2"/>
  <c r="F69" i="2"/>
  <c r="I63" i="2"/>
  <c r="H63" i="2"/>
  <c r="G63" i="2"/>
  <c r="F63" i="2"/>
  <c r="I61" i="2"/>
  <c r="H61" i="2"/>
  <c r="G61" i="2"/>
  <c r="F61" i="2"/>
  <c r="I58" i="2"/>
  <c r="H58" i="2"/>
  <c r="G58" i="2"/>
  <c r="F58" i="2"/>
  <c r="I56" i="2"/>
  <c r="H56" i="2"/>
  <c r="G56" i="2"/>
  <c r="F56" i="2"/>
  <c r="I54" i="2"/>
  <c r="H54" i="2"/>
  <c r="G54" i="2"/>
  <c r="F54" i="2"/>
  <c r="I52" i="2"/>
  <c r="H52" i="2"/>
  <c r="G52" i="2"/>
  <c r="F52" i="2"/>
  <c r="I50" i="2"/>
  <c r="H50" i="2"/>
  <c r="G50" i="2"/>
  <c r="F50" i="2"/>
  <c r="I46" i="2"/>
  <c r="H46" i="2"/>
  <c r="G46" i="2"/>
  <c r="F46" i="2"/>
  <c r="I44" i="2"/>
  <c r="H44" i="2"/>
  <c r="G44" i="2"/>
  <c r="F44" i="2"/>
  <c r="I41" i="2"/>
  <c r="H41" i="2"/>
  <c r="G41" i="2"/>
  <c r="F41" i="2"/>
  <c r="I39" i="2"/>
  <c r="H39" i="2"/>
  <c r="G39" i="2"/>
  <c r="F39" i="2"/>
  <c r="I33" i="2"/>
  <c r="I99" i="2" s="1"/>
  <c r="I103" i="2" s="1"/>
  <c r="H33" i="2"/>
  <c r="H99" i="2" s="1"/>
  <c r="H103" i="2" s="1"/>
  <c r="G33" i="2"/>
  <c r="G99" i="2" s="1"/>
  <c r="G103" i="2" s="1"/>
  <c r="F33" i="2"/>
  <c r="F99" i="2" s="1"/>
  <c r="F103" i="2" s="1"/>
  <c r="I25" i="2"/>
  <c r="H25" i="2"/>
  <c r="G25" i="2"/>
  <c r="F25" i="2"/>
  <c r="I23" i="2"/>
  <c r="H23" i="2"/>
  <c r="G23" i="2"/>
  <c r="F23" i="2"/>
  <c r="I21" i="2"/>
  <c r="H21" i="2"/>
  <c r="G21" i="2"/>
  <c r="F21" i="2"/>
  <c r="I19" i="2"/>
  <c r="H19" i="2"/>
  <c r="G19" i="2"/>
  <c r="F19" i="2"/>
  <c r="I17" i="2"/>
  <c r="H17" i="2"/>
  <c r="G17" i="2"/>
  <c r="F17" i="2"/>
  <c r="I15" i="2"/>
  <c r="H15" i="2"/>
  <c r="G15" i="2"/>
  <c r="F15" i="2"/>
  <c r="I13" i="2"/>
  <c r="H13" i="2"/>
  <c r="G13" i="2"/>
  <c r="F13" i="2"/>
  <c r="I11" i="2"/>
  <c r="I26" i="2" s="1"/>
  <c r="I102" i="2" s="1"/>
  <c r="I104" i="2" s="1"/>
  <c r="H11" i="2"/>
  <c r="H26" i="2" s="1"/>
  <c r="H102" i="2" s="1"/>
  <c r="H104" i="2" s="1"/>
  <c r="G11" i="2"/>
  <c r="G26" i="2" s="1"/>
  <c r="G102" i="2" s="1"/>
  <c r="G104" i="2" s="1"/>
  <c r="F11" i="2"/>
  <c r="F26" i="2" s="1"/>
  <c r="F102" i="2" s="1"/>
  <c r="F104" i="2" s="1"/>
</calcChain>
</file>

<file path=xl/sharedStrings.xml><?xml version="1.0" encoding="utf-8"?>
<sst xmlns="http://schemas.openxmlformats.org/spreadsheetml/2006/main" count="230" uniqueCount="146">
  <si>
    <t>DIÁRIAS, AJUDA DE CUSTOS DESLOCAMENTO EM AGOSTO/2016</t>
  </si>
  <si>
    <t>FUNCIONÁRIOS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</si>
  <si>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</si>
  <si>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</si>
  <si>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</si>
  <si>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</si>
  <si>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</si>
  <si>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</si>
  <si>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</si>
  <si>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</si>
  <si>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</si>
  <si>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</si>
  <si>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Felipe Wagner da Silva</t>
  </si>
  <si>
    <t>Assistente Técnico</t>
  </si>
  <si>
    <t xml:space="preserve">1 Ajuda de Custo ‘1’ Estadual, Deslocamento Urbano (despesas com táxi) Estadual, Reembolso de Passagens rodoviárias para coleta de dados biométricos na SOCIESC em Joinville 04/08 14:00 20:00 </t>
  </si>
  <si>
    <t>1 Diária com pernoite Estadual, 1 Ajuda de Custo ‘1’ Estadual, Auxilio Deslocamento Urbano e Reembolso de Passagens Rodoviárias para Coleta de dados biométricos em Indaial e Blumenau 08/08 17:00 21:30 09/08 09:00 15:30</t>
  </si>
  <si>
    <t>1 Ajuda de Custo '1', 1 Deslocamento Urbano (despesas com táxi) e Passagens Rodoviárias para participação na Coleta de dados biométricos em Laguna 10/08 13:00 18:00</t>
  </si>
  <si>
    <t>1 Diária, 1 Ajuda de Custo '1' e Auxílio deslocamento (despesas com táxi) para pColeta Biométrica 17/08 13:00 17:00; Palestra CAU e Palestra SICCAU 17/08 18:00 19:30; Coleta Biométrica 18/08 11:00 16:00; Palestra CAU e Palestra SICCAU 18/08 17:00 18:30</t>
  </si>
  <si>
    <t>1 Diária, 1 Ajuda de Custo '1', 1 Deslocamento Urbano (despesas com táxi) e Passagem Rodoviária para participação na Coleta de dados biométricos em Busque e Balneário Camboriú, iniciando às15 horas do dia 31/08 em Brusque e continuando no dia 01/09 a partir das 12 horas em Balneário Camboriú 31/08 15:00 01/09 21:00</t>
  </si>
  <si>
    <t>Felipe Wagner da Silva Total</t>
  </si>
  <si>
    <t>Isabel Leal Marcon Leonetti</t>
  </si>
  <si>
    <t>Procuradora Geral</t>
  </si>
  <si>
    <t xml:space="preserve">2 Diárias, 1 Ajuda de Custo '1', 1 Deslocmanento urbano (despesas com táxi) e Passagem Rodoviária para participação no Seminário sobre Direitos Autorais – Organização pela CED/BR e pela CEP/BR em Curitiba/PR. 11/08 09:00 18:00 Deliberação 09/2016 da CED/SC
 12/08 09:00 18:00 </t>
  </si>
  <si>
    <t>Isabel Leal Marcon Leonetti Total</t>
  </si>
  <si>
    <t>Jaime Teixeira Chaves</t>
  </si>
  <si>
    <t>Gerente Geral</t>
  </si>
  <si>
    <t>1 Ajuda de Custo '1' para participação na Projeto “Arquitetando o seu negócio” – Joinville 10/08 17:00 20:30</t>
  </si>
  <si>
    <t>Jaime Teixeira Chaves Total</t>
  </si>
  <si>
    <t>Lilian Laudina Caovilla</t>
  </si>
  <si>
    <t>Arquiteto Fiscal - Chapecó</t>
  </si>
  <si>
    <t>2 Diárias, 1 Ajuda de Custo '1' e Deslocamento Urbano (despesas com táxi) para participação na Fiscalização em campo 24/08 08:30 24/08 17:30; Fiscalização em campo 25/08 08:30 25/08 17:30; Fiscalização em campo 26/08 08:30 26/08 20:00</t>
  </si>
  <si>
    <t>Lilian Laudina Caovilla Total</t>
  </si>
  <si>
    <t>Mayara Regina de Souza</t>
  </si>
  <si>
    <t>Arquiteto Fiscal - Blumenau</t>
  </si>
  <si>
    <t>4 Diárias, 1 Ajuda de Custo '1', 1 Deslocamento urbano (despesas com táxi) e Passagens Rodoviárias para Verificação de denúncia / fiscalização/ execução do projeto de fiscalização inteligente em rede, reunião associação de municípios, reuniões prefeituras, palestra tabela de honorários, visita a escritórios, orientação síndicos. 08/08 11:45 12/08 13:01</t>
  </si>
  <si>
    <t>Mayara Regina de Souza Total</t>
  </si>
  <si>
    <t>Melina Valença Marcondes</t>
  </si>
  <si>
    <t>Analista Técnico</t>
  </si>
  <si>
    <t>1 Ajuda de Custo '1' e 1 Deslocamento urbano (despesas com táxi) para participação na Reunião das Comissões de Ensino e Formação do Sul 19/08 09:30 15:30</t>
  </si>
  <si>
    <t>Melina Valença Marcondes Total</t>
  </si>
  <si>
    <t>Ricardo de Freitas</t>
  </si>
  <si>
    <t>Assessor Especial</t>
  </si>
  <si>
    <t>Ricardo de Freitas Total</t>
  </si>
  <si>
    <t>Thiago Pereira Martins</t>
  </si>
  <si>
    <t>Arquiteto Fiscal</t>
  </si>
  <si>
    <t>1 Diária e 1 Ajuda de Custo '1' para Fiscalização em Sombrio 17/08 12:40 14:40; Fiscalização em Araranguá 17/08 15:00 18:00; Fiscalização em Criciúma 18/08 09:40 15:20</t>
  </si>
  <si>
    <t>Thiago Pereira Martins Total</t>
  </si>
  <si>
    <t>Total - Funcionários</t>
  </si>
  <si>
    <t>CONSELHEIROS</t>
  </si>
  <si>
    <t>Ademir Luiz Bogoni</t>
  </si>
  <si>
    <t>Conselheiro Titular</t>
  </si>
  <si>
    <t>2 Diárias, 1 Ajuda de Custo '2', Auxílio deslocamento 808 km e 2 Auxílios estacionamento para participação na 8ª Reunião Ordinária da Comissão Ordinária de Contas e Atos Administrativos – CCAA 11/08 14:00 18:30 Coordenador Rodrigo Kirck Rebêlo; 58ª Sessão Plenária Ordinária do CAU/SC 12/08 08:30 13:30 Presidente Luiz Alberto de Souza; Prototipagem Congresso – Etapas Criciúma, Joinville e Chapecó 12/08 14:00 18:00 Cfe. Conv. 228/2016 Presidente Luiz Alberto de Souza</t>
  </si>
  <si>
    <t>Ademir Luiz Bogoni Total</t>
  </si>
  <si>
    <t>Carlos Alberto Barbosa Souza</t>
  </si>
  <si>
    <t>1 Ajuda de Custo '1', Auxílio deslocamento 162 km e 1 Auxílio estacionamento para participação na Reunião de Diretoria 11/08 13:00 15:00 Cfe. Conv. 210/2016 Presidente Luiz Alberto de Souza
1 Ajuda de Custo '1', Auxílio deslocamento 174 km e 1 Auxílio estacionamento para participação na Formatura UNIASSELVI 20/08 18:00 20:00 Cfe. Conv. 198/2016 Presidente Luiz Alberto de Souza</t>
  </si>
  <si>
    <t>1 Ajuda de Custo '1', Auxílio deslocamento 162 km e 1 Auxílio estacionamento para participação na Reunião Operacional CAU/SC 19/08 09:30 12:00 233/2016 Presidente Luiz Alberto de Souza</t>
  </si>
  <si>
    <t>1 Diária, 1 Ajuda de Custo '1', 1 Deslocamento Urbano (despesas com táxi), Auxílio deslocamento 180 km e 2 Auxílios estacionamento para participação no II Encontro da COA-CAU/BR 30/08 09:00 18:00 Cfe. Conv. 232/2016 Presidente Luiz Alberto de Souza</t>
  </si>
  <si>
    <t>1 Ajuda de Custo '2' e Auxílio deslocamento 50 km para participação no Projeto "Arquitetando o seu Negócio" - CAU/SC e SEBRAE - Itajaí 24/08 17:00 20:30 230/2016 Presidente Luiz Alberto de Souza</t>
  </si>
  <si>
    <t>1 Ajuda de Custo '1', Auxílio deslocamento 162 km e 1 Auxílio estacionamento para participação na 3ª Reunião Extraordinária da Comissão de Ética e Disciplina – CED 26/08 09:00 18:00 Coordenador Sergio Oliva</t>
  </si>
  <si>
    <t>Carlos Alberto Barbosa Souza Total</t>
  </si>
  <si>
    <t>Célio Luiz Damo</t>
  </si>
  <si>
    <t>1 Diária, 1 Ajuda de Custo '1'  e Deslocamento Urbano (despesas com táxi) para participação na 8ª Reunião Ordinária da Comissão Ordinária de Contas e Atos Administrativos - CCAA 11/08 14:00 18:30 Coordenador Rodrigo Kirck Rebêlo; 58ª Sessão Plenária Ordinária do CAU/SC 12/08 08:30 12:30 Presidente Luiz Alberto de Souza; Prototipagem Congresso – Etapas Criciúma, Joinville e Chapecó 12/08 14:00 18:00 Cfe. Conv. 214/2016 Presidente Luiz Alberto de Souza</t>
  </si>
  <si>
    <t>Célio Luiz Damo Total</t>
  </si>
  <si>
    <t>Christian Krambeck</t>
  </si>
  <si>
    <t>1 Diária, 1 Ajuda de Custo '1', Auxílio deslocamento 298 km e 2 Auxílios estacionamento para participação na 7ª Reunião Ordinária da Comissão de Ensino e Formação – CEF 11/08 15:00 18:00 Coordenadora Katia Cristina Lopes de Paula; 58ª Sessão Plenária Ordinária do CAU/SC 12/08 08:30 12:30 Presidente Luiz Alberto de Souza; Prototipagem Congresso – Etapas Criciúma, Joinville e Chapecó 12/08 14:00 18:00 Cfe. Conv. 212/2016 Presidente Luiz Alberto de Souza</t>
  </si>
  <si>
    <t>1 Ajuda de Custo '1', Auxílio deslocamento 112 km e 1 Auxílio estacionamento para participação na Palestra “CAU nas Escolas” – UNIVALI 01/09 17:30 20:00 Cfe. Deliberação Nº 26/2016 - CEF</t>
  </si>
  <si>
    <t>Christian Krambeck Total</t>
  </si>
  <si>
    <t>Edson Luiz de Lima</t>
  </si>
  <si>
    <t>Membro da CTP</t>
  </si>
  <si>
    <t>1 Ajuda de Custo '1', Auxílio deslocamento 386 km e 1 Auxílio estacionamento para participação na 5ª Reunião Ordinária da Comissão Temporária de Patrimônio - CTP 03/08 09:30 12:00 5Coordenador Rodrigo Kirck Rebêlo</t>
  </si>
  <si>
    <t>Edson Luiz de Lima Total</t>
  </si>
  <si>
    <t>Everson Martins</t>
  </si>
  <si>
    <t>1 Ajuda de Custo '1', 1 Deslocamento Urbano (despesas com táxi) e Passagens Rodoviárias para participação na 6ª Reunião Ordinária da Comissão Temporária de Comunicação – CTC 03/08 14:00 17:00  Presidente Luiz Alberto de Souza
Complemento das Passagens Rodoviárias referentes ao Relatório de Diárias 304/2016 - Participação no evento “Arquitetando seu negócio” - Etapa Chapecó/SC</t>
  </si>
  <si>
    <t xml:space="preserve">2 Diárias, 1 Ajuda de Custo '1', 1 Deslocamento (despesas com táxi) e Passagens Rodoviárias para participação na Projeto “Arquitetando seu negócio” – Joinville 10/08 17:00 20:30 Cfe. Deliberação Nº 64/2016 - CEP; Seminário de Direitos Autorais na Arquitetura e Urbanismo sob a ótica do Exercício Profissional 11/08 08:30 18:00 12/08 08:30 18:00 Cfe. Deliberação Nº 67/2016 - CEP  </t>
  </si>
  <si>
    <t>1 Ajuda de Custo '1', 1 Deslocamento Urbano (despesas com táxi) e Passagens Rodoviárias para participação na Reunião do Planejamento Estratégico 19/08 14:00 17:00 Cfe. Conv. 208/2016 Presidente Luiz Alberto de Souza</t>
  </si>
  <si>
    <t>Everson Martins Total</t>
  </si>
  <si>
    <t>Fernanda Simon Cardoso</t>
  </si>
  <si>
    <t>Membro Titular do CEAU</t>
  </si>
  <si>
    <t>1 Ajuda de Custo '1'  para participação na 4ª Reunião Ordinária do Colegiado Permanente de Entidades de Arquitetos e Urbanistas – CEAU/SC 04/08 14:00 18:00 Cfe. Conv. 202/2016 Presidente Luiz Alberto de Souza</t>
  </si>
  <si>
    <t>Fernanda Simon Cardoso Total</t>
  </si>
  <si>
    <t>Gabriel Moherdaui Vespucci</t>
  </si>
  <si>
    <t>Conselheiro Suplente</t>
  </si>
  <si>
    <t>1 Ajuda de Custo '1' para participação na 58ª Sessão Plenária Ordinária do CAU/SC 12/08 08:30 12:30 Cfe. Conv. 204/2016 Presidente Luiz Alberto de Souza</t>
  </si>
  <si>
    <t>Gabriel Moherdaui Vespucci Total</t>
  </si>
  <si>
    <t>Gilson José Paranhos de Paula e Silva</t>
  </si>
  <si>
    <t>Convidado</t>
  </si>
  <si>
    <t>1 Diária, 1 Ajuda de Custo '1' e Auxílio deslocamento (despesas com táxi) para participação na 1ª Audiência Pública da Engenharia e Arquitetura Públicas 16/08 18:30  Deliberação ad referendum - .Nº         /2016 - CEP</t>
  </si>
  <si>
    <t>Gilson José Paranhos de Paula e Silva Total</t>
  </si>
  <si>
    <t>Jalline Tatiana Cesca</t>
  </si>
  <si>
    <t>1 Ajuda de Custo '1', Auxílio deslocamento 276 km e 1 Auxílio estacionamento para participação na 4ª Reunião Ordinária do Colegiado Permanente de Entidades de Arquitetos e Urbanistas – CEAU/SC 04/08 14:00 18:00 Cfe. Conv. 195/2016 Presidente Luiz Alberto de Souza</t>
  </si>
  <si>
    <t>Jalline Tatiana Cesca Total</t>
  </si>
  <si>
    <t>Katia Cristina Lopes de Paula</t>
  </si>
  <si>
    <t>1 Ajuda de Custo '2', Auxílio deslocamento 50 km e 1 Auxílio estacionamento para participação na 6ª Reunião Ordinária da Comissão de Ensino e Formação - CEF 05/07 14:00 16:00  Coordenadora Katia Cristina de Paula
1 Diária, 1 Ajuda de Custo '2', Auxílio deslocamento 374 km e 1 Auxílio estacionamento para participação na 7ª Reunião Ordinária da Comissão de Ensino e Formação - CEF 11/08 15:00 18:00 Coordenadora Katia Cristina de Paula; 58ª Sessão Plenária Ordinária do CAU/SC 12/08 08:30 12:30 Presidente Luiz Alberto de Souza</t>
  </si>
  <si>
    <t>1 Diária, 1 Ajuda de Custo '2', 1 Deslocamento Urbano (despesas com táxi), Auxílio deslocamento 190 km e Auxílio estacionamento para participação na Reunião das Comissões de Ensino e Formação do Sul 19/08 09:30 16:00 Deliberação Ad Referendum 2016 - CEF</t>
  </si>
  <si>
    <t>Katia Cristina Lopes de Paula Total</t>
  </si>
  <si>
    <t>Leonardo Henrique Dantas</t>
  </si>
  <si>
    <t>2 Diárias, Auxílio deslocamento 366 km e 2 Auxílio estacionamento para partcipação na Reunião de Diretoria 11/08 13:00 15:00 Cfe. Conv. 210/2016 Presidente Luiz Alberto de Souza; 7ª Reunião Ordinária da Comissão de Ensino e Formação – CEF 11/08 15:00 18:00 Coordenadora Katia Lopes de Paula; 58ª Sessão Plenária Ordinária do CAU/SC 12/08 08:30 12:30 Presidente Luiz Alberto de Souza; Prototipagem Congresso – Etapas Criciúma, Joinville e Chapecó 12/08 14:00 18:00 Cfe. Conv. 213/2016 Presidente Luiz Alberto de Souza; Reunião Gerência Financeira 12/08 18:00 19:30 Cfe. Conv. 225/2016 Presidente Luiz Alberto de Souza</t>
  </si>
  <si>
    <t>Leonardo Henrique Dantas Total</t>
  </si>
  <si>
    <t>Luiz Alberto de Souza</t>
  </si>
  <si>
    <t>Presidente</t>
  </si>
  <si>
    <t>2 Diárias e 1 Auxílio deslocamento 326 km para participação na Participação institucional na reunião/jantar de 27 Anos da ASCOP - Associação dos Conselhos Profissionais de SC 03/08 19:30 21:30; Reunião Operacional na sede do CAU/SC  04/08 08:30 19:00; Reunião Ordinária do CEAU 04/08 14:00 18:00; Reunião Operacional na sede do CAU/SC 05/08 08:30 12:00</t>
  </si>
  <si>
    <t>1 Ajuda de Custo '1' e Auxílio deslocamento 95 km para participação na Palestra CAU(Tabela de Honorários) e SEBRAE (Arquitetos da Inovação) em Joinville/SC (sede do SEBRAE/Joinville/SC) 10/08 17:00 20:30
1 Diária, 1 Ajuda de Custo '1' e 327 km para participação na Reunião Operacional - sede do CAU/SC 11/08 08:30 19:00; Plenária Ordinária Mensal do Conselho - sede do CAU/SC  12/08 08:30 12:30</t>
  </si>
  <si>
    <t>3 Diárias, 1 Deslocamento Urbano (despesas com táxi) e Auxílio deslocamento 345 km para participação na 21ª Reunião do Fórum de Presidentes dos CAU/UFs (Brasília/DF) 18/08 09:00 18:00; 18ª Reunião Plenária Ampliada do CAU/BR (Brasília/DF) 19/08 09:00 18:00</t>
  </si>
  <si>
    <t>1 Diária, 1 Ajuda de Custo '1' e Auxílio deslocamento 326 km para participação na Reunião Operacional do CAU/SC 25/08 09:00 19:00
Reunião Operacional do CAU/SC + Reunião CED  26/08 08:30 16:30
Reunião Núcleo Catarinense de Decoração 26/08 14:00 16:00</t>
  </si>
  <si>
    <t>1 Diária, 1 Ajuda de Custo '1' e Auxílio deslocamento 326 km para participação na Reunião Operacional do CAU/SC 01/09 09:00 01/09 19:00; Reunião Operacional do CAU/SC  02/09 08:30 02/09 11:30</t>
  </si>
  <si>
    <t>Luiz Alberto de Souza Total</t>
  </si>
  <si>
    <t>Luiz Fernando Motta Zanoni</t>
  </si>
  <si>
    <t>1 Ajuda de Custo '1' e Auxílio deslocamento 50 km para participação na 8ª Reunião Ordinária da Comissão de Ética e Disciplina – CED 05/08 09:00 17:00 Coordenador Luiz Alberto de Souza</t>
  </si>
  <si>
    <t>1 Ajuda de Custo '1' e Auxílio deslocamento 50 km para participação na 58ª Sessão Plenária Ordinária do CAU/SC 12/08 08:30 12:30  Presidente Luiz Alberto de Souza</t>
  </si>
  <si>
    <t>1 Ajuda de Custo '1' e Auxílio deslocamento 50 km para participação na 3ª Reunião Extraordinária da Comissão de Ética e Disciplina –CED 26/08 09:00 17:00 Coordenador Sergio Oliva</t>
  </si>
  <si>
    <t>Luiz Fernando Motta Zanoni Total</t>
  </si>
  <si>
    <t>Marcelo Mannrich</t>
  </si>
  <si>
    <t>1 Ajuda de Custo '1', Auxílio deslocamento 300 km e 1 Auxílio estacionamento para participação na 5ª Reunião Ordinária da Comissão Temporária de Patrimônio - CTP 03/08 09:30 12:00  Coordenador Rodrigo Kirck Rebêlo</t>
  </si>
  <si>
    <t>Marcelo Mannrich Total</t>
  </si>
  <si>
    <t>Maykon Luiz da Silva</t>
  </si>
  <si>
    <t>1 Diária, 1 Ajuda de Custo '1', Auxílio deslocamento 280 km e 1 Auxílio estacionamento para participação na 8ª Reunião Ordinária da Comissão de Exercício Profissional - CEP 11/08 15:00 18:00 Cfe. Conv. 221/2016 Presidente Luiz Alberto de Souza; 58ª Sessão Plenária Ordinária do CAU/SC 12/08 08:30 12:30 Cfe. Conv. 211/2016 Presidente Luiz Alberto de Souza; Prototipagem Congresso – Etapas Criciúma, Joinville e Chapecó 12/08 14:00 18:00 Cfe. Conv. 216/2016 Presidente Luiz Alberto de Souza</t>
  </si>
  <si>
    <t>1 Ajuda de Custo '2', Auxílio deslocamento 64 km e 1 Auxílio estacionamento para participação na Formatura UDESC Laguna 13/08 17:00 20:00 Cfe. Conv. 196/2016 Presidente Luiz Alberto de Souza</t>
  </si>
  <si>
    <t>Maykon Luiz da Silva Total</t>
  </si>
  <si>
    <t>Miguel Angel Pousadela</t>
  </si>
  <si>
    <t>2 Diárias, 1 Deslocamento Urbano (despesas com táxi) e Passagem Rodoviária para participação na 8ª Reunião Ordinária da Comissão de Ética e Disciplina – CED 05/08 09:00 17:00 Cfe. Conv. 201/2016 Presidente Luiz Alberto de Souza
1 Diária e 1 Deslocamento Urbano (despesas com táxi) para participação na 58ª Sessão Plenária Ordinária do CAU/SC 12/08 08:30 12:30 206/2016 Presidente Luiz Alberto de Souza</t>
  </si>
  <si>
    <t>Miguel Angel Pousadela Total</t>
  </si>
  <si>
    <t>Rodrigo Kirck Rebêlo</t>
  </si>
  <si>
    <t>1 Ajuda de Custo '1', Auxílio deslocamento 194 km e Auxílio estacionamento para participação na 5ª Reunião Ordinária da Comissão Temporária de Patrimônio - CTP 03/08 09:30 12:00  Coordenador Rodrigo Kirck Rebêlo</t>
  </si>
  <si>
    <t>1 Ajuda de Custo '1', Auxílio deslocamento 194 km e 1 Auxílio estacionamento para participação na 8ª Reunião Ordinária da Comissão Ordinária de Contas e Atos Administrativos – CCAA 11/08 14:00 18:30 Coordenador Rodrigo Kirck Rebêlo</t>
  </si>
  <si>
    <t>1 Ajuda de Custo '1', Auxílio deslocamento 194 km e 1 Auxílio estacionamento para participação na 58ª Sessão Plenária Ordinária do CAU/SC 12/08 08:30 12:30 Presidente Luiz Alberto de Souza; Prototipagem Congresso – Etapas Criciúma, Joinville e Chapecó 12/08 14:00 18:00 Cfe. Conv. 217/2016 Presidente Luiz Alberto de Souza</t>
  </si>
  <si>
    <t>Rodrigo Kirck Rebêlo Total</t>
  </si>
  <si>
    <t>Sérgio Oliva</t>
  </si>
  <si>
    <t>2 Diárias Estaduais, 1 Ajuda de Custo ‘2’ Estadual, Auxílio deslocamento Florianópolis - Curitiba (632 KM), 2 Auxílio estacionamento para participação no Seminário de Direitos Autorais na Arquitetura e Urbanismo sob a ótica do Exercício e da Ética Profissional 11/08 08:30 21:00 12/08 09:00 18:00</t>
  </si>
  <si>
    <t>1 Ajuda de Custo '1', Auxílio deslocamento 50 km e 1 Auxílio estacionamento para participação na 8ª Reunião Ordinária da Comissão de Ética e Disciplina – CED 05/08 09:00 17:00 Coordenador Luiz Alberto de Souza</t>
  </si>
  <si>
    <t>Sérgio Oliva Total</t>
  </si>
  <si>
    <t>Thaelys Varaschin Olsen</t>
  </si>
  <si>
    <t>1 Diária, 1 Ajuda de Custo '2' e Auxílio deslocamento 804 km para participação na 5ª Reunião Ordinária da Comissão Temporária de Políticas Urbanas - CTPU 26/08 14:00 17:00 Coordenador Rael Belli</t>
  </si>
  <si>
    <t>Thaelys Varaschin Olsen Total</t>
  </si>
  <si>
    <t>Vânia Stephan Marroni Burigo</t>
  </si>
  <si>
    <t>1 Ajuda de Custo '1', Auxílio deslocamento 396 km e 1 Auxílio estacionamento para participação na 4ª Reunião Ordinária do Colegiado Permanente de Entidades de Arquitetos e Urbanistas – CEAU/SC 04/08 14:00 18:00 Cfe. Conv. 195/2016 Presidente Luiz Alberto de Souza</t>
  </si>
  <si>
    <t>1 Ajuda de Custo '1', Auxílio deslocamento 396 km e 1 Auxílio estacionamento para participação na 58ª Sessão Plenária Ordinária do CAU/SC 12/08 08:30 12:30 Cfe. Conv. 205/2016 Presidente Luiz Alberto de Souza</t>
  </si>
  <si>
    <t>Vânia Stephan Marroni Burigo Total</t>
  </si>
  <si>
    <t>Waleska Cristina Standke</t>
  </si>
  <si>
    <t xml:space="preserve">1 Ajuda de Custo ‘1’ Estadual, Auxílio deslocamento 159 km e 1 Auxílio estacionamento para participação na 6ª Reunião ordinária da Comissão Temporária de Comunicação 03/08 14:00 17:00 </t>
  </si>
  <si>
    <t>1 Ajuda de Custo '2', Auxílio deslocamento 80 km e 1 Auxílio estacionamento para participação na Palestra UNIFEBE 08/08 19:00 20:00 Cfe. Conv. 222/2016 Presidente Luiz Alberto de Souza</t>
  </si>
  <si>
    <t>1 Ajuda de Custo '1' e Auxílio deslocmento 158 km para participação na Reunião com a DNA 22/08 16:00 17:30 Deliberação Ad Referendum  Nº       /2016 - CTC</t>
  </si>
  <si>
    <t>1 Ajuda de Custo '1', Auxílio deslocamento 158 km e 1 Auxílio estacionamento para participção na 7ª Reunião Ordinária da Comissão Temporária de Comunicação – CTC 01/09 14:00 17:00 Coordenadora Waleska Cristina Standke</t>
  </si>
  <si>
    <t>Waleska Cristina Standke Total</t>
  </si>
  <si>
    <t>Total - Conselheiros e Convidados</t>
  </si>
  <si>
    <t>RESUMO DE AGOSTO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</si>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</sst>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_(* #,##0.00_);_(* \(#,##0.00\);_(* &quot;-&quot;??_);_(@_)"/>
    <numFmt numFmtId="167" formatCode="_-* #,##0.00_-;\-* #,##0.00_-;_-* \-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9" fontId="7" fillId="0" borderId="0">
      <protection locked="0"/>
    </xf>
    <xf numFmtId="166" fontId="1" fillId="0" borderId="0" applyFont="0" applyFill="0" applyBorder="0" applyAlignment="0" applyProtection="0"/>
    <xf numFmtId="167" fontId="7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right" vertical="center"/>
    </xf>
    <xf numFmtId="165" fontId="3" fillId="5" borderId="3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7">
    <cellStyle name="Moeda" xfId="1" builtinId="4"/>
    <cellStyle name="Normal" xfId="0" builtinId="0"/>
    <cellStyle name="Normal 2 2 2 3" xfId="2"/>
    <cellStyle name="Normal 2 3 3" xfId="3"/>
    <cellStyle name="Porcentagem 3" xfId="4"/>
    <cellStyle name="Vírgula 2" xfId="5"/>
    <cellStyle name="Vírgula 2 2 2 3" xfId="6"/>
  </cellStyles>
  <dxfs count="2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76200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Transpar&#234;ncia/MODELO%20-%20Transpar&#234;ncia%20-%20Di&#225;rias%20e%20Deslocam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Modelo"/>
      <sheetName val="JAN"/>
      <sheetName val="FEV"/>
      <sheetName val="MAR"/>
      <sheetName val="ABR"/>
      <sheetName val="MAI"/>
      <sheetName val="JUN"/>
      <sheetName val="JUL"/>
      <sheetName val="AGO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showGridLines="0" tabSelected="1" workbookViewId="0">
      <selection activeCell="E12" sqref="E12"/>
    </sheetView>
  </sheetViews>
  <sheetFormatPr defaultRowHeight="15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69.5703125" customWidth="1"/>
  </cols>
  <sheetData>
    <row r="1" spans="1:10" ht="55.5" customHeight="1" x14ac:dyDescent="0.25">
      <c r="F1" s="1"/>
      <c r="G1" s="1"/>
      <c r="H1" s="1"/>
      <c r="I1" s="1"/>
    </row>
    <row r="2" spans="1:10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idden="1" x14ac:dyDescent="0.25"/>
    <row r="5" spans="1:10" ht="24" x14ac:dyDescent="0.25">
      <c r="A5" s="6" t="s">
        <v>2</v>
      </c>
      <c r="B5" s="7" t="s">
        <v>3</v>
      </c>
      <c r="C5" s="7" t="s">
        <v>4</v>
      </c>
      <c r="D5" s="6" t="s">
        <v>5</v>
      </c>
      <c r="E5" s="6" t="s">
        <v>6</v>
      </c>
      <c r="F5" s="8" t="s">
        <v>7</v>
      </c>
      <c r="G5" s="8" t="s">
        <v>8</v>
      </c>
      <c r="H5" s="8" t="s">
        <v>9</v>
      </c>
      <c r="I5" s="9" t="s">
        <v>10</v>
      </c>
      <c r="J5" s="7" t="s">
        <v>11</v>
      </c>
    </row>
    <row r="6" spans="1:10" ht="33.75" x14ac:dyDescent="0.25">
      <c r="A6" s="10">
        <v>317</v>
      </c>
      <c r="B6" s="11">
        <v>42586</v>
      </c>
      <c r="C6" s="11">
        <v>42584</v>
      </c>
      <c r="D6" s="12" t="s">
        <v>12</v>
      </c>
      <c r="E6" s="12" t="s">
        <v>13</v>
      </c>
      <c r="F6" s="13">
        <v>0</v>
      </c>
      <c r="G6" s="13">
        <v>122</v>
      </c>
      <c r="H6" s="13">
        <v>220.98</v>
      </c>
      <c r="I6" s="13">
        <v>342.98</v>
      </c>
      <c r="J6" s="12" t="s">
        <v>14</v>
      </c>
    </row>
    <row r="7" spans="1:10" ht="33.75" x14ac:dyDescent="0.25">
      <c r="A7" s="10">
        <v>318</v>
      </c>
      <c r="B7" s="11">
        <v>42590</v>
      </c>
      <c r="C7" s="11">
        <v>42584</v>
      </c>
      <c r="D7" s="12" t="s">
        <v>12</v>
      </c>
      <c r="E7" s="12" t="s">
        <v>13</v>
      </c>
      <c r="F7" s="13">
        <v>303</v>
      </c>
      <c r="G7" s="13">
        <v>122</v>
      </c>
      <c r="H7" s="13">
        <v>190.95</v>
      </c>
      <c r="I7" s="13">
        <v>615.95000000000005</v>
      </c>
      <c r="J7" s="12" t="s">
        <v>15</v>
      </c>
    </row>
    <row r="8" spans="1:10" ht="22.5" x14ac:dyDescent="0.25">
      <c r="A8" s="10">
        <v>320</v>
      </c>
      <c r="B8" s="11">
        <v>42592</v>
      </c>
      <c r="C8" s="11">
        <v>42586</v>
      </c>
      <c r="D8" s="12" t="s">
        <v>12</v>
      </c>
      <c r="E8" s="12" t="s">
        <v>13</v>
      </c>
      <c r="F8" s="13">
        <v>0</v>
      </c>
      <c r="G8" s="13">
        <v>122</v>
      </c>
      <c r="H8" s="13">
        <v>169.82</v>
      </c>
      <c r="I8" s="13">
        <v>291.82</v>
      </c>
      <c r="J8" s="12" t="s">
        <v>16</v>
      </c>
    </row>
    <row r="9" spans="1:10" ht="33.75" x14ac:dyDescent="0.25">
      <c r="A9" s="14">
        <v>338</v>
      </c>
      <c r="B9" s="15">
        <v>42599</v>
      </c>
      <c r="C9" s="15">
        <v>42592</v>
      </c>
      <c r="D9" s="16" t="s">
        <v>12</v>
      </c>
      <c r="E9" s="16" t="s">
        <v>13</v>
      </c>
      <c r="F9" s="17">
        <v>303</v>
      </c>
      <c r="G9" s="17">
        <v>122</v>
      </c>
      <c r="H9" s="17">
        <v>91</v>
      </c>
      <c r="I9" s="17">
        <v>516</v>
      </c>
      <c r="J9" s="16" t="s">
        <v>17</v>
      </c>
    </row>
    <row r="10" spans="1:10" ht="45" x14ac:dyDescent="0.25">
      <c r="A10" s="14">
        <v>365</v>
      </c>
      <c r="B10" s="15">
        <v>42613</v>
      </c>
      <c r="C10" s="15">
        <v>42607</v>
      </c>
      <c r="D10" s="16" t="s">
        <v>12</v>
      </c>
      <c r="E10" s="16" t="s">
        <v>13</v>
      </c>
      <c r="F10" s="17">
        <v>303</v>
      </c>
      <c r="G10" s="17">
        <v>122</v>
      </c>
      <c r="H10" s="17">
        <v>122.89</v>
      </c>
      <c r="I10" s="17">
        <v>547.89</v>
      </c>
      <c r="J10" s="16" t="s">
        <v>18</v>
      </c>
    </row>
    <row r="11" spans="1:10" x14ac:dyDescent="0.25">
      <c r="A11" s="18"/>
      <c r="B11" s="19"/>
      <c r="C11" s="19"/>
      <c r="D11" s="20" t="s">
        <v>19</v>
      </c>
      <c r="E11" s="21"/>
      <c r="F11" s="22">
        <f>SUBTOTAL(9,F6:F10)</f>
        <v>909</v>
      </c>
      <c r="G11" s="22">
        <f>SUBTOTAL(9,G6:G10)</f>
        <v>610</v>
      </c>
      <c r="H11" s="22">
        <f>SUBTOTAL(9,H6:H10)</f>
        <v>795.64</v>
      </c>
      <c r="I11" s="22">
        <f>SUBTOTAL(9,I6:I10)</f>
        <v>2314.64</v>
      </c>
      <c r="J11" s="21"/>
    </row>
    <row r="12" spans="1:10" ht="45" x14ac:dyDescent="0.25">
      <c r="A12" s="14">
        <v>323</v>
      </c>
      <c r="B12" s="15">
        <v>42592</v>
      </c>
      <c r="C12" s="15">
        <v>42586</v>
      </c>
      <c r="D12" s="16" t="s">
        <v>20</v>
      </c>
      <c r="E12" s="16" t="s">
        <v>21</v>
      </c>
      <c r="F12" s="17">
        <v>606</v>
      </c>
      <c r="G12" s="17">
        <v>122</v>
      </c>
      <c r="H12" s="17">
        <v>165.35</v>
      </c>
      <c r="I12" s="17">
        <v>893.35</v>
      </c>
      <c r="J12" s="16" t="s">
        <v>22</v>
      </c>
    </row>
    <row r="13" spans="1:10" x14ac:dyDescent="0.25">
      <c r="A13" s="18"/>
      <c r="B13" s="19"/>
      <c r="C13" s="19"/>
      <c r="D13" s="20" t="s">
        <v>23</v>
      </c>
      <c r="E13" s="21"/>
      <c r="F13" s="22">
        <f>SUBTOTAL(9,F12:F12)</f>
        <v>606</v>
      </c>
      <c r="G13" s="22">
        <f>SUBTOTAL(9,G12:G12)</f>
        <v>122</v>
      </c>
      <c r="H13" s="22">
        <f>SUBTOTAL(9,H12:H12)</f>
        <v>165.35</v>
      </c>
      <c r="I13" s="22">
        <f>SUBTOTAL(9,I12:I12)</f>
        <v>893.35</v>
      </c>
      <c r="J13" s="21"/>
    </row>
    <row r="14" spans="1:10" ht="22.5" x14ac:dyDescent="0.25">
      <c r="A14" s="14">
        <v>351</v>
      </c>
      <c r="B14" s="15">
        <v>42592</v>
      </c>
      <c r="C14" s="15">
        <v>42599</v>
      </c>
      <c r="D14" s="16" t="s">
        <v>24</v>
      </c>
      <c r="E14" s="16" t="s">
        <v>25</v>
      </c>
      <c r="F14" s="17">
        <v>0</v>
      </c>
      <c r="G14" s="17">
        <v>122</v>
      </c>
      <c r="H14" s="17">
        <v>0</v>
      </c>
      <c r="I14" s="17">
        <v>122</v>
      </c>
      <c r="J14" s="16" t="s">
        <v>26</v>
      </c>
    </row>
    <row r="15" spans="1:10" x14ac:dyDescent="0.25">
      <c r="A15" s="18"/>
      <c r="B15" s="19"/>
      <c r="C15" s="19"/>
      <c r="D15" s="20" t="s">
        <v>27</v>
      </c>
      <c r="E15" s="21"/>
      <c r="F15" s="22">
        <f>SUBTOTAL(9,F14:F14)</f>
        <v>0</v>
      </c>
      <c r="G15" s="22">
        <f>SUBTOTAL(9,G14:G14)</f>
        <v>122</v>
      </c>
      <c r="H15" s="22">
        <f>SUBTOTAL(9,H14:H14)</f>
        <v>0</v>
      </c>
      <c r="I15" s="22">
        <f>SUBTOTAL(9,I14:I14)</f>
        <v>122</v>
      </c>
      <c r="J15" s="21"/>
    </row>
    <row r="16" spans="1:10" ht="33.75" x14ac:dyDescent="0.25">
      <c r="A16" s="14">
        <v>364</v>
      </c>
      <c r="B16" s="15">
        <v>42606</v>
      </c>
      <c r="C16" s="15">
        <v>42607</v>
      </c>
      <c r="D16" s="16" t="s">
        <v>28</v>
      </c>
      <c r="E16" s="16" t="s">
        <v>29</v>
      </c>
      <c r="F16" s="17">
        <v>606</v>
      </c>
      <c r="G16" s="17">
        <v>122</v>
      </c>
      <c r="H16" s="17">
        <v>91</v>
      </c>
      <c r="I16" s="17">
        <v>819</v>
      </c>
      <c r="J16" s="16" t="s">
        <v>30</v>
      </c>
    </row>
    <row r="17" spans="1:10" x14ac:dyDescent="0.25">
      <c r="A17" s="18"/>
      <c r="B17" s="19"/>
      <c r="C17" s="19"/>
      <c r="D17" s="20" t="s">
        <v>31</v>
      </c>
      <c r="E17" s="21"/>
      <c r="F17" s="22">
        <f>SUBTOTAL(9,F16:F16)</f>
        <v>606</v>
      </c>
      <c r="G17" s="22">
        <f>SUBTOTAL(9,G16:G16)</f>
        <v>122</v>
      </c>
      <c r="H17" s="22">
        <f>SUBTOTAL(9,H16:H16)</f>
        <v>91</v>
      </c>
      <c r="I17" s="22">
        <f>SUBTOTAL(9,I16:I16)</f>
        <v>819</v>
      </c>
      <c r="J17" s="21"/>
    </row>
    <row r="18" spans="1:10" ht="45" x14ac:dyDescent="0.25">
      <c r="A18" s="14">
        <v>322</v>
      </c>
      <c r="B18" s="15">
        <v>42590</v>
      </c>
      <c r="C18" s="15">
        <v>42586</v>
      </c>
      <c r="D18" s="16" t="s">
        <v>32</v>
      </c>
      <c r="E18" s="16" t="s">
        <v>33</v>
      </c>
      <c r="F18" s="17">
        <v>1212</v>
      </c>
      <c r="G18" s="17">
        <v>122</v>
      </c>
      <c r="H18" s="17">
        <v>270.55</v>
      </c>
      <c r="I18" s="17">
        <v>1604.55</v>
      </c>
      <c r="J18" s="16" t="s">
        <v>34</v>
      </c>
    </row>
    <row r="19" spans="1:10" x14ac:dyDescent="0.25">
      <c r="A19" s="18"/>
      <c r="B19" s="19"/>
      <c r="C19" s="19"/>
      <c r="D19" s="20" t="s">
        <v>35</v>
      </c>
      <c r="E19" s="21"/>
      <c r="F19" s="22">
        <f>SUBTOTAL(9,F18:F18)</f>
        <v>1212</v>
      </c>
      <c r="G19" s="22">
        <f>SUBTOTAL(9,G18:G18)</f>
        <v>122</v>
      </c>
      <c r="H19" s="22">
        <f>SUBTOTAL(9,H18:H18)</f>
        <v>270.55</v>
      </c>
      <c r="I19" s="22">
        <f>SUBTOTAL(9,I18:I18)</f>
        <v>1604.55</v>
      </c>
      <c r="J19" s="21"/>
    </row>
    <row r="20" spans="1:10" ht="22.5" x14ac:dyDescent="0.25">
      <c r="A20" s="14">
        <v>353</v>
      </c>
      <c r="B20" s="15">
        <v>42601</v>
      </c>
      <c r="C20" s="15">
        <v>42599</v>
      </c>
      <c r="D20" s="16" t="s">
        <v>36</v>
      </c>
      <c r="E20" s="16" t="s">
        <v>37</v>
      </c>
      <c r="F20" s="17">
        <v>0</v>
      </c>
      <c r="G20" s="17">
        <v>191</v>
      </c>
      <c r="H20" s="17">
        <v>144</v>
      </c>
      <c r="I20" s="17">
        <v>335</v>
      </c>
      <c r="J20" s="16" t="s">
        <v>38</v>
      </c>
    </row>
    <row r="21" spans="1:10" x14ac:dyDescent="0.25">
      <c r="A21" s="18"/>
      <c r="B21" s="19"/>
      <c r="C21" s="19"/>
      <c r="D21" s="20" t="s">
        <v>39</v>
      </c>
      <c r="E21" s="21"/>
      <c r="F21" s="22">
        <f>SUBTOTAL(9,F20:F20)</f>
        <v>0</v>
      </c>
      <c r="G21" s="22">
        <f>SUBTOTAL(9,G20:G20)</f>
        <v>191</v>
      </c>
      <c r="H21" s="22">
        <f>SUBTOTAL(9,H20:H20)</f>
        <v>144</v>
      </c>
      <c r="I21" s="22">
        <f>SUBTOTAL(9,I20:I20)</f>
        <v>335</v>
      </c>
      <c r="J21" s="21"/>
    </row>
    <row r="22" spans="1:10" ht="22.5" x14ac:dyDescent="0.25">
      <c r="A22" s="14">
        <v>352</v>
      </c>
      <c r="B22" s="15">
        <v>42592</v>
      </c>
      <c r="C22" s="15">
        <v>42599</v>
      </c>
      <c r="D22" s="16" t="s">
        <v>40</v>
      </c>
      <c r="E22" s="16" t="s">
        <v>41</v>
      </c>
      <c r="F22" s="17">
        <v>0</v>
      </c>
      <c r="G22" s="17">
        <v>122</v>
      </c>
      <c r="H22" s="17">
        <v>0</v>
      </c>
      <c r="I22" s="17">
        <v>122</v>
      </c>
      <c r="J22" s="16" t="s">
        <v>26</v>
      </c>
    </row>
    <row r="23" spans="1:10" x14ac:dyDescent="0.25">
      <c r="A23" s="18"/>
      <c r="B23" s="19"/>
      <c r="C23" s="19"/>
      <c r="D23" s="20" t="s">
        <v>42</v>
      </c>
      <c r="E23" s="21"/>
      <c r="F23" s="22">
        <f>SUBTOTAL(9,F22:F22)</f>
        <v>0</v>
      </c>
      <c r="G23" s="22">
        <f>SUBTOTAL(9,G22:G22)</f>
        <v>122</v>
      </c>
      <c r="H23" s="22">
        <f>SUBTOTAL(9,H22:H22)</f>
        <v>0</v>
      </c>
      <c r="I23" s="22">
        <f>SUBTOTAL(9,I22:I22)</f>
        <v>122</v>
      </c>
      <c r="J23" s="21"/>
    </row>
    <row r="24" spans="1:10" ht="22.5" x14ac:dyDescent="0.25">
      <c r="A24" s="14">
        <v>339</v>
      </c>
      <c r="B24" s="15">
        <v>42599</v>
      </c>
      <c r="C24" s="15">
        <v>42593</v>
      </c>
      <c r="D24" s="16" t="s">
        <v>43</v>
      </c>
      <c r="E24" s="16" t="s">
        <v>44</v>
      </c>
      <c r="F24" s="17">
        <v>303</v>
      </c>
      <c r="G24" s="17">
        <v>122</v>
      </c>
      <c r="H24" s="17">
        <v>0</v>
      </c>
      <c r="I24" s="17">
        <v>425</v>
      </c>
      <c r="J24" s="16" t="s">
        <v>45</v>
      </c>
    </row>
    <row r="25" spans="1:10" x14ac:dyDescent="0.25">
      <c r="A25" s="18"/>
      <c r="B25" s="19"/>
      <c r="C25" s="19"/>
      <c r="D25" s="20" t="s">
        <v>46</v>
      </c>
      <c r="E25" s="21"/>
      <c r="F25" s="22">
        <f>SUBTOTAL(9,F24:F24)</f>
        <v>303</v>
      </c>
      <c r="G25" s="22">
        <f>SUBTOTAL(9,G24:G24)</f>
        <v>122</v>
      </c>
      <c r="H25" s="22">
        <f>SUBTOTAL(9,H24:H24)</f>
        <v>0</v>
      </c>
      <c r="I25" s="22">
        <f>SUBTOTAL(9,I24:I24)</f>
        <v>425</v>
      </c>
      <c r="J25" s="21"/>
    </row>
    <row r="26" spans="1:10" x14ac:dyDescent="0.25">
      <c r="A26" s="18"/>
      <c r="B26" s="19"/>
      <c r="C26" s="19"/>
      <c r="D26" s="20" t="s">
        <v>47</v>
      </c>
      <c r="E26" s="21"/>
      <c r="F26" s="22">
        <f>SUBTOTAL(9,F6:F24)</f>
        <v>3636</v>
      </c>
      <c r="G26" s="22">
        <f>SUBTOTAL(9,G6:G24)</f>
        <v>1533</v>
      </c>
      <c r="H26" s="22">
        <f>SUBTOTAL(9,H6:H24)</f>
        <v>1466.54</v>
      </c>
      <c r="I26" s="22">
        <f>SUBTOTAL(9,I6:I24)</f>
        <v>6635.54</v>
      </c>
      <c r="J26" s="21"/>
    </row>
    <row r="27" spans="1:10" x14ac:dyDescent="0.25">
      <c r="A27" s="23"/>
      <c r="B27" s="24"/>
      <c r="C27" s="24"/>
      <c r="D27" s="25"/>
      <c r="E27" s="25"/>
      <c r="F27" s="26"/>
      <c r="G27" s="26"/>
      <c r="H27" s="26"/>
      <c r="I27" s="26"/>
      <c r="J27" s="26"/>
    </row>
    <row r="28" spans="1:10" x14ac:dyDescent="0.25">
      <c r="A28" s="23"/>
      <c r="B28" s="24"/>
      <c r="C28" s="24"/>
      <c r="D28" s="25"/>
      <c r="E28" s="25"/>
      <c r="F28" s="26"/>
      <c r="G28" s="26"/>
      <c r="H28" s="26"/>
      <c r="I28" s="26"/>
      <c r="J28" s="26"/>
    </row>
    <row r="29" spans="1:10" x14ac:dyDescent="0.25">
      <c r="A29" s="3" t="s">
        <v>48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idden="1" x14ac:dyDescent="0.25"/>
    <row r="31" spans="1:10" ht="24" x14ac:dyDescent="0.25">
      <c r="A31" s="6" t="s">
        <v>2</v>
      </c>
      <c r="B31" s="7" t="s">
        <v>3</v>
      </c>
      <c r="C31" s="7" t="s">
        <v>4</v>
      </c>
      <c r="D31" s="6" t="s">
        <v>5</v>
      </c>
      <c r="E31" s="6" t="s">
        <v>6</v>
      </c>
      <c r="F31" s="8" t="s">
        <v>7</v>
      </c>
      <c r="G31" s="8" t="s">
        <v>8</v>
      </c>
      <c r="H31" s="8" t="s">
        <v>9</v>
      </c>
      <c r="I31" s="9" t="s">
        <v>10</v>
      </c>
      <c r="J31" s="7" t="s">
        <v>11</v>
      </c>
    </row>
    <row r="32" spans="1:10" ht="67.5" x14ac:dyDescent="0.25">
      <c r="A32" s="10">
        <v>349</v>
      </c>
      <c r="B32" s="11">
        <v>42593</v>
      </c>
      <c r="C32" s="11">
        <v>42599</v>
      </c>
      <c r="D32" s="12" t="s">
        <v>49</v>
      </c>
      <c r="E32" s="12" t="s">
        <v>50</v>
      </c>
      <c r="F32" s="13">
        <v>666</v>
      </c>
      <c r="G32" s="13">
        <v>66.5</v>
      </c>
      <c r="H32" s="13">
        <v>867.92</v>
      </c>
      <c r="I32" s="13">
        <v>1600.42</v>
      </c>
      <c r="J32" s="12" t="s">
        <v>51</v>
      </c>
    </row>
    <row r="33" spans="1:10" x14ac:dyDescent="0.25">
      <c r="A33" s="18"/>
      <c r="B33" s="19"/>
      <c r="C33" s="19"/>
      <c r="D33" s="20" t="s">
        <v>52</v>
      </c>
      <c r="E33" s="27"/>
      <c r="F33" s="28">
        <f>SUBTOTAL(9,F32:F32)</f>
        <v>666</v>
      </c>
      <c r="G33" s="28">
        <f>SUBTOTAL(9,G32:G32)</f>
        <v>66.5</v>
      </c>
      <c r="H33" s="28">
        <f>SUBTOTAL(9,H32:H32)</f>
        <v>867.92</v>
      </c>
      <c r="I33" s="28">
        <f>SUBTOTAL(9,I32:I32)</f>
        <v>1600.42</v>
      </c>
      <c r="J33" s="27"/>
    </row>
    <row r="34" spans="1:10" ht="52.5" customHeight="1" x14ac:dyDescent="0.25">
      <c r="A34" s="14">
        <v>340</v>
      </c>
      <c r="B34" s="15">
        <v>42593</v>
      </c>
      <c r="C34" s="15">
        <v>42597</v>
      </c>
      <c r="D34" s="16" t="s">
        <v>53</v>
      </c>
      <c r="E34" s="16" t="s">
        <v>50</v>
      </c>
      <c r="F34" s="17">
        <v>0</v>
      </c>
      <c r="G34" s="17">
        <v>266</v>
      </c>
      <c r="H34" s="17">
        <v>400.64</v>
      </c>
      <c r="I34" s="17">
        <v>666.64</v>
      </c>
      <c r="J34" s="16" t="s">
        <v>54</v>
      </c>
    </row>
    <row r="35" spans="1:10" ht="22.5" x14ac:dyDescent="0.25">
      <c r="A35" s="10">
        <v>358</v>
      </c>
      <c r="B35" s="11">
        <v>42601</v>
      </c>
      <c r="C35" s="11">
        <v>42605</v>
      </c>
      <c r="D35" s="12" t="s">
        <v>53</v>
      </c>
      <c r="E35" s="12" t="s">
        <v>50</v>
      </c>
      <c r="F35" s="13">
        <v>0</v>
      </c>
      <c r="G35" s="13">
        <v>133</v>
      </c>
      <c r="H35" s="13">
        <v>194.38</v>
      </c>
      <c r="I35" s="13">
        <v>327.38</v>
      </c>
      <c r="J35" s="12" t="s">
        <v>55</v>
      </c>
    </row>
    <row r="36" spans="1:10" ht="33.75" x14ac:dyDescent="0.25">
      <c r="A36" s="10">
        <v>359</v>
      </c>
      <c r="B36" s="11">
        <v>42611</v>
      </c>
      <c r="C36" s="11">
        <v>42605</v>
      </c>
      <c r="D36" s="12" t="s">
        <v>53</v>
      </c>
      <c r="E36" s="12" t="s">
        <v>50</v>
      </c>
      <c r="F36" s="13">
        <v>539</v>
      </c>
      <c r="G36" s="13">
        <v>216</v>
      </c>
      <c r="H36" s="13">
        <v>407.2</v>
      </c>
      <c r="I36" s="13">
        <v>1162.2</v>
      </c>
      <c r="J36" s="12" t="s">
        <v>56</v>
      </c>
    </row>
    <row r="37" spans="1:10" ht="33.75" x14ac:dyDescent="0.25">
      <c r="A37" s="10">
        <v>360</v>
      </c>
      <c r="B37" s="11">
        <v>42606</v>
      </c>
      <c r="C37" s="11">
        <v>42605</v>
      </c>
      <c r="D37" s="12" t="s">
        <v>53</v>
      </c>
      <c r="E37" s="12" t="s">
        <v>50</v>
      </c>
      <c r="F37" s="13">
        <v>0</v>
      </c>
      <c r="G37" s="13">
        <v>66.5</v>
      </c>
      <c r="H37" s="13">
        <v>49.5</v>
      </c>
      <c r="I37" s="13">
        <v>116</v>
      </c>
      <c r="J37" s="12" t="s">
        <v>57</v>
      </c>
    </row>
    <row r="38" spans="1:10" ht="33.75" x14ac:dyDescent="0.25">
      <c r="A38" s="10">
        <v>361</v>
      </c>
      <c r="B38" s="11">
        <v>42608</v>
      </c>
      <c r="C38" s="11">
        <v>42605</v>
      </c>
      <c r="D38" s="12" t="s">
        <v>53</v>
      </c>
      <c r="E38" s="12" t="s">
        <v>50</v>
      </c>
      <c r="F38" s="13">
        <v>0</v>
      </c>
      <c r="G38" s="13">
        <v>133</v>
      </c>
      <c r="H38" s="13">
        <v>194.38</v>
      </c>
      <c r="I38" s="13">
        <v>327.38</v>
      </c>
      <c r="J38" s="12" t="s">
        <v>58</v>
      </c>
    </row>
    <row r="39" spans="1:10" x14ac:dyDescent="0.25">
      <c r="A39" s="18"/>
      <c r="B39" s="19"/>
      <c r="C39" s="19"/>
      <c r="D39" s="20" t="s">
        <v>59</v>
      </c>
      <c r="E39" s="27"/>
      <c r="F39" s="28">
        <f>SUBTOTAL(9,F34:F38)</f>
        <v>539</v>
      </c>
      <c r="G39" s="28">
        <f>SUBTOTAL(9,G34:G38)</f>
        <v>814.5</v>
      </c>
      <c r="H39" s="28">
        <f>SUBTOTAL(9,H34:H38)</f>
        <v>1246.0999999999999</v>
      </c>
      <c r="I39" s="28">
        <f>SUBTOTAL(9,I34:I38)</f>
        <v>2599.6000000000004</v>
      </c>
      <c r="J39" s="27"/>
    </row>
    <row r="40" spans="1:10" ht="56.25" x14ac:dyDescent="0.25">
      <c r="A40" s="14">
        <v>341</v>
      </c>
      <c r="B40" s="15">
        <v>42593</v>
      </c>
      <c r="C40" s="15">
        <v>42597</v>
      </c>
      <c r="D40" s="16" t="s">
        <v>60</v>
      </c>
      <c r="E40" s="16" t="s">
        <v>50</v>
      </c>
      <c r="F40" s="17">
        <v>333</v>
      </c>
      <c r="G40" s="17">
        <v>133</v>
      </c>
      <c r="H40" s="17">
        <v>99</v>
      </c>
      <c r="I40" s="17">
        <v>565</v>
      </c>
      <c r="J40" s="16" t="s">
        <v>61</v>
      </c>
    </row>
    <row r="41" spans="1:10" x14ac:dyDescent="0.25">
      <c r="A41" s="18"/>
      <c r="B41" s="19"/>
      <c r="C41" s="19"/>
      <c r="D41" s="20" t="s">
        <v>62</v>
      </c>
      <c r="E41" s="27"/>
      <c r="F41" s="28">
        <f>SUBTOTAL(9,F40:F40)</f>
        <v>333</v>
      </c>
      <c r="G41" s="28">
        <f>SUBTOTAL(9,G40:G40)</f>
        <v>133</v>
      </c>
      <c r="H41" s="28">
        <f>SUBTOTAL(9,H40:H40)</f>
        <v>99</v>
      </c>
      <c r="I41" s="28">
        <f>SUBTOTAL(9,I40:I40)</f>
        <v>565</v>
      </c>
      <c r="J41" s="27"/>
    </row>
    <row r="42" spans="1:10" ht="67.5" x14ac:dyDescent="0.25">
      <c r="A42" s="14">
        <v>342</v>
      </c>
      <c r="B42" s="15">
        <v>42593</v>
      </c>
      <c r="C42" s="15">
        <v>42598</v>
      </c>
      <c r="D42" s="16" t="s">
        <v>63</v>
      </c>
      <c r="E42" s="16" t="s">
        <v>50</v>
      </c>
      <c r="F42" s="17">
        <v>333</v>
      </c>
      <c r="G42" s="17">
        <v>133</v>
      </c>
      <c r="H42" s="17">
        <v>363.02</v>
      </c>
      <c r="I42" s="17">
        <v>829.02</v>
      </c>
      <c r="J42" s="16" t="s">
        <v>64</v>
      </c>
    </row>
    <row r="43" spans="1:10" ht="22.5" x14ac:dyDescent="0.25">
      <c r="A43" s="10">
        <v>372</v>
      </c>
      <c r="B43" s="11">
        <v>42614</v>
      </c>
      <c r="C43" s="11">
        <v>42613</v>
      </c>
      <c r="D43" s="12" t="s">
        <v>63</v>
      </c>
      <c r="E43" s="12" t="s">
        <v>50</v>
      </c>
      <c r="F43" s="13">
        <v>0</v>
      </c>
      <c r="G43" s="13">
        <v>133</v>
      </c>
      <c r="H43" s="13">
        <v>144.88</v>
      </c>
      <c r="I43" s="13">
        <v>277.88</v>
      </c>
      <c r="J43" s="12" t="s">
        <v>65</v>
      </c>
    </row>
    <row r="44" spans="1:10" x14ac:dyDescent="0.25">
      <c r="A44" s="18"/>
      <c r="B44" s="19"/>
      <c r="C44" s="19"/>
      <c r="D44" s="20" t="s">
        <v>66</v>
      </c>
      <c r="E44" s="27"/>
      <c r="F44" s="28">
        <f>SUBTOTAL(9,F42:F43)</f>
        <v>333</v>
      </c>
      <c r="G44" s="28">
        <f>SUBTOTAL(9,G42:G43)</f>
        <v>266</v>
      </c>
      <c r="H44" s="28">
        <f>SUBTOTAL(9,H42:H43)</f>
        <v>507.9</v>
      </c>
      <c r="I44" s="28">
        <f>SUBTOTAL(9,I42:I43)</f>
        <v>1106.9000000000001</v>
      </c>
      <c r="J44" s="27"/>
    </row>
    <row r="45" spans="1:10" ht="33.75" x14ac:dyDescent="0.25">
      <c r="A45" s="14">
        <v>334</v>
      </c>
      <c r="B45" s="15">
        <v>42585</v>
      </c>
      <c r="C45" s="15">
        <v>42591</v>
      </c>
      <c r="D45" s="16" t="s">
        <v>67</v>
      </c>
      <c r="E45" s="16" t="s">
        <v>68</v>
      </c>
      <c r="F45" s="17">
        <v>0</v>
      </c>
      <c r="G45" s="17">
        <v>133</v>
      </c>
      <c r="H45" s="17">
        <v>416.14</v>
      </c>
      <c r="I45" s="17">
        <v>549.14</v>
      </c>
      <c r="J45" s="16" t="s">
        <v>69</v>
      </c>
    </row>
    <row r="46" spans="1:10" x14ac:dyDescent="0.25">
      <c r="A46" s="18"/>
      <c r="B46" s="19"/>
      <c r="C46" s="19"/>
      <c r="D46" s="20" t="s">
        <v>70</v>
      </c>
      <c r="E46" s="27"/>
      <c r="F46" s="28">
        <f>SUBTOTAL(9,F45:F45)</f>
        <v>0</v>
      </c>
      <c r="G46" s="28">
        <f>SUBTOTAL(9,G45:G45)</f>
        <v>133</v>
      </c>
      <c r="H46" s="28">
        <f>SUBTOTAL(9,H45:H45)</f>
        <v>416.14</v>
      </c>
      <c r="I46" s="28">
        <f>SUBTOTAL(9,I45:I45)</f>
        <v>549.14</v>
      </c>
      <c r="J46" s="27"/>
    </row>
    <row r="47" spans="1:10" ht="56.25" x14ac:dyDescent="0.25">
      <c r="A47" s="14">
        <v>335</v>
      </c>
      <c r="B47" s="15">
        <v>42585</v>
      </c>
      <c r="C47" s="15">
        <v>42591</v>
      </c>
      <c r="D47" s="16" t="s">
        <v>71</v>
      </c>
      <c r="E47" s="16" t="s">
        <v>50</v>
      </c>
      <c r="F47" s="17">
        <v>0</v>
      </c>
      <c r="G47" s="17">
        <v>133</v>
      </c>
      <c r="H47" s="17">
        <v>226.47</v>
      </c>
      <c r="I47" s="17">
        <v>359.47</v>
      </c>
      <c r="J47" s="16" t="s">
        <v>72</v>
      </c>
    </row>
    <row r="48" spans="1:10" ht="56.25" x14ac:dyDescent="0.25">
      <c r="A48" s="10">
        <v>354</v>
      </c>
      <c r="B48" s="11">
        <v>42592</v>
      </c>
      <c r="C48" s="11">
        <v>42599</v>
      </c>
      <c r="D48" s="12" t="s">
        <v>71</v>
      </c>
      <c r="E48" s="12" t="s">
        <v>50</v>
      </c>
      <c r="F48" s="13">
        <v>1078</v>
      </c>
      <c r="G48" s="13">
        <v>216</v>
      </c>
      <c r="H48" s="13">
        <v>261.93</v>
      </c>
      <c r="I48" s="13">
        <v>1555.93</v>
      </c>
      <c r="J48" s="12" t="s">
        <v>73</v>
      </c>
    </row>
    <row r="49" spans="1:10" ht="33.75" x14ac:dyDescent="0.25">
      <c r="A49" s="10">
        <v>362</v>
      </c>
      <c r="B49" s="11">
        <v>42601</v>
      </c>
      <c r="C49" s="11">
        <v>42605</v>
      </c>
      <c r="D49" s="12" t="s">
        <v>71</v>
      </c>
      <c r="E49" s="12" t="s">
        <v>50</v>
      </c>
      <c r="F49" s="13">
        <v>0</v>
      </c>
      <c r="G49" s="13">
        <v>133</v>
      </c>
      <c r="H49" s="13">
        <v>161.28</v>
      </c>
      <c r="I49" s="13">
        <v>294.27999999999997</v>
      </c>
      <c r="J49" s="12" t="s">
        <v>74</v>
      </c>
    </row>
    <row r="50" spans="1:10" x14ac:dyDescent="0.25">
      <c r="A50" s="18"/>
      <c r="B50" s="19"/>
      <c r="C50" s="19"/>
      <c r="D50" s="20" t="s">
        <v>75</v>
      </c>
      <c r="E50" s="27"/>
      <c r="F50" s="28">
        <f>SUBTOTAL(9,F47:F49)</f>
        <v>1078</v>
      </c>
      <c r="G50" s="28">
        <f>SUBTOTAL(9,G47:G49)</f>
        <v>482</v>
      </c>
      <c r="H50" s="28">
        <f>SUBTOTAL(9,H47:H49)</f>
        <v>649.67999999999995</v>
      </c>
      <c r="I50" s="28">
        <f>SUBTOTAL(9,I47:I49)</f>
        <v>2209.6800000000003</v>
      </c>
      <c r="J50" s="27"/>
    </row>
    <row r="51" spans="1:10" ht="33.75" x14ac:dyDescent="0.25">
      <c r="A51" s="14">
        <v>327</v>
      </c>
      <c r="B51" s="15">
        <v>42586</v>
      </c>
      <c r="C51" s="15">
        <v>42590</v>
      </c>
      <c r="D51" s="16" t="s">
        <v>76</v>
      </c>
      <c r="E51" s="16" t="s">
        <v>77</v>
      </c>
      <c r="F51" s="17">
        <v>0</v>
      </c>
      <c r="G51" s="17">
        <v>133</v>
      </c>
      <c r="H51" s="17">
        <v>0</v>
      </c>
      <c r="I51" s="17">
        <v>133</v>
      </c>
      <c r="J51" s="16" t="s">
        <v>78</v>
      </c>
    </row>
    <row r="52" spans="1:10" x14ac:dyDescent="0.25">
      <c r="A52" s="18"/>
      <c r="B52" s="19"/>
      <c r="C52" s="19"/>
      <c r="D52" s="20" t="s">
        <v>79</v>
      </c>
      <c r="E52" s="27"/>
      <c r="F52" s="28">
        <f>SUBTOTAL(9,F51:F51)</f>
        <v>0</v>
      </c>
      <c r="G52" s="28">
        <f>SUBTOTAL(9,G51:G51)</f>
        <v>133</v>
      </c>
      <c r="H52" s="28">
        <f>SUBTOTAL(9,H51:H51)</f>
        <v>0</v>
      </c>
      <c r="I52" s="28">
        <f>SUBTOTAL(9,I51:I51)</f>
        <v>133</v>
      </c>
      <c r="J52" s="27"/>
    </row>
    <row r="53" spans="1:10" ht="22.5" x14ac:dyDescent="0.25">
      <c r="A53" s="14">
        <v>348</v>
      </c>
      <c r="B53" s="15">
        <v>42594</v>
      </c>
      <c r="C53" s="15">
        <v>42599</v>
      </c>
      <c r="D53" s="16" t="s">
        <v>80</v>
      </c>
      <c r="E53" s="16" t="s">
        <v>81</v>
      </c>
      <c r="F53" s="17">
        <v>0</v>
      </c>
      <c r="G53" s="17">
        <v>133</v>
      </c>
      <c r="H53" s="17">
        <v>0</v>
      </c>
      <c r="I53" s="17">
        <v>133</v>
      </c>
      <c r="J53" s="16" t="s">
        <v>82</v>
      </c>
    </row>
    <row r="54" spans="1:10" x14ac:dyDescent="0.25">
      <c r="A54" s="18"/>
      <c r="B54" s="19"/>
      <c r="C54" s="19"/>
      <c r="D54" s="20" t="s">
        <v>83</v>
      </c>
      <c r="E54" s="27"/>
      <c r="F54" s="28">
        <f>SUBTOTAL(9,F53:F53)</f>
        <v>0</v>
      </c>
      <c r="G54" s="28">
        <f>SUBTOTAL(9,G53:G53)</f>
        <v>133</v>
      </c>
      <c r="H54" s="28">
        <f>SUBTOTAL(9,H53:H53)</f>
        <v>0</v>
      </c>
      <c r="I54" s="28">
        <f>SUBTOTAL(9,I53:I53)</f>
        <v>133</v>
      </c>
      <c r="J54" s="27"/>
    </row>
    <row r="55" spans="1:10" ht="33.75" x14ac:dyDescent="0.25">
      <c r="A55" s="14">
        <v>337</v>
      </c>
      <c r="B55" s="15">
        <v>42598</v>
      </c>
      <c r="C55" s="15">
        <v>42592</v>
      </c>
      <c r="D55" s="16" t="s">
        <v>84</v>
      </c>
      <c r="E55" s="16" t="s">
        <v>85</v>
      </c>
      <c r="F55" s="17">
        <v>539</v>
      </c>
      <c r="G55" s="17">
        <v>108</v>
      </c>
      <c r="H55" s="17">
        <v>161</v>
      </c>
      <c r="I55" s="17">
        <v>808</v>
      </c>
      <c r="J55" s="16" t="s">
        <v>86</v>
      </c>
    </row>
    <row r="56" spans="1:10" x14ac:dyDescent="0.25">
      <c r="A56" s="18"/>
      <c r="B56" s="19"/>
      <c r="C56" s="19"/>
      <c r="D56" s="20" t="s">
        <v>87</v>
      </c>
      <c r="E56" s="27"/>
      <c r="F56" s="28">
        <f>SUBTOTAL(9,F55:F55)</f>
        <v>539</v>
      </c>
      <c r="G56" s="28">
        <f>SUBTOTAL(9,G55:G55)</f>
        <v>108</v>
      </c>
      <c r="H56" s="28">
        <f>SUBTOTAL(9,H55:H55)</f>
        <v>161</v>
      </c>
      <c r="I56" s="28">
        <f>SUBTOTAL(9,I55:I55)</f>
        <v>808</v>
      </c>
      <c r="J56" s="27"/>
    </row>
    <row r="57" spans="1:10" ht="33.75" x14ac:dyDescent="0.25">
      <c r="A57" s="14">
        <v>326</v>
      </c>
      <c r="B57" s="15">
        <v>42586</v>
      </c>
      <c r="C57" s="15">
        <v>42590</v>
      </c>
      <c r="D57" s="16" t="s">
        <v>88</v>
      </c>
      <c r="E57" s="16" t="s">
        <v>77</v>
      </c>
      <c r="F57" s="17">
        <v>0</v>
      </c>
      <c r="G57" s="17">
        <v>133</v>
      </c>
      <c r="H57" s="17">
        <v>307.24</v>
      </c>
      <c r="I57" s="17">
        <v>440.24</v>
      </c>
      <c r="J57" s="16" t="s">
        <v>89</v>
      </c>
    </row>
    <row r="58" spans="1:10" x14ac:dyDescent="0.25">
      <c r="A58" s="18"/>
      <c r="B58" s="19"/>
      <c r="C58" s="19"/>
      <c r="D58" s="20" t="s">
        <v>90</v>
      </c>
      <c r="E58" s="27"/>
      <c r="F58" s="28">
        <f>SUBTOTAL(9,F57:F57)</f>
        <v>0</v>
      </c>
      <c r="G58" s="28">
        <f>SUBTOTAL(9,G57:G57)</f>
        <v>133</v>
      </c>
      <c r="H58" s="28">
        <f>SUBTOTAL(9,H57:H57)</f>
        <v>307.24</v>
      </c>
      <c r="I58" s="28">
        <f>SUBTOTAL(9,I57:I57)</f>
        <v>440.24</v>
      </c>
      <c r="J58" s="27"/>
    </row>
    <row r="59" spans="1:10" ht="78.75" x14ac:dyDescent="0.25">
      <c r="A59" s="14">
        <v>346</v>
      </c>
      <c r="B59" s="15">
        <v>42556</v>
      </c>
      <c r="C59" s="15">
        <v>42599</v>
      </c>
      <c r="D59" s="16" t="s">
        <v>91</v>
      </c>
      <c r="E59" s="16" t="s">
        <v>50</v>
      </c>
      <c r="F59" s="17">
        <v>333</v>
      </c>
      <c r="G59" s="17">
        <v>133</v>
      </c>
      <c r="H59" s="17">
        <v>487.76</v>
      </c>
      <c r="I59" s="17">
        <v>953.76</v>
      </c>
      <c r="J59" s="16" t="s">
        <v>92</v>
      </c>
    </row>
    <row r="60" spans="1:10" ht="33.75" x14ac:dyDescent="0.25">
      <c r="A60" s="10">
        <v>370</v>
      </c>
      <c r="B60" s="11">
        <v>42600</v>
      </c>
      <c r="C60" s="11">
        <v>42612</v>
      </c>
      <c r="D60" s="12" t="s">
        <v>91</v>
      </c>
      <c r="E60" s="12" t="s">
        <v>50</v>
      </c>
      <c r="F60" s="13">
        <v>539</v>
      </c>
      <c r="G60" s="13">
        <v>108</v>
      </c>
      <c r="H60" s="13">
        <v>383.1</v>
      </c>
      <c r="I60" s="13">
        <v>1030.0999999999999</v>
      </c>
      <c r="J60" s="12" t="s">
        <v>93</v>
      </c>
    </row>
    <row r="61" spans="1:10" x14ac:dyDescent="0.25">
      <c r="A61" s="18"/>
      <c r="B61" s="19"/>
      <c r="C61" s="19"/>
      <c r="D61" s="20" t="s">
        <v>94</v>
      </c>
      <c r="E61" s="27"/>
      <c r="F61" s="28">
        <f>SUBTOTAL(9,F59:F60)</f>
        <v>872</v>
      </c>
      <c r="G61" s="28">
        <f>SUBTOTAL(9,G59:G60)</f>
        <v>241</v>
      </c>
      <c r="H61" s="28">
        <f>SUBTOTAL(9,H59:H60)</f>
        <v>870.86</v>
      </c>
      <c r="I61" s="28">
        <f>SUBTOTAL(9,I59:I60)</f>
        <v>1983.86</v>
      </c>
      <c r="J61" s="27"/>
    </row>
    <row r="62" spans="1:10" ht="78.75" x14ac:dyDescent="0.25">
      <c r="A62" s="14">
        <v>324</v>
      </c>
      <c r="B62" s="15">
        <v>42593</v>
      </c>
      <c r="C62" s="15">
        <v>42590</v>
      </c>
      <c r="D62" s="16" t="s">
        <v>95</v>
      </c>
      <c r="E62" s="16" t="s">
        <v>50</v>
      </c>
      <c r="F62" s="17">
        <v>666</v>
      </c>
      <c r="G62" s="17">
        <v>0</v>
      </c>
      <c r="H62" s="17">
        <v>430.34</v>
      </c>
      <c r="I62" s="17">
        <v>1096.3399999999999</v>
      </c>
      <c r="J62" s="16" t="s">
        <v>96</v>
      </c>
    </row>
    <row r="63" spans="1:10" x14ac:dyDescent="0.25">
      <c r="A63" s="18"/>
      <c r="B63" s="19"/>
      <c r="C63" s="19"/>
      <c r="D63" s="20" t="s">
        <v>97</v>
      </c>
      <c r="E63" s="27"/>
      <c r="F63" s="28">
        <f>SUBTOTAL(9,F62:F62)</f>
        <v>666</v>
      </c>
      <c r="G63" s="28">
        <f>SUBTOTAL(9,G62:G62)</f>
        <v>0</v>
      </c>
      <c r="H63" s="28">
        <f>SUBTOTAL(9,H62:H62)</f>
        <v>430.34</v>
      </c>
      <c r="I63" s="28">
        <f>SUBTOTAL(9,I62:I62)</f>
        <v>1096.3399999999999</v>
      </c>
      <c r="J63" s="27"/>
    </row>
    <row r="64" spans="1:10" ht="45" x14ac:dyDescent="0.25">
      <c r="A64" s="14">
        <v>321</v>
      </c>
      <c r="B64" s="15">
        <v>42585</v>
      </c>
      <c r="C64" s="15">
        <v>42586</v>
      </c>
      <c r="D64" s="16" t="s">
        <v>98</v>
      </c>
      <c r="E64" s="16" t="s">
        <v>99</v>
      </c>
      <c r="F64" s="17">
        <v>666</v>
      </c>
      <c r="G64" s="17">
        <v>0</v>
      </c>
      <c r="H64" s="17">
        <v>322.74</v>
      </c>
      <c r="I64" s="17">
        <v>988.74</v>
      </c>
      <c r="J64" s="16" t="s">
        <v>100</v>
      </c>
    </row>
    <row r="65" spans="1:10" ht="67.5" x14ac:dyDescent="0.25">
      <c r="A65" s="10">
        <v>336</v>
      </c>
      <c r="B65" s="11">
        <v>42592</v>
      </c>
      <c r="C65" s="11">
        <v>42592</v>
      </c>
      <c r="D65" s="12" t="s">
        <v>98</v>
      </c>
      <c r="E65" s="12" t="s">
        <v>99</v>
      </c>
      <c r="F65" s="13">
        <v>333</v>
      </c>
      <c r="G65" s="13">
        <v>266</v>
      </c>
      <c r="H65" s="13">
        <v>417.78000000000003</v>
      </c>
      <c r="I65" s="29">
        <v>1016.78</v>
      </c>
      <c r="J65" s="12" t="s">
        <v>101</v>
      </c>
    </row>
    <row r="66" spans="1:10" ht="33.75" x14ac:dyDescent="0.25">
      <c r="A66" s="10">
        <v>350</v>
      </c>
      <c r="B66" s="11">
        <v>42599</v>
      </c>
      <c r="C66" s="11">
        <v>42599</v>
      </c>
      <c r="D66" s="12" t="s">
        <v>98</v>
      </c>
      <c r="E66" s="12" t="s">
        <v>99</v>
      </c>
      <c r="F66" s="13">
        <v>1617</v>
      </c>
      <c r="G66" s="13">
        <v>0</v>
      </c>
      <c r="H66" s="13">
        <v>502.55</v>
      </c>
      <c r="I66" s="29">
        <v>2119.5500000000002</v>
      </c>
      <c r="J66" s="12" t="s">
        <v>102</v>
      </c>
    </row>
    <row r="67" spans="1:10" ht="45" x14ac:dyDescent="0.25">
      <c r="A67" s="10">
        <v>363</v>
      </c>
      <c r="B67" s="11">
        <v>42607</v>
      </c>
      <c r="C67" s="11">
        <v>42605</v>
      </c>
      <c r="D67" s="12" t="s">
        <v>98</v>
      </c>
      <c r="E67" s="12" t="s">
        <v>99</v>
      </c>
      <c r="F67" s="13">
        <v>333</v>
      </c>
      <c r="G67" s="13">
        <v>133</v>
      </c>
      <c r="H67" s="13">
        <v>322.74</v>
      </c>
      <c r="I67" s="29">
        <v>788.74</v>
      </c>
      <c r="J67" s="12" t="s">
        <v>103</v>
      </c>
    </row>
    <row r="68" spans="1:10" ht="33.75" x14ac:dyDescent="0.25">
      <c r="A68" s="10">
        <v>371</v>
      </c>
      <c r="B68" s="11">
        <v>42614</v>
      </c>
      <c r="C68" s="11">
        <v>42613</v>
      </c>
      <c r="D68" s="12" t="s">
        <v>98</v>
      </c>
      <c r="E68" s="12" t="s">
        <v>99</v>
      </c>
      <c r="F68" s="13">
        <v>333</v>
      </c>
      <c r="G68" s="13">
        <v>133</v>
      </c>
      <c r="H68" s="13">
        <v>322.74</v>
      </c>
      <c r="I68" s="29">
        <v>788.74</v>
      </c>
      <c r="J68" s="12" t="s">
        <v>104</v>
      </c>
    </row>
    <row r="69" spans="1:10" x14ac:dyDescent="0.25">
      <c r="A69" s="18"/>
      <c r="B69" s="19"/>
      <c r="C69" s="19"/>
      <c r="D69" s="20" t="s">
        <v>105</v>
      </c>
      <c r="E69" s="27"/>
      <c r="F69" s="28">
        <f>SUBTOTAL(9,F64:F68)</f>
        <v>3282</v>
      </c>
      <c r="G69" s="28">
        <f>SUBTOTAL(9,G64:G68)</f>
        <v>532</v>
      </c>
      <c r="H69" s="28">
        <f>SUBTOTAL(9,H64:H68)</f>
        <v>1888.55</v>
      </c>
      <c r="I69" s="28">
        <f>SUBTOTAL(9,I64:I68)</f>
        <v>5702.5499999999993</v>
      </c>
      <c r="J69" s="27"/>
    </row>
    <row r="70" spans="1:10" ht="22.5" x14ac:dyDescent="0.25">
      <c r="A70" s="14">
        <v>328</v>
      </c>
      <c r="B70" s="15">
        <v>42587</v>
      </c>
      <c r="C70" s="15">
        <v>42591</v>
      </c>
      <c r="D70" s="16" t="s">
        <v>106</v>
      </c>
      <c r="E70" s="16" t="s">
        <v>81</v>
      </c>
      <c r="F70" s="17">
        <v>0</v>
      </c>
      <c r="G70" s="17">
        <v>133</v>
      </c>
      <c r="H70" s="17">
        <v>49.5</v>
      </c>
      <c r="I70" s="17">
        <v>182.5</v>
      </c>
      <c r="J70" s="16" t="s">
        <v>107</v>
      </c>
    </row>
    <row r="71" spans="1:10" ht="22.5" x14ac:dyDescent="0.25">
      <c r="A71" s="10">
        <v>347</v>
      </c>
      <c r="B71" s="11">
        <v>42594</v>
      </c>
      <c r="C71" s="11">
        <v>42599</v>
      </c>
      <c r="D71" s="12" t="s">
        <v>106</v>
      </c>
      <c r="E71" s="12" t="s">
        <v>81</v>
      </c>
      <c r="F71" s="13">
        <v>0</v>
      </c>
      <c r="G71" s="13">
        <v>133</v>
      </c>
      <c r="H71" s="13">
        <v>49.5</v>
      </c>
      <c r="I71" s="13">
        <v>182.5</v>
      </c>
      <c r="J71" s="12" t="s">
        <v>108</v>
      </c>
    </row>
    <row r="72" spans="1:10" ht="33.75" x14ac:dyDescent="0.25">
      <c r="A72" s="10">
        <v>368</v>
      </c>
      <c r="B72" s="11">
        <v>42608</v>
      </c>
      <c r="C72" s="11">
        <v>42612</v>
      </c>
      <c r="D72" s="12" t="s">
        <v>106</v>
      </c>
      <c r="E72" s="12" t="s">
        <v>81</v>
      </c>
      <c r="F72" s="13">
        <v>0</v>
      </c>
      <c r="G72" s="13">
        <v>133</v>
      </c>
      <c r="H72" s="13">
        <v>49.5</v>
      </c>
      <c r="I72" s="13">
        <v>182.5</v>
      </c>
      <c r="J72" s="12" t="s">
        <v>109</v>
      </c>
    </row>
    <row r="73" spans="1:10" x14ac:dyDescent="0.25">
      <c r="A73" s="18"/>
      <c r="B73" s="19"/>
      <c r="C73" s="19"/>
      <c r="D73" s="20" t="s">
        <v>110</v>
      </c>
      <c r="E73" s="27"/>
      <c r="F73" s="28">
        <f>SUBTOTAL(9,F70:F72)</f>
        <v>0</v>
      </c>
      <c r="G73" s="28">
        <f>SUBTOTAL(9,G70:G72)</f>
        <v>399</v>
      </c>
      <c r="H73" s="28">
        <f>SUBTOTAL(9,H70:H72)</f>
        <v>148.5</v>
      </c>
      <c r="I73" s="28">
        <f>SUBTOTAL(9,I70:I72)</f>
        <v>547.5</v>
      </c>
      <c r="J73" s="27"/>
    </row>
    <row r="74" spans="1:10" ht="33.75" x14ac:dyDescent="0.25">
      <c r="A74" s="14">
        <v>333</v>
      </c>
      <c r="B74" s="15">
        <v>42585</v>
      </c>
      <c r="C74" s="15">
        <v>42591</v>
      </c>
      <c r="D74" s="16" t="s">
        <v>111</v>
      </c>
      <c r="E74" s="16" t="s">
        <v>81</v>
      </c>
      <c r="F74" s="17">
        <v>0</v>
      </c>
      <c r="G74" s="17">
        <v>133</v>
      </c>
      <c r="H74" s="17">
        <v>331</v>
      </c>
      <c r="I74" s="17">
        <v>464</v>
      </c>
      <c r="J74" s="16" t="s">
        <v>112</v>
      </c>
    </row>
    <row r="75" spans="1:10" x14ac:dyDescent="0.25">
      <c r="A75" s="18"/>
      <c r="B75" s="19"/>
      <c r="C75" s="19"/>
      <c r="D75" s="20" t="s">
        <v>113</v>
      </c>
      <c r="E75" s="27"/>
      <c r="F75" s="28">
        <f>SUBTOTAL(9,F74:F74)</f>
        <v>0</v>
      </c>
      <c r="G75" s="28">
        <f>SUBTOTAL(9,G74:G74)</f>
        <v>133</v>
      </c>
      <c r="H75" s="28">
        <f>SUBTOTAL(9,H74:H74)</f>
        <v>331</v>
      </c>
      <c r="I75" s="28">
        <f>SUBTOTAL(9,I74:I74)</f>
        <v>464</v>
      </c>
      <c r="J75" s="27"/>
    </row>
    <row r="76" spans="1:10" ht="67.5" x14ac:dyDescent="0.25">
      <c r="A76" s="14">
        <v>355</v>
      </c>
      <c r="B76" s="15">
        <v>42593</v>
      </c>
      <c r="C76" s="15">
        <v>42599</v>
      </c>
      <c r="D76" s="16" t="s">
        <v>114</v>
      </c>
      <c r="E76" s="16" t="s">
        <v>81</v>
      </c>
      <c r="F76" s="17">
        <v>333</v>
      </c>
      <c r="G76" s="17">
        <v>133</v>
      </c>
      <c r="H76" s="17">
        <v>345.2</v>
      </c>
      <c r="I76" s="17">
        <v>811.2</v>
      </c>
      <c r="J76" s="16" t="s">
        <v>115</v>
      </c>
    </row>
    <row r="77" spans="1:10" ht="33.75" x14ac:dyDescent="0.25">
      <c r="A77" s="10">
        <v>356</v>
      </c>
      <c r="B77" s="11">
        <v>42595</v>
      </c>
      <c r="C77" s="11">
        <v>42599</v>
      </c>
      <c r="D77" s="12" t="s">
        <v>114</v>
      </c>
      <c r="E77" s="12" t="s">
        <v>81</v>
      </c>
      <c r="F77" s="13">
        <v>0</v>
      </c>
      <c r="G77" s="13">
        <v>66.5</v>
      </c>
      <c r="H77" s="13">
        <v>97.36</v>
      </c>
      <c r="I77" s="13">
        <v>163.86</v>
      </c>
      <c r="J77" s="12" t="s">
        <v>116</v>
      </c>
    </row>
    <row r="78" spans="1:10" x14ac:dyDescent="0.25">
      <c r="A78" s="18"/>
      <c r="B78" s="19"/>
      <c r="C78" s="19"/>
      <c r="D78" s="20" t="s">
        <v>117</v>
      </c>
      <c r="E78" s="27"/>
      <c r="F78" s="28">
        <f>SUBTOTAL(9,F76:F77)</f>
        <v>333</v>
      </c>
      <c r="G78" s="28">
        <f>SUBTOTAL(9,G76:G77)</f>
        <v>199.5</v>
      </c>
      <c r="H78" s="28">
        <f>SUBTOTAL(9,H76:H77)</f>
        <v>442.56</v>
      </c>
      <c r="I78" s="28">
        <f>SUBTOTAL(9,I76:I77)</f>
        <v>975.06000000000006</v>
      </c>
      <c r="J78" s="27"/>
    </row>
    <row r="79" spans="1:10" ht="56.25" x14ac:dyDescent="0.25">
      <c r="A79" s="14">
        <v>330</v>
      </c>
      <c r="B79" s="15">
        <v>42586</v>
      </c>
      <c r="C79" s="15">
        <v>42591</v>
      </c>
      <c r="D79" s="16" t="s">
        <v>118</v>
      </c>
      <c r="E79" s="16" t="s">
        <v>81</v>
      </c>
      <c r="F79" s="17">
        <v>1332</v>
      </c>
      <c r="G79" s="17">
        <v>0</v>
      </c>
      <c r="H79" s="17">
        <v>651.03</v>
      </c>
      <c r="I79" s="17">
        <v>1983.03</v>
      </c>
      <c r="J79" s="16" t="s">
        <v>119</v>
      </c>
    </row>
    <row r="80" spans="1:10" x14ac:dyDescent="0.25">
      <c r="A80" s="18"/>
      <c r="B80" s="19"/>
      <c r="C80" s="19"/>
      <c r="D80" s="20" t="s">
        <v>120</v>
      </c>
      <c r="E80" s="27"/>
      <c r="F80" s="28">
        <f>SUBTOTAL(9,F79:F79)</f>
        <v>1332</v>
      </c>
      <c r="G80" s="28">
        <f>SUBTOTAL(9,G79:G79)</f>
        <v>0</v>
      </c>
      <c r="H80" s="28">
        <f>SUBTOTAL(9,H79:H79)</f>
        <v>651.03</v>
      </c>
      <c r="I80" s="28">
        <f>SUBTOTAL(9,I79:I79)</f>
        <v>1983.03</v>
      </c>
      <c r="J80" s="27"/>
    </row>
    <row r="81" spans="1:10" ht="33.75" x14ac:dyDescent="0.25">
      <c r="A81" s="14">
        <v>332</v>
      </c>
      <c r="B81" s="15">
        <v>42585</v>
      </c>
      <c r="C81" s="15">
        <v>42591</v>
      </c>
      <c r="D81" s="16" t="s">
        <v>121</v>
      </c>
      <c r="E81" s="16" t="s">
        <v>50</v>
      </c>
      <c r="F81" s="17">
        <v>0</v>
      </c>
      <c r="G81" s="17">
        <v>133</v>
      </c>
      <c r="H81" s="17">
        <v>226.06</v>
      </c>
      <c r="I81" s="17">
        <v>359.06</v>
      </c>
      <c r="J81" s="16" t="s">
        <v>122</v>
      </c>
    </row>
    <row r="82" spans="1:10" ht="33.75" x14ac:dyDescent="0.25">
      <c r="A82" s="10">
        <v>343</v>
      </c>
      <c r="B82" s="11">
        <v>42593</v>
      </c>
      <c r="C82" s="11">
        <v>42599</v>
      </c>
      <c r="D82" s="12" t="s">
        <v>121</v>
      </c>
      <c r="E82" s="12" t="s">
        <v>50</v>
      </c>
      <c r="F82" s="13">
        <v>0</v>
      </c>
      <c r="G82" s="13">
        <v>133</v>
      </c>
      <c r="H82" s="13">
        <v>226.06</v>
      </c>
      <c r="I82" s="13">
        <v>359.06</v>
      </c>
      <c r="J82" s="12" t="s">
        <v>123</v>
      </c>
    </row>
    <row r="83" spans="1:10" ht="45" x14ac:dyDescent="0.25">
      <c r="A83" s="10">
        <v>344</v>
      </c>
      <c r="B83" s="11">
        <v>42594</v>
      </c>
      <c r="C83" s="11">
        <v>42599</v>
      </c>
      <c r="D83" s="12" t="s">
        <v>121</v>
      </c>
      <c r="E83" s="12" t="s">
        <v>50</v>
      </c>
      <c r="F83" s="13">
        <v>0</v>
      </c>
      <c r="G83" s="13">
        <v>133</v>
      </c>
      <c r="H83" s="13">
        <v>226.06</v>
      </c>
      <c r="I83" s="13">
        <v>359.06</v>
      </c>
      <c r="J83" s="12" t="s">
        <v>124</v>
      </c>
    </row>
    <row r="84" spans="1:10" x14ac:dyDescent="0.25">
      <c r="A84" s="18"/>
      <c r="B84" s="19"/>
      <c r="C84" s="19"/>
      <c r="D84" s="20" t="s">
        <v>125</v>
      </c>
      <c r="E84" s="27"/>
      <c r="F84" s="28">
        <f>SUBTOTAL(9,F81:F83)</f>
        <v>0</v>
      </c>
      <c r="G84" s="28">
        <f>SUBTOTAL(9,G81:G83)</f>
        <v>399</v>
      </c>
      <c r="H84" s="28">
        <f>SUBTOTAL(9,H81:H83)</f>
        <v>678.18000000000006</v>
      </c>
      <c r="I84" s="28">
        <f>SUBTOTAL(9,I81:I83)</f>
        <v>1077.18</v>
      </c>
      <c r="J84" s="27"/>
    </row>
    <row r="85" spans="1:10" ht="45" x14ac:dyDescent="0.25">
      <c r="A85" s="14">
        <v>319</v>
      </c>
      <c r="B85" s="15">
        <v>42592</v>
      </c>
      <c r="C85" s="15">
        <v>42584</v>
      </c>
      <c r="D85" s="16" t="s">
        <v>126</v>
      </c>
      <c r="E85" s="16" t="s">
        <v>50</v>
      </c>
      <c r="F85" s="17">
        <v>666</v>
      </c>
      <c r="G85" s="17">
        <v>66.5</v>
      </c>
      <c r="H85" s="17">
        <v>693.68</v>
      </c>
      <c r="I85" s="17">
        <v>1426.1799999999998</v>
      </c>
      <c r="J85" s="16" t="s">
        <v>127</v>
      </c>
    </row>
    <row r="86" spans="1:10" ht="33.75" x14ac:dyDescent="0.25">
      <c r="A86" s="10">
        <v>329</v>
      </c>
      <c r="B86" s="11">
        <v>42587</v>
      </c>
      <c r="C86" s="11">
        <v>42591</v>
      </c>
      <c r="D86" s="12" t="s">
        <v>126</v>
      </c>
      <c r="E86" s="12" t="s">
        <v>50</v>
      </c>
      <c r="F86" s="13">
        <v>0</v>
      </c>
      <c r="G86" s="13">
        <v>133</v>
      </c>
      <c r="H86" s="13">
        <v>83.5</v>
      </c>
      <c r="I86" s="13">
        <v>216.5</v>
      </c>
      <c r="J86" s="12" t="s">
        <v>128</v>
      </c>
    </row>
    <row r="87" spans="1:10" ht="33.75" x14ac:dyDescent="0.25">
      <c r="A87" s="10">
        <v>367</v>
      </c>
      <c r="B87" s="11">
        <v>42608</v>
      </c>
      <c r="C87" s="11">
        <v>42611</v>
      </c>
      <c r="D87" s="12" t="s">
        <v>126</v>
      </c>
      <c r="E87" s="12" t="s">
        <v>50</v>
      </c>
      <c r="F87" s="13">
        <v>0</v>
      </c>
      <c r="G87" s="13">
        <v>133</v>
      </c>
      <c r="H87" s="13">
        <v>49.5</v>
      </c>
      <c r="I87" s="13">
        <v>182.5</v>
      </c>
      <c r="J87" s="12" t="s">
        <v>109</v>
      </c>
    </row>
    <row r="88" spans="1:10" x14ac:dyDescent="0.25">
      <c r="A88" s="18"/>
      <c r="B88" s="19"/>
      <c r="C88" s="19"/>
      <c r="D88" s="20" t="s">
        <v>129</v>
      </c>
      <c r="E88" s="27"/>
      <c r="F88" s="28">
        <f>SUBTOTAL(9,F85:F87)</f>
        <v>666</v>
      </c>
      <c r="G88" s="28">
        <f>SUBTOTAL(9,G85:G87)</f>
        <v>332.5</v>
      </c>
      <c r="H88" s="28">
        <f>SUBTOTAL(9,H85:H87)</f>
        <v>826.68</v>
      </c>
      <c r="I88" s="28">
        <f>SUBTOTAL(9,I85:I87)</f>
        <v>1825.1799999999998</v>
      </c>
      <c r="J88" s="27"/>
    </row>
    <row r="89" spans="1:10" ht="33.75" x14ac:dyDescent="0.25">
      <c r="A89" s="14">
        <v>369</v>
      </c>
      <c r="B89" s="15">
        <v>42608</v>
      </c>
      <c r="C89" s="15">
        <v>42612</v>
      </c>
      <c r="D89" s="16" t="s">
        <v>130</v>
      </c>
      <c r="E89" s="16" t="s">
        <v>81</v>
      </c>
      <c r="F89" s="17">
        <v>333</v>
      </c>
      <c r="G89" s="17">
        <v>66.5</v>
      </c>
      <c r="H89" s="17">
        <v>795.96</v>
      </c>
      <c r="I89" s="17">
        <v>1195.46</v>
      </c>
      <c r="J89" s="16" t="s">
        <v>131</v>
      </c>
    </row>
    <row r="90" spans="1:10" x14ac:dyDescent="0.25">
      <c r="A90" s="18"/>
      <c r="B90" s="19"/>
      <c r="C90" s="19"/>
      <c r="D90" s="20" t="s">
        <v>132</v>
      </c>
      <c r="E90" s="27"/>
      <c r="F90" s="28">
        <f>SUBTOTAL(9,F89:F89)</f>
        <v>333</v>
      </c>
      <c r="G90" s="28">
        <f>SUBTOTAL(9,G89:G89)</f>
        <v>66.5</v>
      </c>
      <c r="H90" s="28">
        <f>SUBTOTAL(9,H89:H89)</f>
        <v>795.96</v>
      </c>
      <c r="I90" s="28">
        <f>SUBTOTAL(9,I89:I89)</f>
        <v>1195.46</v>
      </c>
      <c r="J90" s="27"/>
    </row>
    <row r="91" spans="1:10" ht="33.75" x14ac:dyDescent="0.25">
      <c r="A91" s="14">
        <v>325</v>
      </c>
      <c r="B91" s="15">
        <v>42586</v>
      </c>
      <c r="C91" s="15">
        <v>42590</v>
      </c>
      <c r="D91" s="16" t="s">
        <v>133</v>
      </c>
      <c r="E91" s="16" t="s">
        <v>77</v>
      </c>
      <c r="F91" s="17">
        <v>0</v>
      </c>
      <c r="G91" s="17">
        <v>133</v>
      </c>
      <c r="H91" s="17">
        <v>426.04</v>
      </c>
      <c r="I91" s="17">
        <v>559.04</v>
      </c>
      <c r="J91" s="16" t="s">
        <v>134</v>
      </c>
    </row>
    <row r="92" spans="1:10" ht="33.75" x14ac:dyDescent="0.25">
      <c r="A92" s="10">
        <v>345</v>
      </c>
      <c r="B92" s="11">
        <v>42593</v>
      </c>
      <c r="C92" s="11">
        <v>42599</v>
      </c>
      <c r="D92" s="12" t="s">
        <v>133</v>
      </c>
      <c r="E92" s="12" t="s">
        <v>77</v>
      </c>
      <c r="F92" s="13">
        <v>0</v>
      </c>
      <c r="G92" s="13">
        <v>133</v>
      </c>
      <c r="H92" s="13">
        <v>426.04</v>
      </c>
      <c r="I92" s="13">
        <v>559.04</v>
      </c>
      <c r="J92" s="12" t="s">
        <v>135</v>
      </c>
    </row>
    <row r="93" spans="1:10" x14ac:dyDescent="0.25">
      <c r="A93" s="18"/>
      <c r="B93" s="19"/>
      <c r="C93" s="19"/>
      <c r="D93" s="20" t="s">
        <v>136</v>
      </c>
      <c r="E93" s="27"/>
      <c r="F93" s="28">
        <f>SUBTOTAL(9,F91:F92)</f>
        <v>0</v>
      </c>
      <c r="G93" s="28">
        <f>SUBTOTAL(9,G91:G92)</f>
        <v>266</v>
      </c>
      <c r="H93" s="28">
        <f>SUBTOTAL(9,H91:H92)</f>
        <v>852.08</v>
      </c>
      <c r="I93" s="28">
        <f>SUBTOTAL(9,I91:I92)</f>
        <v>1118.08</v>
      </c>
      <c r="J93" s="27"/>
    </row>
    <row r="94" spans="1:10" ht="33.75" x14ac:dyDescent="0.25">
      <c r="A94" s="14">
        <v>316</v>
      </c>
      <c r="B94" s="15">
        <v>42585</v>
      </c>
      <c r="C94" s="15">
        <v>42584</v>
      </c>
      <c r="D94" s="16" t="s">
        <v>137</v>
      </c>
      <c r="E94" s="16" t="s">
        <v>81</v>
      </c>
      <c r="F94" s="17">
        <v>0</v>
      </c>
      <c r="G94" s="17">
        <v>133</v>
      </c>
      <c r="H94" s="17">
        <v>191.41</v>
      </c>
      <c r="I94" s="17">
        <v>324.40999999999997</v>
      </c>
      <c r="J94" s="16" t="s">
        <v>138</v>
      </c>
    </row>
    <row r="95" spans="1:10" ht="22.5" x14ac:dyDescent="0.25">
      <c r="A95" s="10">
        <v>331</v>
      </c>
      <c r="B95" s="11">
        <v>42590</v>
      </c>
      <c r="C95" s="11">
        <v>42591</v>
      </c>
      <c r="D95" s="12" t="s">
        <v>137</v>
      </c>
      <c r="E95" s="12" t="s">
        <v>81</v>
      </c>
      <c r="F95" s="13">
        <v>0</v>
      </c>
      <c r="G95" s="13">
        <v>66.5</v>
      </c>
      <c r="H95" s="13">
        <v>113.2</v>
      </c>
      <c r="I95" s="13">
        <v>179.7</v>
      </c>
      <c r="J95" s="12" t="s">
        <v>139</v>
      </c>
    </row>
    <row r="96" spans="1:10" ht="22.5" x14ac:dyDescent="0.25">
      <c r="A96" s="10">
        <v>357</v>
      </c>
      <c r="B96" s="11">
        <v>42604</v>
      </c>
      <c r="C96" s="11">
        <v>42604</v>
      </c>
      <c r="D96" s="12" t="s">
        <v>137</v>
      </c>
      <c r="E96" s="12" t="s">
        <v>81</v>
      </c>
      <c r="F96" s="13">
        <v>0</v>
      </c>
      <c r="G96" s="13">
        <v>133</v>
      </c>
      <c r="H96" s="13">
        <v>156.41999999999999</v>
      </c>
      <c r="I96" s="13">
        <v>289.41999999999996</v>
      </c>
      <c r="J96" s="12" t="s">
        <v>140</v>
      </c>
    </row>
    <row r="97" spans="1:10" ht="33.75" x14ac:dyDescent="0.25">
      <c r="A97" s="10">
        <v>366</v>
      </c>
      <c r="B97" s="11">
        <v>42614</v>
      </c>
      <c r="C97" s="11">
        <v>42611</v>
      </c>
      <c r="D97" s="12" t="s">
        <v>137</v>
      </c>
      <c r="E97" s="12" t="s">
        <v>81</v>
      </c>
      <c r="F97" s="13">
        <v>0</v>
      </c>
      <c r="G97" s="13">
        <v>133</v>
      </c>
      <c r="H97" s="13">
        <v>190.42</v>
      </c>
      <c r="I97" s="13">
        <v>323.41999999999996</v>
      </c>
      <c r="J97" s="12" t="s">
        <v>141</v>
      </c>
    </row>
    <row r="98" spans="1:10" x14ac:dyDescent="0.25">
      <c r="A98" s="18"/>
      <c r="B98" s="19"/>
      <c r="C98" s="19"/>
      <c r="D98" s="20" t="s">
        <v>142</v>
      </c>
      <c r="E98" s="27"/>
      <c r="F98" s="28">
        <f>SUBTOTAL(9,F94:F97)</f>
        <v>0</v>
      </c>
      <c r="G98" s="28">
        <f>SUBTOTAL(9,G94:G97)</f>
        <v>465.5</v>
      </c>
      <c r="H98" s="28">
        <f>SUBTOTAL(9,H94:H97)</f>
        <v>651.44999999999993</v>
      </c>
      <c r="I98" s="28">
        <f>SUBTOTAL(9,I94:I97)</f>
        <v>1116.9499999999998</v>
      </c>
      <c r="J98" s="27"/>
    </row>
    <row r="99" spans="1:10" x14ac:dyDescent="0.25">
      <c r="A99" s="18"/>
      <c r="B99" s="19"/>
      <c r="C99" s="19"/>
      <c r="D99" s="20" t="s">
        <v>143</v>
      </c>
      <c r="E99" s="27"/>
      <c r="F99" s="28">
        <f>SUBTOTAL(9,F32:F97)</f>
        <v>10972</v>
      </c>
      <c r="G99" s="28">
        <f>SUBTOTAL(9,G32:G97)</f>
        <v>5436</v>
      </c>
      <c r="H99" s="28">
        <f>SUBTOTAL(9,H32:H97)</f>
        <v>12822.170000000002</v>
      </c>
      <c r="I99" s="28">
        <f>SUBTOTAL(9,I32:I97)</f>
        <v>29230.170000000009</v>
      </c>
      <c r="J99" s="27"/>
    </row>
    <row r="101" spans="1:10" x14ac:dyDescent="0.25">
      <c r="A101" s="30" t="s">
        <v>144</v>
      </c>
      <c r="B101" s="31"/>
      <c r="C101" s="31"/>
      <c r="D101" s="31"/>
      <c r="E101" s="31"/>
      <c r="F101" s="31"/>
      <c r="G101" s="31"/>
      <c r="H101" s="31"/>
      <c r="I101" s="32"/>
    </row>
    <row r="102" spans="1:10" x14ac:dyDescent="0.25">
      <c r="A102" s="33"/>
      <c r="B102" s="34"/>
      <c r="C102" s="34"/>
      <c r="D102" s="34"/>
      <c r="E102" s="20" t="s">
        <v>47</v>
      </c>
      <c r="F102" s="28">
        <f>F26</f>
        <v>3636</v>
      </c>
      <c r="G102" s="28">
        <f>G26</f>
        <v>1533</v>
      </c>
      <c r="H102" s="28">
        <f>H26</f>
        <v>1466.54</v>
      </c>
      <c r="I102" s="28">
        <f>I26</f>
        <v>6635.54</v>
      </c>
      <c r="J102" s="35"/>
    </row>
    <row r="103" spans="1:10" x14ac:dyDescent="0.25">
      <c r="A103" s="33"/>
      <c r="B103" s="34"/>
      <c r="C103" s="34"/>
      <c r="D103" s="34"/>
      <c r="E103" s="20" t="s">
        <v>143</v>
      </c>
      <c r="F103" s="28">
        <f>F99</f>
        <v>10972</v>
      </c>
      <c r="G103" s="28">
        <f>G99</f>
        <v>5436</v>
      </c>
      <c r="H103" s="28">
        <f>H99</f>
        <v>12822.170000000002</v>
      </c>
      <c r="I103" s="28">
        <f>I99</f>
        <v>29230.170000000009</v>
      </c>
      <c r="J103" s="35"/>
    </row>
    <row r="104" spans="1:10" x14ac:dyDescent="0.25">
      <c r="A104" s="33"/>
      <c r="B104" s="34"/>
      <c r="C104" s="34"/>
      <c r="D104" s="34"/>
      <c r="E104" s="20" t="s">
        <v>145</v>
      </c>
      <c r="F104" s="28">
        <f t="shared" ref="F104:H104" si="0">SUM(F102:F103)</f>
        <v>14608</v>
      </c>
      <c r="G104" s="28">
        <f t="shared" si="0"/>
        <v>6969</v>
      </c>
      <c r="H104" s="28">
        <f t="shared" si="0"/>
        <v>14288.710000000003</v>
      </c>
      <c r="I104" s="28">
        <f>SUM(I102:I103)</f>
        <v>35865.710000000006</v>
      </c>
    </row>
  </sheetData>
  <mergeCells count="4">
    <mergeCell ref="A2:J2"/>
    <mergeCell ref="A3:J3"/>
    <mergeCell ref="A29:J29"/>
    <mergeCell ref="A101:I101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E35A65E1-B6FC-49CE-B698-172F647E8CF4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A27:H28</xm:sqref>
        </x14:conditionalFormatting>
        <x14:conditionalFormatting xmlns:xm="http://schemas.microsoft.com/office/excel/2006/main">
          <x14:cfRule type="expression" priority="22" id="{B44F5DD8-C333-4D73-B8A2-0CD1433FA344}">
            <xm:f>OR(#REF!="",AND(#REF!&lt;&gt;"",#REF!=""))</xm:f>
            <x14:dxf/>
          </x14:cfRule>
          <xm:sqref>A27:H28</xm:sqref>
        </x14:conditionalFormatting>
        <x14:conditionalFormatting xmlns:xm="http://schemas.microsoft.com/office/excel/2006/main">
          <x14:cfRule type="expression" priority="19" id="{5163BF6C-6E3A-4B45-A173-D39E2C06ABA4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J27:J28</xm:sqref>
        </x14:conditionalFormatting>
        <x14:conditionalFormatting xmlns:xm="http://schemas.microsoft.com/office/excel/2006/main">
          <x14:cfRule type="expression" priority="20" id="{1DD88707-6958-4252-896B-805AAC04521B}">
            <xm:f>OR(#REF!="",AND(#REF!&lt;&gt;"",#REF!=""))</xm:f>
            <x14:dxf/>
          </x14:cfRule>
          <xm:sqref>J27:J28</xm:sqref>
        </x14:conditionalFormatting>
        <x14:conditionalFormatting xmlns:xm="http://schemas.microsoft.com/office/excel/2006/main">
          <x14:cfRule type="expression" priority="17" id="{09B08D95-6299-4022-92F7-72E89AC3EB23}">
            <xm:f>OR('\Diárias\Transparência\[MODELO - Transparência - Diárias e Deslocamentos.xlsx]Numeração'!#REF!="",AND('\Diárias\Transparência\[MODELO - Transparência - Diárias e Deslocamentos.xlsx]Numeração'!#REF!&lt;&gt;"",'\Diárias\Transparência\[MODELO - Transparência - Diárias e Deslocamentos.xlsx]Numeração'!#REF!=""))</xm:f>
            <x14:dxf>
              <fill>
                <patternFill>
                  <bgColor rgb="FFC5F97F"/>
                </patternFill>
              </fill>
            </x14:dxf>
          </x14:cfRule>
          <xm:sqref>A26:C26 E26:J26 A6:J25</xm:sqref>
        </x14:conditionalFormatting>
        <x14:conditionalFormatting xmlns:xm="http://schemas.microsoft.com/office/excel/2006/main">
          <x14:cfRule type="expression" priority="18" id="{3983189E-FAD0-4507-894D-46B98532DC40}">
            <xm:f>OR('\Diárias\Transparência\[MODELO - Transparência - Diárias e Deslocamentos.xlsx]Numeração'!#REF!="",AND('\Diárias\Transparência\[MODELO - Transparência - Diárias e Deslocamentos.xlsx]Numeração'!#REF!&lt;&gt;"",'\Diárias\Transparência\[MODELO - Transparência - Diárias e Deslocamentos.xlsx]Numeração'!#REF!=""))</xm:f>
            <x14:dxf/>
          </x14:cfRule>
          <xm:sqref>A26:C26 E26:J26 A6:J25</xm:sqref>
        </x14:conditionalFormatting>
        <x14:conditionalFormatting xmlns:xm="http://schemas.microsoft.com/office/excel/2006/main">
          <x14:cfRule type="expression" priority="15" id="{8A76F2CA-5D23-429F-B9FE-3C6FD9985262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A99:C99 E99 A32:E98</xm:sqref>
        </x14:conditionalFormatting>
        <x14:conditionalFormatting xmlns:xm="http://schemas.microsoft.com/office/excel/2006/main">
          <x14:cfRule type="expression" priority="16" id="{FA909C0E-E794-455D-839A-9CD55C58C49C}">
            <xm:f>OR(#REF!="",AND(#REF!&lt;&gt;"",#REF!=""))</xm:f>
            <x14:dxf/>
          </x14:cfRule>
          <xm:sqref>A99:C99 E99 A32:E98</xm:sqref>
        </x14:conditionalFormatting>
        <x14:conditionalFormatting xmlns:xm="http://schemas.microsoft.com/office/excel/2006/main">
          <x14:cfRule type="expression" priority="11" id="{8516C4FB-F42C-42A0-93D7-1CE229CA6274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J32:J99</xm:sqref>
        </x14:conditionalFormatting>
        <x14:conditionalFormatting xmlns:xm="http://schemas.microsoft.com/office/excel/2006/main">
          <x14:cfRule type="expression" priority="12" id="{74CEC444-0B35-4777-8B01-767A935B610C}">
            <xm:f>OR(#REF!="",AND(#REF!&lt;&gt;"",#REF!=""))</xm:f>
            <x14:dxf/>
          </x14:cfRule>
          <xm:sqref>J32:J99</xm:sqref>
        </x14:conditionalFormatting>
        <x14:conditionalFormatting xmlns:xm="http://schemas.microsoft.com/office/excel/2006/main">
          <x14:cfRule type="expression" priority="13" id="{C9BF5253-72E3-4114-89CE-8F7F19A90163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F32:I99</xm:sqref>
        </x14:conditionalFormatting>
        <x14:conditionalFormatting xmlns:xm="http://schemas.microsoft.com/office/excel/2006/main">
          <x14:cfRule type="expression" priority="14" id="{CD54A763-6323-4394-A3F9-49F20502EADB}">
            <xm:f>OR(#REF!="",AND(#REF!&lt;&gt;"",#REF!=""))</xm:f>
            <x14:dxf/>
          </x14:cfRule>
          <xm:sqref>F32:I99</xm:sqref>
        </x14:conditionalFormatting>
        <x14:conditionalFormatting xmlns:xm="http://schemas.microsoft.com/office/excel/2006/main">
          <x14:cfRule type="expression" priority="9" id="{9F99643A-A01C-463E-896A-3035F296D6FB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0" id="{E4903CBE-4C8A-4971-9049-399A43AF2F80}">
            <xm:f>OR(#REF!="",AND(#REF!&lt;&gt;"",#REF!=""))</xm:f>
            <x14:dxf/>
          </x14:cfRule>
          <xm:sqref>D26</xm:sqref>
        </x14:conditionalFormatting>
        <x14:conditionalFormatting xmlns:xm="http://schemas.microsoft.com/office/excel/2006/main">
          <x14:cfRule type="expression" priority="7" id="{6ED03C59-C1DD-425D-95B6-4DC0D7CA5843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8" id="{6C73756E-9354-43AD-B18D-06B0F88A8342}">
            <xm:f>OR(#REF!="",AND(#REF!&lt;&gt;"",#REF!=""))</xm:f>
            <x14:dxf/>
          </x14:cfRule>
          <xm:sqref>D99</xm:sqref>
        </x14:conditionalFormatting>
        <x14:conditionalFormatting xmlns:xm="http://schemas.microsoft.com/office/excel/2006/main">
          <x14:cfRule type="expression" priority="5" id="{041ED57F-1A87-4E05-937D-073BF7E1A3F2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A102:E104</xm:sqref>
        </x14:conditionalFormatting>
        <x14:conditionalFormatting xmlns:xm="http://schemas.microsoft.com/office/excel/2006/main">
          <x14:cfRule type="expression" priority="6" id="{AA9D9F64-6044-4910-8D51-041148C0F002}">
            <xm:f>OR(#REF!="",AND(#REF!&lt;&gt;"",#REF!=""))</xm:f>
            <x14:dxf/>
          </x14:cfRule>
          <xm:sqref>A102:E104</xm:sqref>
        </x14:conditionalFormatting>
        <x14:conditionalFormatting xmlns:xm="http://schemas.microsoft.com/office/excel/2006/main">
          <x14:cfRule type="expression" priority="3" id="{80D69E8D-6046-4898-954A-A1D3607365CB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F102:I102 F104:I104</xm:sqref>
        </x14:conditionalFormatting>
        <x14:conditionalFormatting xmlns:xm="http://schemas.microsoft.com/office/excel/2006/main">
          <x14:cfRule type="expression" priority="4" id="{F6FEE272-28BE-4E77-8905-46E5B217A8C7}">
            <xm:f>OR(#REF!="",AND(#REF!&lt;&gt;"",#REF!=""))</xm:f>
            <x14:dxf/>
          </x14:cfRule>
          <xm:sqref>F102:I102 F104:I104</xm:sqref>
        </x14:conditionalFormatting>
        <x14:conditionalFormatting xmlns:xm="http://schemas.microsoft.com/office/excel/2006/main">
          <x14:cfRule type="expression" priority="1" id="{D03EA37E-3A1A-47F6-B18A-9D661D6F8D40}">
            <xm:f>OR(#REF!="",AND(#REF!&lt;&gt;"",#REF!=""))</xm:f>
            <x14:dxf>
              <fill>
                <patternFill>
                  <bgColor rgb="FFC5F97F"/>
                </patternFill>
              </fill>
            </x14:dxf>
          </x14:cfRule>
          <xm:sqref>F103:I103</xm:sqref>
        </x14:conditionalFormatting>
        <x14:conditionalFormatting xmlns:xm="http://schemas.microsoft.com/office/excel/2006/main">
          <x14:cfRule type="expression" priority="2" id="{2EA00F85-B98E-4708-8097-43D897964398}">
            <xm:f>OR(#REF!="",AND(#REF!&lt;&gt;"",#REF!=""))</xm:f>
            <x14:dxf/>
          </x14:cfRule>
          <xm:sqref>F103:I103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P. de Sousa</dc:creator>
  <cp:lastModifiedBy>Isabella P. de Sousa</cp:lastModifiedBy>
  <dcterms:created xsi:type="dcterms:W3CDTF">2016-09-23T18:19:26Z</dcterms:created>
  <dcterms:modified xsi:type="dcterms:W3CDTF">2016-09-23T18:23:08Z</dcterms:modified>
</cp:coreProperties>
</file>