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M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H94" i="1"/>
  <c r="G94" i="1"/>
  <c r="F94" i="1"/>
  <c r="I91" i="1"/>
  <c r="H91" i="1"/>
  <c r="G91" i="1"/>
  <c r="F91" i="1"/>
  <c r="I89" i="1"/>
  <c r="H89" i="1"/>
  <c r="G89" i="1"/>
  <c r="F89" i="1"/>
  <c r="I86" i="1"/>
  <c r="H86" i="1"/>
  <c r="G86" i="1"/>
  <c r="F86" i="1"/>
  <c r="I82" i="1"/>
  <c r="H82" i="1"/>
  <c r="G82" i="1"/>
  <c r="F82" i="1"/>
  <c r="I79" i="1"/>
  <c r="H79" i="1"/>
  <c r="G79" i="1"/>
  <c r="F79" i="1"/>
  <c r="I75" i="1"/>
  <c r="H75" i="1"/>
  <c r="G75" i="1"/>
  <c r="F75" i="1"/>
  <c r="I73" i="1"/>
  <c r="H73" i="1"/>
  <c r="G73" i="1"/>
  <c r="F73" i="1"/>
  <c r="I71" i="1"/>
  <c r="H71" i="1"/>
  <c r="G71" i="1"/>
  <c r="F71" i="1"/>
  <c r="I69" i="1"/>
  <c r="H69" i="1"/>
  <c r="G69" i="1"/>
  <c r="F69" i="1"/>
  <c r="I66" i="1"/>
  <c r="H66" i="1"/>
  <c r="G66" i="1"/>
  <c r="F66" i="1"/>
  <c r="I63" i="1"/>
  <c r="H63" i="1"/>
  <c r="G63" i="1"/>
  <c r="F63" i="1"/>
  <c r="I58" i="1"/>
  <c r="H58" i="1"/>
  <c r="G58" i="1"/>
  <c r="F58" i="1"/>
  <c r="I56" i="1"/>
  <c r="H56" i="1"/>
  <c r="G56" i="1"/>
  <c r="F56" i="1"/>
  <c r="I53" i="1"/>
  <c r="H53" i="1"/>
  <c r="G53" i="1"/>
  <c r="F53" i="1"/>
  <c r="I50" i="1"/>
  <c r="H50" i="1"/>
  <c r="G50" i="1"/>
  <c r="F50" i="1"/>
  <c r="I47" i="1"/>
  <c r="H47" i="1"/>
  <c r="G47" i="1"/>
  <c r="F47" i="1"/>
  <c r="I44" i="1"/>
  <c r="H44" i="1"/>
  <c r="G44" i="1"/>
  <c r="F44" i="1"/>
  <c r="I41" i="1"/>
  <c r="H41" i="1"/>
  <c r="G41" i="1"/>
  <c r="F41" i="1"/>
  <c r="I38" i="1"/>
  <c r="H38" i="1"/>
  <c r="G38" i="1"/>
  <c r="F38" i="1"/>
  <c r="I36" i="1"/>
  <c r="H36" i="1"/>
  <c r="G36" i="1"/>
  <c r="F36" i="1"/>
  <c r="I33" i="1"/>
  <c r="H33" i="1"/>
  <c r="G33" i="1"/>
  <c r="F33" i="1"/>
  <c r="I31" i="1"/>
  <c r="H31" i="1"/>
  <c r="G31" i="1"/>
  <c r="F31" i="1"/>
  <c r="I29" i="1"/>
  <c r="H29" i="1"/>
  <c r="G29" i="1"/>
  <c r="F29" i="1"/>
  <c r="I24" i="1"/>
  <c r="I95" i="1" s="1"/>
  <c r="I101" i="1" s="1"/>
  <c r="H24" i="1"/>
  <c r="H95" i="1" s="1"/>
  <c r="H101" i="1" s="1"/>
  <c r="G24" i="1"/>
  <c r="G95" i="1" s="1"/>
  <c r="G101" i="1" s="1"/>
  <c r="F24" i="1"/>
  <c r="F95" i="1" s="1"/>
  <c r="F101" i="1" s="1"/>
  <c r="I16" i="1"/>
  <c r="H16" i="1"/>
  <c r="G16" i="1"/>
  <c r="F16" i="1"/>
  <c r="I14" i="1"/>
  <c r="H14" i="1"/>
  <c r="G14" i="1"/>
  <c r="F14" i="1"/>
  <c r="I12" i="1"/>
  <c r="H12" i="1"/>
  <c r="G12" i="1"/>
  <c r="F12" i="1"/>
  <c r="I10" i="1"/>
  <c r="H10" i="1"/>
  <c r="G10" i="1"/>
  <c r="F10" i="1"/>
  <c r="I7" i="1"/>
  <c r="I17" i="1" s="1"/>
  <c r="I100" i="1" s="1"/>
  <c r="I102" i="1" s="1"/>
  <c r="H7" i="1"/>
  <c r="H17" i="1" s="1"/>
  <c r="H100" i="1" s="1"/>
  <c r="H102" i="1" s="1"/>
  <c r="G7" i="1"/>
  <c r="G17" i="1" s="1"/>
  <c r="G100" i="1" s="1"/>
  <c r="G102" i="1" s="1"/>
  <c r="F7" i="1"/>
  <c r="F17" i="1" s="1"/>
  <c r="F100" i="1" s="1"/>
  <c r="F102" i="1" s="1"/>
</calcChain>
</file>

<file path=xl/sharedStrings.xml><?xml version="1.0" encoding="utf-8"?>
<sst xmlns="http://schemas.openxmlformats.org/spreadsheetml/2006/main" count="221" uniqueCount="144">
  <si>
    <t>DIÁRIAS, AJUDA DE CUSTOS DESLOCAMENTO EM MAIO/2017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</si>
  <si>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</si>
  <si>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</si>
  <si>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</si>
  <si>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</si>
  <si>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</si>
  <si>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</si>
  <si>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</si>
  <si>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</si>
  <si>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</si>
  <si>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</si>
  <si>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</si>
  <si>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Franciani Rosalia Rigoni</t>
  </si>
  <si>
    <t>Analista Técnico</t>
  </si>
  <si>
    <t>1 Diária Nacional (512,00); 1 Ajuda de Custo 2 Nacional (102,50); 1 Deslocamento Urbano (despesas com táxi) (154,00) Nacional [Florianópolis/SC ↔ São Paulo/SP] e Auxílio estacionamento para participação no Encontro das Comissões de Ensino e Formação dos CAUs/UF  III Seminário de Integração do CAU – Ensino em Foco 11/05 14:00 22:00</t>
  </si>
  <si>
    <t>Franciani Rosalia Rigoni Total</t>
  </si>
  <si>
    <t>Jaime Teixeira Chaves</t>
  </si>
  <si>
    <t>Gerente Geral</t>
  </si>
  <si>
    <t>1 Diária Estadual (325,00) para participação no Projeto Arquitetando o Seu Negócio - Jaraguá do Sul 09/05 18:45 21:30</t>
  </si>
  <si>
    <t>2 Diária Estadual (325,00) e 1 Deslocamento Urbano (despesas com táxi) Estadual (97,00) para participação na Capacitação de Escritórios de Arquitetura para o Mercado Exterior 18/05 09:00 17:30</t>
  </si>
  <si>
    <t>Jaime Teixeira Chaves Total</t>
  </si>
  <si>
    <t>Manuela Cavallazzi</t>
  </si>
  <si>
    <t>Analista Jurídico</t>
  </si>
  <si>
    <t>1 Diária Nacional (512,00); 1 Ajuda de Custo 1 Nacional (205,00) e 1 Deslocamento Urbano (despesas com táxi) Nacional (154,00) para participação na 11º Seminário Regional da Comissão de Ética e Disciplina do CAU/BR – Região Sudeste 18/05 18:00 20:00 19/05 09:00 18:00</t>
  </si>
  <si>
    <t>Manuela Cavallazzi Total</t>
  </si>
  <si>
    <t>Thiago Pereira Martins</t>
  </si>
  <si>
    <t>Arquiteto Fiscal</t>
  </si>
  <si>
    <t>4 Diária Estadual (325,00) e 1 Ajuda de Custo 1 Estadual (130,00) para participação na Fiscalização Enseada de Brito, Praia de Fora, Praia de Sonho, Pinheira, Guarda do Embaú, Paulo Lopes, Tubarão, Criciúma e Passo de Torres 22/05 09:00 26/05 18:00</t>
  </si>
  <si>
    <t>Thiago Pereira Martins Total</t>
  </si>
  <si>
    <t>Wilson Molin Junior</t>
  </si>
  <si>
    <t>Coordenador de Tecnologia da Informação</t>
  </si>
  <si>
    <t>Wilson Molin Junior Total</t>
  </si>
  <si>
    <t>Total - Funcionários</t>
  </si>
  <si>
    <t>CONSELHEIROS/CONVIDADOS</t>
  </si>
  <si>
    <t>Ademir Luiz Bogoni</t>
  </si>
  <si>
    <t>Conselheiro Titular</t>
  </si>
  <si>
    <t>2 Diária Estadual (357,00); 1 Ajuda de Custo 2 Estadual (71,00); Auxílio deslocamento (808 km x1,06) Videira/Residência ↔ Florianópolis/CAU e 2 Auxílio estacionamento (36,00) para participação na 5ª reunião ordinária da Comissão Ordinária de Contas e Atos Administrativos – CCAA 11/05 08:30 17:30 Coordenador Adjunto Ademir Luiz Bogoni; 67ª Sessão Plenária Ordinária do CAU/SC 12/05 08:30 12:30 Presidente Luiz Alberto de Souza</t>
  </si>
  <si>
    <t>Ademir Luiz Bogoni Total</t>
  </si>
  <si>
    <t>Carlos Alberto Barbosa de Souza</t>
  </si>
  <si>
    <t>1 Diária Nacional (578,00); 1 Ajuda de Custo 1 Nacional (231,00); 1 Deslocamento Urbano (despesas com táxi) Nacional (173,00) Florianópolis/SC ↔ São Paulo/SP]; 1 Auxílio deslocamento (180 km x1,06) Balneário Camboriú/Residência ↔ Florianópolis/Aeroporto e 1 Auxílio estacionamento (36,00) para participação no I Seminário de Empreendedorismo e Novas Tecnologias em Arquitetura e Urbanismo 05/05 09:00 18:00 Cfe Conv. 103/2017 Presidente Luiz Alberto de Souza</t>
  </si>
  <si>
    <t>1 Ajuda de Custo 1 Estadual (142,00) e Auxílio deslocamento (188 km x1,06) Balneário Camboriú/Residência ↔ Florianópolis/UNIVALI para participação na 5ª reunião ordinária da Comissão de Ética e Disciplina – CED 11/05 09:00 18:00 Coordenadora Silvia Ribeiro Lenzi; Evento “Mudança de paradigma na atuação do Arquiteto e Urbanista” 11/05 18:30 21:30 Cfe. Conv. 107/2017 Presidente Luiz Alberto de Souza</t>
  </si>
  <si>
    <t>1 Ajuda de Custo 1 Estadual (142,00) e Auxílio deslocamento (162 km x1,06) Balneário Camboriú/Residência ↔ Florianópolis/CAU para participação na 67ª Sessão Plenária Ordinária do CAU/SC 12/05 08:30 12:30 Presidente Luiz Alberto de Souza</t>
  </si>
  <si>
    <t>1 Ajuda de Custo 2 Estadual (71,00) e Auxílio deslocamento (162 km x1,06) Balneário Camboriú/Residência  ↔ Florianópolis/CAU para participação na Reunião Operacional da Diretoria Administrativa 17/05 09:00 10:00 Cfe. Conv. 115/2017 Presidente Luiz Alberto de Souza</t>
  </si>
  <si>
    <t>Carlos Alberto Barbosa de Souza Total</t>
  </si>
  <si>
    <t>Célio Luiz Damo</t>
  </si>
  <si>
    <t>2 Diária Estadual (357,00) e 1 Deslocamento Urbano (despesas com táxi) Estadual (107,00) [Chapecó/Residência ↔ Florianópolis/CAU] para participação na 5ª reunião ordinária da Comissão Ordinária de Contas e Atos Administrativos – CCAA 11/05 08:30 17:30 Coordenador Ademir Luiz Bogoni; 67ª Sessão Plenária Ordinária do CAU/SC 12/05 08:30 12:30 Presidente Luiz Alberto de Souza</t>
  </si>
  <si>
    <t>Célio Luiz Damo Total</t>
  </si>
  <si>
    <t>Christian Krambeck</t>
  </si>
  <si>
    <t>1 Ajuda de Custo 1 Estadual (142,00); Auxílio deslocamento (298 km x1,06) Blumenau/Residência ↔ Florianópolis/CAU e 1 Auxílio estacionamento (36,00) para participação na 5ª reunião ordinária da Comissão de Ensino e Formação – CEF 19/05 10:00 13:00 Coordenador Adjunto Christian Krambeck; 4ª reunião extraordinária da Comissão Temporária de Assistência Técnica - CTEC 19/05 14:00 18:00  Coordenador Flávio Menna Barreto Trevizan</t>
  </si>
  <si>
    <t>Christian Krambeck Total</t>
  </si>
  <si>
    <t>Cibele Assmann Lorenzi</t>
  </si>
  <si>
    <t>Membro Titular CTEC</t>
  </si>
  <si>
    <t>1 Ajuda de Custo 2 Estadual (71,00); Auxílio deslocamento (50 km x1,06) Florianópolis/Residência ↔ Florianópolis/CAU e 1 Auxílio estacionamento (36,00) para participação na 2ª reunião ordinária Comissão Temporária de Assistência Técnica - CTEC 05/05 14:00 17:00 Coordenador Flávio Menna Barreto Trevizan</t>
  </si>
  <si>
    <t>1 Ajuda de Custo 2 Estadual (71,00); Auxílio deslocamento (50 km x1,06) Florianópolis/Residência ↔ Florianópolis/CAU e 1 Auxílio estacionamento (36,00) para participação na 4ª reunião extraordinária da Comissão Temporária de Assistência Técnica – CTEC 19/05 14:00 18:00 Coordenador Flávio Menna Barreto Trevizan</t>
  </si>
  <si>
    <t>Cibele Assmann Lorenzi Total</t>
  </si>
  <si>
    <t>Daniel Rodrigues da Silva</t>
  </si>
  <si>
    <t>Membro Suplente CTPU</t>
  </si>
  <si>
    <t>1 Ajuda de Custo 1 Estadual (142,00); Auxílio deslocamento (288 km x1,06) Blumenau/Residência ↔ Florianópolis/CAU e 1 Auxílio estacionamento (36,00) para participação na 3ª reunião extraordinária da Comissão Temporária de Políticas Urbanas - CTPU 05/05 09:00 12:00 Coordenadora Silvia Ribeiro Lenzi</t>
  </si>
  <si>
    <t>Daniel Rodrigues da Silva Total</t>
  </si>
  <si>
    <t>Edson Luis Cattoni</t>
  </si>
  <si>
    <t>Conselheiro Suplente</t>
  </si>
  <si>
    <t>1 Ajuda de Custo 2 Estadual (71,00) e Auxílio deslocamento (50 km x1,06) Florianópolis/Residência ↔ Florianópolis/UFSC para participação na Cerimônia de Colação de Grau dos alunos de Arquitetura e Urbanismo da UFSC 13/04 19:00 21:45 Cfe. Conv. 089/2017 Presidente Luiz Alberto de Souza</t>
  </si>
  <si>
    <t>1 Ajuda de Custo 2 Estadual (71,00); Auxílio deslocamento (50 km x1,06) Florianópolis/Residência ↔ Florianópolis/UFSC e 1 Auxílio estacionamento (36,00) para participação na 2ª reunião ordinária da Comissão Temporária de Políticas Urbanas - CTPU 20/04 13:00 17:00 2ª Coordenadora Silvia Ribeiro Lenzi</t>
  </si>
  <si>
    <t>Edson Luis Cattoni Total</t>
  </si>
  <si>
    <t>Edson Luiz de Lima</t>
  </si>
  <si>
    <t>Membro da CTP</t>
  </si>
  <si>
    <t>1 Ajuda de Custo 1 Estadual (142,00); Auxílio deslocamento (386 km x1,06) Jaraguá do Sul/Residência ↔ Florianópolis/CAU e 1 Auxílio estacionamento (36,00) para participação na 2ª reunião ordinária da Comissão Temporária de Patrimônio – CTP 10/05 10:00 13:00  Coordenador Giovani Bonetti</t>
  </si>
  <si>
    <t>1 Ajuda de Custo 1 (142,00); Auxílio deslocamento (386 km x1,06) Jaraguá do Sul/Residência ↔ Florianópolis/CAU e Auxílio estacionamento (36,00) para participação na 4ª Reunião Extraordinária da Comissão Temporária de Patrimônio – CTP 24/05 16:00 18:00 Coordenador Giovani Bonetti</t>
  </si>
  <si>
    <t>Edson Luiz de Lima Total</t>
  </si>
  <si>
    <t>Everson Martins</t>
  </si>
  <si>
    <t>1 Ajuda de Custo 1 Estadual (142,00); 1 Deslocamento Urbano (despesas com táxi) Estadual (107,00) e Reembolso de Passagens R$ 60,32/ R$ 61,02 [Nova Veneza/Residência ↔ Florianópolis/CAU] para participação na 4ª reunião ordinária da Comissão Temporária de Comunicação - CTC 08/05 14:00 17:00 Coordenador Everson Martins</t>
  </si>
  <si>
    <t>1 Diária Estadual (357,00); 1 Ajuda de Custo 1 Estadual (142,00); 1 Deslocamento Urbano (despesas com táxi) Estadual (107,00) e Reembolso de Passagens R$ 60,32/ R$ 60,99 [Nova Veneza/Residência ↔ Florianópolis/CAU] para participação na 5ª reunião ordinária da Comissão de Exercício Profissional – CEP 11/05 13:00 16:00 Coordenador Giovani Bonetti; Evento “Mudança de paradigma na atuação do Arquiteto e Urbanista” 11/05 18:30 21:30 Cfe. Conv. 107/2017 Presidente Luiz Alberto de Souza; 67ª Sessão Plenária Ordinária do CAU/SC 12/05 08:30 13:30 Presidente Luiz Alberto de Souza</t>
  </si>
  <si>
    <t>Everson Martins Total</t>
  </si>
  <si>
    <t>Flávio Alberto Menna Barreto Trevisan</t>
  </si>
  <si>
    <t>1 Ajuda de Custo 2 Estadual (71,00); Auxílio deslocamento (50 km x1,06) Florianópolis/Bocaiúva ↔ Florianópolis/CAU e 1 Auxílio estacionamento (36,00) para participação na 2ª reunião ordinária da Comissão Temporária de Assistência Técnica - CTEC 05/05 14:00 17:00 Coordenador Flávio Menna Barreto Trevizan</t>
  </si>
  <si>
    <t>1 Ajuda de Custo 2 Estadual (71,00); Auxílio deslocamento (50 km x1,06) Florianópolis/Bocaiúva ↔ Florianópolis/CAU e 1 Auxílio estacionamento (36,00) para participação na 4ª reunião extraordinária Comissão Temporária de Assistência Técnica - CTEC 19/05 14:00 18:00 Coordenador Flávio Menna Barreto Trevizan</t>
  </si>
  <si>
    <t>Flávio Alberto Menna Barreto Trevisan Total</t>
  </si>
  <si>
    <t>Flávio Luiz Alípio</t>
  </si>
  <si>
    <t>1 Ajuda de Custo 1 Estadual (142,00); 1 Deslocamento Urbano (despesas com táxi) Estadual (107,00) e Reembolso de Passagens Rodoviárias R$ 37,84/R$ 39,70 [Laguna/Residência ↔ Florianópolis/CAU] para participação na 2ª reunião ordinária da Comissão Temporária de Assistência Técnica - CTEC 05/05 14:00 17:00 2ª Coordenador Flávio Menna Barreto Trevizan</t>
  </si>
  <si>
    <t>1 Ajuda de Custo 1 Estadual (142,00); 1 Deslocamento Urbano (despesas com táxi) Estadual (107,00) e Reembolso de Passagens Rodoviárias R$ 37,84/ R$ 39,70 [Laguna/Residência ↔ Florianópolis/CAU] para participação na 4ª reunião extraordinária da Comissão Temporária de Assistência Técnica – CTEC 19/05 14:00 18:00 Coordenador Flávio Menna Barreto Trevizan</t>
  </si>
  <si>
    <t>Flávio Luiz Alípio Total</t>
  </si>
  <si>
    <t>Giovani Bonetti</t>
  </si>
  <si>
    <t>Vice-presidente</t>
  </si>
  <si>
    <t>1 Ajuda de Custo 2 Estadual (71,00) e Auxílio deslocamento (50 km x1,06) Florianópolis/Residência ↔ Florianópolis/CAU para participação na 3ª reunião extraordinária da Comissão Temporária de Patrimônio - CTP 26/04 10:00 13:00  Coordenador Giovani Bonetti
1 Ajuda de Custo 2 Estadual (71,00) e Auxílio deslocamento (50 km x1,06) Florianópolis/Residência ↔ Florianópolis/CAU para participação na 2ª reunião ordinária da Comissão Temporária de Patrimônio – CTP 10/05 10:00 13:00 Coordenador Giovani Bonetti
1 Ajuda de Custo 1 Estadual (142,00) e Auxílio deslocamento (50 km x1,06) Florianópolis/Residência ↔ Florianópolis/UNIVALI para participação na 5ª reunião ordinária da Comissão de Exercício Profissional – CEP 11/05 13:00 16:00 Coordenador Giovani Bonetti; Evento “Mudança de paradigma na atuação do Arquiteto e Urbanista” 11/05 18:30 21:00 Cfe. Conv. 107/2017 Presidente Luiz Alberto de Souza
1 Ajuda de Custo 1 Estadual (142,00) e Auxílio deslocamento (50 km x1,06) Florianópolis/Residência ↔ Florianópolis/CAU para participação na 67ª Sessão Plenária Ordinária do CAU/SC 12/05 08:30 13:00 Presidente Luiz Alberto de Souza; Reunião do Conselho Diretor do CAU/SC 12/05 13:30 15:00 Cfe. Conv. 113/2017 Presidente Luiz Alberto de Souza</t>
  </si>
  <si>
    <t>2 Diária Estadual (357,00) e 1 Deslocamento Urbano (despesas com táxi) Estadual (107,00) para participação na Capacitação de Escritórios de Arquitetura para o Mercado Exterior 18/05 09:00 17:30 Cfe. Conv. 105/2017 Presidente Luiz Alberto de Souza</t>
  </si>
  <si>
    <t>Giovani Bonetti Total</t>
  </si>
  <si>
    <t>Kátia Cristina Lopes de Paula</t>
  </si>
  <si>
    <t>2 Diária Nacional (578,00); 1 Ajuda de Custo 2 Nacional (115,50) e 1 Deslocamento Urbano (despesas com táxi) Nacional (173,00) para participação na III Seminário de Integração do CAU – Ensino em Foco e Encontro das Comissões de Ensino e Formação dos CAUs/UF 11/05 14:00 22:00 12/05 08:30 18:30 Cfe. Conv. 112/2017 Presidente Luiz Alberto de Souza</t>
  </si>
  <si>
    <t>Kátia Cristina Lopes de Paula Total</t>
  </si>
  <si>
    <t>Luiz Alberto de Souza</t>
  </si>
  <si>
    <t>Presidente</t>
  </si>
  <si>
    <t>1 Ajuda de Custo 1 Nacional (231,00); 1 Deslocamento Urbano (despesas com táxi) Nacional (173,00) [Florianópolis/Aeroporto  ↔ São Paulo/Aeroporto] e 1 Auxílio estacionamento (36,00) para participação na Encontro das comissões de ensino e formação (CEF) dos CAUS/UF– São Paulo/SP 11/05 14:30 16:30
1 Diária Estadual (357,00) e Auxílio deslocamento (348 km x1,06) Blumenau/FURB → Florianópolis/CAU → Florianópolis/Aeroporto → Florianópolis/CAU → Joinville/Residência para participação na 67ª Sessão Plenária Ordinária do CAU/SC – Florianópolis/SC; Reunião do Conselho Diretor do CAU/SC – Florianópolis/SC 12/05 08:30 15:30
Auxílio deslocamento (114 km x1,06) Blumenau/FURB ↔ Navegantes/Aeroporto para participação na Reunião Colegiado de Governança do CSC – CAU/BR – Brasília/DF 09/05 09:00 18:00 Oficio 092/2017 CAU/BR</t>
  </si>
  <si>
    <t>1 Diária Estadual (357,00); 1 Ajuda de Custo 2 Estadual (71,00); 1 Deslocamento Urbano (despesas com táxi) Estadual (107,00) e Auxílio deslocamento (344 km x1,06) Blumenau/FURB → Florianópolis/CAU → Florianópolis/Aeroporto → Joinville/Residência para participação na Reunião Operacional no CAU/SC – Florianópolis/SC 17/05 09:00 11:30; Oficina Capacitação de Escritórios de Arquitetura para o Mercado Exterior - CAU/BR – Chapecó/SC 18/05 09:00 17:30</t>
  </si>
  <si>
    <t>3 Diária Nacional (578,00) e 1 Deslocamento Urbano (despesas com táxi) Nacional (173,00) [Joinville/SC ↔ Brasília/DF] para participação na Reunião do Fórum de Presidentes 25/05 09:00 18:00; 21ª Reunião Plenária Ampliada do CAU/BR 26/05 09:00 18:00</t>
  </si>
  <si>
    <t>1 Diária Estadual (357,00); 1 Ajuda de Custo 1 Estadual (142,00) e Auxílio deslocamento (326 km x1,06) Blumenau/FURB → Florianópolis/CAU → Joinville/Residência para participação na Reunião Operacional 01/06 09:00 15:00; 2ª Reunião Ordinária do Colegiado Permanente de Entidades de Arquitetos e Urbanistas – CEAU 01/06 15:00 18:00; Reunião Operacional e Reunião do CD no CAU/SC 02/06 08:30 14:00</t>
  </si>
  <si>
    <t>Luiz Alberto de Souza Total</t>
  </si>
  <si>
    <t>Marcelo Mannrich</t>
  </si>
  <si>
    <t>1 Ajuda de Custo 1 Estadual (142,00); Auxílio deslocamento (300 km x1,06) Blumenau/Residência ↔ Florianópolis/CAU e 1 Auxílio estacionamento (36,00) para participação na 2ª reunião ordinária da Comissão Temporária de Patrimônio – CTP 10/05 10:00 13:00 Coordenador Giovani Bonetti</t>
  </si>
  <si>
    <t>1 Ajuda de Custo 1 Estadual (142,00); Auxílio deslocamento (300 km x1,06) Blumenau/Residência ↔ Florianópolis/CAU e Auxílio estacionamento (36,00) para participação na 2ª reunião ordinária da Comissão Temporária de Patrimônio – CTP 10/05 10:00 13:00 Coordenador Giovani Bonetti</t>
  </si>
  <si>
    <t>Marcelo Mannrich Total</t>
  </si>
  <si>
    <t>Mateus Szomorovszky</t>
  </si>
  <si>
    <t>1 Ajuda de Custo 1 Estadual (142,00); Auxílio deslocamento (362 km x1,06) Joinville/Residência ↔ Florianópolis/CAU e 1 Auxílio estacionamento (36,00) para participação na 5ª reunião ordinária da Comissão de Ensino e Formação - CEF 19/05 10:00 13:00 Coordenador Adjunto Christian Krambeck; 4ª reunião extraordinária da Comissão Temporária de Assistência Técnica - CTEC 19/05 14:00 18:00 Coordenador Flávio Menna Barreto Trevizan</t>
  </si>
  <si>
    <t>1 Ajuda de Custo 1 Estadual (142,00); Auxílio deslocamento (362 km x1,06) Joinville/Residência ↔ Florianópolis/CAU e 1 Auxílio estacionamento (36,00) para participação na 2ª Reunião Ordinária do Colegiado Permanente de Entidades de Arquitetos e Urbanistas – CEAU 01/06 15:00 18:00 116/2017 Presidente Luiz Alberto de Souza</t>
  </si>
  <si>
    <t>Mateus Szomorovszky Total</t>
  </si>
  <si>
    <t>Maykon Luiz da Silva</t>
  </si>
  <si>
    <t>1 Diária Estadual (357,00); 1 Ajuda de Custo 1 Estadual (142,00); Auxílio deslocamento (280 km x1,06) Tubarão/Residência ↔ Florianópolis/CAU e 2 Auxílio estacionamento (36,00) para participação na 5ª reunião ordinária da Comissão de Exercício Profissional – CEP 11/05 13:00 16:00 Coordenador Giovani Bonetti; Evento “Mudança de paradigma na atuação do Arquiteto e Urbanista” 11/05 18:30 21:30 Cfe. Conv. 107/2017 Presidente Luiz Alberto de Souza; 67ª Reunião Plenária do CAU/SC 12/05 08:30 13:30 Cfe. Conv.  109/2017 Presidente Luiz Alberto de Souza</t>
  </si>
  <si>
    <t>Maykon Luiz da Silva Total</t>
  </si>
  <si>
    <t>Michel de Andrado Mittmann</t>
  </si>
  <si>
    <t>Arquiteto Convidado</t>
  </si>
  <si>
    <t>1 Diária Estadual (357,00) e Auxílio deslocamento (388 km x1,06) Florianópolis/Residência ↔ Jaraguá do Sul/Auditório do CPL para participação na Ministrar palestra no Projeto Arquitetando seu Negócio- Jaraguá do Sul 09/05 18:45 21:30 Cfe. Convite 004/2017 Presidente Luiz Alberto de Souza
Desconto do Relatório de Diárias 132/2017, pois o Convidado não conseguiu participar do Projeto Arquitetando seu Negócio 05/04 18:45 21:30 (Convite 004/201), relativo a essa diária. (R$ 554,16)</t>
  </si>
  <si>
    <t>Michel de Andrado Mittmann Total</t>
  </si>
  <si>
    <t>Patrícia Figueiredo Sarquis Herden</t>
  </si>
  <si>
    <t>Membro da CTC</t>
  </si>
  <si>
    <t>1 Ajuda de Custo 2 Estadual (71,00) e ½ Deslocamento Urbano (despesas com táxi) Estadual (53,50) para participação na 4ª reunião ordinária da Comissão Temporária de Comunicação – CTC 08/05 14:00 17:00 Coordenador Everson Martins</t>
  </si>
  <si>
    <t>Patrícia Figueiredo Sarquis Herden Total</t>
  </si>
  <si>
    <t>Rael Belli</t>
  </si>
  <si>
    <t>1 Ajuda de Custo 1 Estadual (142,00); Auxílio deslocamento (302 km x1,06) Blumenau/Residência ↔ Florianópolis/CAU e 1 Auxílio estacionamento (36,00) para participação na 1ª reunião extraordinária da Comissão Temporária de Políticas Urbanas - CTPU 03/02 15:00 17:00 Coordenador Rael Belli</t>
  </si>
  <si>
    <t>1 Ajuda de Custo 1 Estadual (142,00); Auxílio deslocamento (302 km x1,06) Blumenau/Residência ↔ Florianópolis/CAU e 1 Auxílio estacionamento (36,00) para participação na 1ª reunião ordinária da Comissão Temporária de Políticas Urbanas - CTPU 30/03 14:00 17:00 1ª Coordenador Silvia Ribeiro Lenzi</t>
  </si>
  <si>
    <t>1 Ajuda de Custo 1 Estadual (142,00); Auxílio deslocamento (302 km x1,06) Blumenau/Residência ↔ Florianópolis/CAU e 1 Auxílio estacionamento (36,00) para participação na 3ª Reunião Ordinária da Comissão Temporária de Políticas Urbanas - CTPU 26/05 14:00 18:00 Coordenadora Silvia Ribeiro Lenzi</t>
  </si>
  <si>
    <t>Rael Belli Total</t>
  </si>
  <si>
    <t>Rodrigo Kirck Rebêlo</t>
  </si>
  <si>
    <t>1 Ajuda de Custo 1 Estadual (142,00) e Auxílio deslocamento (194 km x1,06) Itajaí/Residência ↔ Florianópolis/CAU para participação na 4ª reunião ordinária da Comissão Temporária de Comunicação – CTC 08/05 14:00 17:00 Coordenador Everson Martins</t>
  </si>
  <si>
    <t>2 Diária Estadual (357,00); 1 Deslocamento Urbano (despesas com táxi) Estadual (107,00) [Florianópolis/SC ↔ Chapecó/SC] e Auxílio deslocamento (194 km x1,06) Itajaí/Residência ↔ Florianópolis/Aeroporto para participação na Capacitação de Escritórios de Arquitetura para o Mercado Exterior 18/05 09:00 17:30 Cfe. Conv. 106/2017 Presidente Luiz Alberto de Souza</t>
  </si>
  <si>
    <t>Rodrigo Kirck Rebêlo Total</t>
  </si>
  <si>
    <t>Sérgio Oliva</t>
  </si>
  <si>
    <t>1 Ajuda de Custo 1 Estadual (142,00) e Auxílio deslocamento (50 km x1,06) Florianópolis/Residência ↔ Florianópolis/UNIVALI para participação na 5ª reunião ordinária da Comissão de Ética e Disciplina – CED 11/05 09:00 18:00 Coordenadora Silvia Ribeiro Lenzi e Evento “Mudança de paradigma na atuação do Arquiteto e Urbanista” 11/05 18:30 21:30 Cfe. Conv. 107/2017 Presidente Luiz Alberto de Souza
1 Ajuda de Custo 2 Estadual (71,00); Auxílio deslocamento
 (50 km x1,06) Florianópolis/Residência ↔ Florianópolis/CAU e 1 Auxílio estacionamento (36,00) para participaação na 67ª Sessão Plenária Ordinária do CAU/SC 12/05 08:30 12:30 Presidente Luiz Alberto de Souza</t>
  </si>
  <si>
    <t>1 Ajuda de Custo 1 Estadual (142,00); Auxílio deslocamento (50 km x1,06) Florianópolis/Residência  ↔ Florianópolis/CAU e 1 Auxílio estacionamento (36,00) para participação na 6ª Reunião Ordinária da Comissão de Ética e Disciplina – CED 02/06 09:00 18:00 Coordenadora Silvia Ribeiro Lenzi</t>
  </si>
  <si>
    <t>1 Ajuda de Custo 1 Estadual (142,00); Auxílio deslocamento (50 km x1,06) Florianópolis/Residência  ↔ Florianópolis/CAU e 1 Auxílio estacionamento (36,00) para participação na 7ª Sessão Plenária Extraordinária do CAU/SC 09/06 09:00 12:00  Presidente Luiz Alberto de Souza; 68ª Sessão Plenária Ordinária do CAU/SC 09/06 14:00 18:00 Presidente Luiz Alberto de Souza</t>
  </si>
  <si>
    <t>Sérgio Oliva Total</t>
  </si>
  <si>
    <t>Silvia Ribeiro Lenzi</t>
  </si>
  <si>
    <t>1 Ajuda de Custo 2 Estadual (71,00) e Auxílio deslocamento (50 km x1,06) Florianópolis/Residência ↔ Florianópolis/CAU para participação na 3ª reunião extraordinária da Comissão Temporária de Políticas Urbanas - CTPU 05/05 09:00 12:00 Coordenadora Silvia Ribeiro Lenzi</t>
  </si>
  <si>
    <t>1 Ajuda de Custo 1 Estadual (142,00) e Auxílio deslocamento (50 km x1,06) Florianópolis/Residência → Florianópolis/CAU → Florianópolis/UNIVALI → Florianópolis/Residência para participação na 5ª reunião ordinária da Comissão de Ética e Disciplina – CED 11/05 09:00 18:00 Coordenadora Silvia Ribeiro Lenzi; Evento “Mudança de paradigma na atuação do Arquiteto e Urbanista” 11/05 18:30 21:30 Cfe. Conv. 107/2017 Presidente Luiz Alberto de Souza</t>
  </si>
  <si>
    <t>Silvia Ribeiro Lenzi Total</t>
  </si>
  <si>
    <t>Thaelys Varaschin Olsen</t>
  </si>
  <si>
    <t>1 Diária Estadual (357,00); 1 Ajuda de Custo 2 Estadual (71,00) e Auxílio deslocamento (804 km x1,06) Caçador/Residência ↔ Florianópolis/CAU para participação na 3ª Reunião Ordinária da Comissão Temporária de Políticas Urbanas - CTPU 26/05 14:00 18:00 Coordenador Silvia Ribeiro Lenzi</t>
  </si>
  <si>
    <t>Thaelys Varaschin Olsen Total</t>
  </si>
  <si>
    <t>Thiago Borges Mendes</t>
  </si>
  <si>
    <t>-</t>
  </si>
  <si>
    <t>CANCELADO</t>
  </si>
  <si>
    <t>1 Ajuda de Custo 1 Estadual (142,00); Auxílio deslocamento (168 km x1,06) Balneário Camboriú/Residência ↔ Florianópolis/CAU e 1 Auxílio estacionamento (36,00) para participação na 3ª Reunião Ordinária da Comissão Temporária de Assistência Técnica – CTEC 02/06 14:00 18:00 Coordenador Flávio Menna Barreto Trevizan</t>
  </si>
  <si>
    <t>Thiago Borges Mendes Total</t>
  </si>
  <si>
    <t>Total - Conselheiros e Convidados</t>
  </si>
  <si>
    <t>RESUMO DE MAIO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</si>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</sst>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3" fillId="4" borderId="2" xfId="0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0" borderId="0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showGridLines="0" tabSelected="1" zoomScaleNormal="100" workbookViewId="0">
      <selection activeCell="D26" sqref="D26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70.28515625" customWidth="1"/>
  </cols>
  <sheetData>
    <row r="1" spans="1:10" ht="57" customHeight="1" x14ac:dyDescent="0.25">
      <c r="F1" s="1"/>
      <c r="G1" s="1"/>
      <c r="H1" s="1"/>
      <c r="I1" s="1"/>
    </row>
    <row r="2" spans="1:10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idden="1" x14ac:dyDescent="0.25"/>
    <row r="5" spans="1:10" ht="24" x14ac:dyDescent="0.25">
      <c r="A5" s="2" t="s">
        <v>2</v>
      </c>
      <c r="B5" s="3" t="s">
        <v>3</v>
      </c>
      <c r="C5" s="3" t="s">
        <v>4</v>
      </c>
      <c r="D5" s="2" t="s">
        <v>5</v>
      </c>
      <c r="E5" s="2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3" t="s">
        <v>11</v>
      </c>
    </row>
    <row r="6" spans="1:10" s="11" customFormat="1" ht="45" outlineLevel="2" x14ac:dyDescent="0.25">
      <c r="A6" s="6">
        <v>204</v>
      </c>
      <c r="B6" s="7">
        <v>42866</v>
      </c>
      <c r="C6" s="7">
        <v>42865</v>
      </c>
      <c r="D6" s="8" t="s">
        <v>12</v>
      </c>
      <c r="E6" s="8" t="s">
        <v>13</v>
      </c>
      <c r="F6" s="9">
        <v>512</v>
      </c>
      <c r="G6" s="9">
        <v>102.5</v>
      </c>
      <c r="H6" s="9">
        <v>190</v>
      </c>
      <c r="I6" s="9">
        <v>804.5</v>
      </c>
      <c r="J6" s="10" t="s">
        <v>14</v>
      </c>
    </row>
    <row r="7" spans="1:10" s="11" customFormat="1" outlineLevel="1" x14ac:dyDescent="0.25">
      <c r="A7" s="12"/>
      <c r="B7" s="13"/>
      <c r="C7" s="13"/>
      <c r="D7" s="14" t="s">
        <v>15</v>
      </c>
      <c r="E7" s="15"/>
      <c r="F7" s="16">
        <f>SUBTOTAL(9,F6:F6)</f>
        <v>512</v>
      </c>
      <c r="G7" s="16">
        <f>SUBTOTAL(9,G6:G6)</f>
        <v>102.5</v>
      </c>
      <c r="H7" s="16">
        <f>SUBTOTAL(9,H6:H6)</f>
        <v>190</v>
      </c>
      <c r="I7" s="16">
        <f>SUBTOTAL(9,I6:I6)</f>
        <v>804.5</v>
      </c>
      <c r="J7" s="17"/>
    </row>
    <row r="8" spans="1:10" s="11" customFormat="1" ht="24.75" customHeight="1" outlineLevel="2" x14ac:dyDescent="0.25">
      <c r="A8" s="18">
        <v>184</v>
      </c>
      <c r="B8" s="19">
        <v>42864</v>
      </c>
      <c r="C8" s="19">
        <v>42857</v>
      </c>
      <c r="D8" s="20" t="s">
        <v>16</v>
      </c>
      <c r="E8" s="20" t="s">
        <v>17</v>
      </c>
      <c r="F8" s="21">
        <v>325</v>
      </c>
      <c r="G8" s="21">
        <v>0</v>
      </c>
      <c r="H8" s="21">
        <v>0</v>
      </c>
      <c r="I8" s="21">
        <v>325</v>
      </c>
      <c r="J8" s="22" t="s">
        <v>18</v>
      </c>
    </row>
    <row r="9" spans="1:10" ht="27" customHeight="1" outlineLevel="2" x14ac:dyDescent="0.25">
      <c r="A9" s="6">
        <v>195</v>
      </c>
      <c r="B9" s="7">
        <v>42872</v>
      </c>
      <c r="C9" s="7">
        <v>42865</v>
      </c>
      <c r="D9" s="8" t="s">
        <v>16</v>
      </c>
      <c r="E9" s="8" t="s">
        <v>17</v>
      </c>
      <c r="F9" s="9">
        <v>650</v>
      </c>
      <c r="G9" s="9">
        <v>0</v>
      </c>
      <c r="H9" s="9">
        <v>97</v>
      </c>
      <c r="I9" s="9">
        <v>747</v>
      </c>
      <c r="J9" s="10" t="s">
        <v>19</v>
      </c>
    </row>
    <row r="10" spans="1:10" outlineLevel="1" x14ac:dyDescent="0.25">
      <c r="A10" s="12"/>
      <c r="B10" s="13"/>
      <c r="C10" s="13"/>
      <c r="D10" s="14" t="s">
        <v>20</v>
      </c>
      <c r="E10" s="15"/>
      <c r="F10" s="16">
        <f>SUBTOTAL(9,F8:F9)</f>
        <v>975</v>
      </c>
      <c r="G10" s="16">
        <f>SUBTOTAL(9,G8:G9)</f>
        <v>0</v>
      </c>
      <c r="H10" s="16">
        <f>SUBTOTAL(9,H8:H9)</f>
        <v>97</v>
      </c>
      <c r="I10" s="16">
        <f>SUBTOTAL(9,I8:I9)</f>
        <v>1072</v>
      </c>
      <c r="J10" s="17"/>
    </row>
    <row r="11" spans="1:10" ht="22.5" customHeight="1" outlineLevel="2" x14ac:dyDescent="0.25">
      <c r="A11" s="18">
        <v>202</v>
      </c>
      <c r="B11" s="19">
        <v>42873</v>
      </c>
      <c r="C11" s="19">
        <v>42865</v>
      </c>
      <c r="D11" s="20" t="s">
        <v>21</v>
      </c>
      <c r="E11" s="20" t="s">
        <v>22</v>
      </c>
      <c r="F11" s="21">
        <v>512</v>
      </c>
      <c r="G11" s="21">
        <v>205</v>
      </c>
      <c r="H11" s="21">
        <v>154</v>
      </c>
      <c r="I11" s="21">
        <v>871</v>
      </c>
      <c r="J11" s="22" t="s">
        <v>23</v>
      </c>
    </row>
    <row r="12" spans="1:10" outlineLevel="1" x14ac:dyDescent="0.25">
      <c r="A12" s="12"/>
      <c r="B12" s="13"/>
      <c r="C12" s="13"/>
      <c r="D12" s="14" t="s">
        <v>24</v>
      </c>
      <c r="E12" s="15"/>
      <c r="F12" s="16">
        <f>SUBTOTAL(9,F11:F11)</f>
        <v>512</v>
      </c>
      <c r="G12" s="16">
        <f>SUBTOTAL(9,G11:G11)</f>
        <v>205</v>
      </c>
      <c r="H12" s="16">
        <f>SUBTOTAL(9,H11:H11)</f>
        <v>154</v>
      </c>
      <c r="I12" s="16">
        <f>SUBTOTAL(9,I11:I11)</f>
        <v>871</v>
      </c>
      <c r="J12" s="17"/>
    </row>
    <row r="13" spans="1:10" ht="33.75" outlineLevel="2" x14ac:dyDescent="0.25">
      <c r="A13" s="18">
        <v>217</v>
      </c>
      <c r="B13" s="19">
        <v>42877</v>
      </c>
      <c r="C13" s="19">
        <v>42873</v>
      </c>
      <c r="D13" s="20" t="s">
        <v>25</v>
      </c>
      <c r="E13" s="20" t="s">
        <v>26</v>
      </c>
      <c r="F13" s="21">
        <v>1300</v>
      </c>
      <c r="G13" s="21">
        <v>130</v>
      </c>
      <c r="H13" s="21">
        <v>0</v>
      </c>
      <c r="I13" s="21">
        <v>1430</v>
      </c>
      <c r="J13" s="22" t="s">
        <v>27</v>
      </c>
    </row>
    <row r="14" spans="1:10" outlineLevel="1" x14ac:dyDescent="0.25">
      <c r="A14" s="12"/>
      <c r="B14" s="13"/>
      <c r="C14" s="13"/>
      <c r="D14" s="14" t="s">
        <v>28</v>
      </c>
      <c r="E14" s="15"/>
      <c r="F14" s="16">
        <f>SUBTOTAL(9,F13:F13)</f>
        <v>1300</v>
      </c>
      <c r="G14" s="16">
        <f>SUBTOTAL(9,G13:G13)</f>
        <v>130</v>
      </c>
      <c r="H14" s="16">
        <f>SUBTOTAL(9,H13:H13)</f>
        <v>0</v>
      </c>
      <c r="I14" s="16">
        <f>SUBTOTAL(9,I13:I13)</f>
        <v>1430</v>
      </c>
      <c r="J14" s="17"/>
    </row>
    <row r="15" spans="1:10" ht="33.75" outlineLevel="2" x14ac:dyDescent="0.25">
      <c r="A15" s="18">
        <v>203</v>
      </c>
      <c r="B15" s="19">
        <v>42864</v>
      </c>
      <c r="C15" s="19">
        <v>42865</v>
      </c>
      <c r="D15" s="20" t="s">
        <v>29</v>
      </c>
      <c r="E15" s="20" t="s">
        <v>30</v>
      </c>
      <c r="F15" s="21">
        <v>325</v>
      </c>
      <c r="G15" s="21">
        <v>0</v>
      </c>
      <c r="H15" s="21">
        <v>0</v>
      </c>
      <c r="I15" s="21">
        <v>325</v>
      </c>
      <c r="J15" s="22" t="s">
        <v>18</v>
      </c>
    </row>
    <row r="16" spans="1:10" outlineLevel="1" x14ac:dyDescent="0.25">
      <c r="A16" s="12"/>
      <c r="B16" s="13"/>
      <c r="C16" s="13"/>
      <c r="D16" s="14" t="s">
        <v>31</v>
      </c>
      <c r="E16" s="15"/>
      <c r="F16" s="16">
        <f>SUBTOTAL(9,F15:F15)</f>
        <v>325</v>
      </c>
      <c r="G16" s="16">
        <f>SUBTOTAL(9,G15:G15)</f>
        <v>0</v>
      </c>
      <c r="H16" s="16">
        <f>SUBTOTAL(9,H15:H15)</f>
        <v>0</v>
      </c>
      <c r="I16" s="16">
        <f>SUBTOTAL(9,I15:I15)</f>
        <v>325</v>
      </c>
      <c r="J16" s="17"/>
    </row>
    <row r="17" spans="1:10" x14ac:dyDescent="0.25">
      <c r="A17" s="12"/>
      <c r="B17" s="13"/>
      <c r="C17" s="13"/>
      <c r="D17" s="14" t="s">
        <v>32</v>
      </c>
      <c r="E17" s="15"/>
      <c r="F17" s="16">
        <f>SUBTOTAL(9,F6:F15)</f>
        <v>3624</v>
      </c>
      <c r="G17" s="16">
        <f>SUBTOTAL(9,G6:G15)</f>
        <v>437.5</v>
      </c>
      <c r="H17" s="16">
        <f>SUBTOTAL(9,H6:H15)</f>
        <v>441</v>
      </c>
      <c r="I17" s="16">
        <f>SUBTOTAL(9,I6:I15)</f>
        <v>4502.5</v>
      </c>
      <c r="J17" s="17"/>
    </row>
    <row r="18" spans="1:10" x14ac:dyDescent="0.25">
      <c r="A18" s="23"/>
      <c r="B18" s="24"/>
      <c r="C18" s="24"/>
      <c r="D18" s="25"/>
      <c r="E18" s="26"/>
      <c r="F18" s="27"/>
      <c r="G18" s="27"/>
      <c r="H18" s="27"/>
      <c r="I18" s="27"/>
      <c r="J18" s="27"/>
    </row>
    <row r="19" spans="1:10" x14ac:dyDescent="0.25">
      <c r="A19" s="28"/>
      <c r="B19" s="29"/>
      <c r="C19" s="29"/>
      <c r="D19" s="26"/>
      <c r="E19" s="26"/>
      <c r="F19" s="27"/>
      <c r="G19" s="27"/>
      <c r="H19" s="27"/>
      <c r="I19" s="27"/>
      <c r="J19" s="27"/>
    </row>
    <row r="20" spans="1:10" x14ac:dyDescent="0.25">
      <c r="A20" s="39" t="s">
        <v>33</v>
      </c>
      <c r="B20" s="40"/>
      <c r="C20" s="40"/>
      <c r="D20" s="40"/>
      <c r="E20" s="40"/>
      <c r="F20" s="40"/>
      <c r="G20" s="40"/>
      <c r="H20" s="40"/>
      <c r="I20" s="40"/>
      <c r="J20" s="41"/>
    </row>
    <row r="21" spans="1:10" hidden="1" x14ac:dyDescent="0.25"/>
    <row r="22" spans="1:10" ht="24" x14ac:dyDescent="0.25">
      <c r="A22" s="2" t="s">
        <v>2</v>
      </c>
      <c r="B22" s="3" t="s">
        <v>3</v>
      </c>
      <c r="C22" s="3" t="s">
        <v>4</v>
      </c>
      <c r="D22" s="2" t="s">
        <v>5</v>
      </c>
      <c r="E22" s="2" t="s">
        <v>6</v>
      </c>
      <c r="F22" s="4" t="s">
        <v>7</v>
      </c>
      <c r="G22" s="4" t="s">
        <v>8</v>
      </c>
      <c r="H22" s="4" t="s">
        <v>9</v>
      </c>
      <c r="I22" s="5" t="s">
        <v>10</v>
      </c>
      <c r="J22" s="3" t="s">
        <v>11</v>
      </c>
    </row>
    <row r="23" spans="1:10" ht="56.25" outlineLevel="2" x14ac:dyDescent="0.25">
      <c r="A23" s="6">
        <v>189</v>
      </c>
      <c r="B23" s="7">
        <v>42865</v>
      </c>
      <c r="C23" s="7">
        <v>42865</v>
      </c>
      <c r="D23" s="8" t="s">
        <v>34</v>
      </c>
      <c r="E23" s="8" t="s">
        <v>35</v>
      </c>
      <c r="F23" s="9">
        <v>714</v>
      </c>
      <c r="G23" s="9">
        <v>71</v>
      </c>
      <c r="H23" s="9">
        <v>928.48</v>
      </c>
      <c r="I23" s="30">
        <v>1713.48</v>
      </c>
      <c r="J23" s="10" t="s">
        <v>36</v>
      </c>
    </row>
    <row r="24" spans="1:10" outlineLevel="1" x14ac:dyDescent="0.25">
      <c r="A24" s="12"/>
      <c r="B24" s="13"/>
      <c r="C24" s="13"/>
      <c r="D24" s="31" t="s">
        <v>37</v>
      </c>
      <c r="E24" s="15"/>
      <c r="F24" s="16">
        <f>SUBTOTAL(9,F23:F23)</f>
        <v>714</v>
      </c>
      <c r="G24" s="16">
        <f>SUBTOTAL(9,G23:G23)</f>
        <v>71</v>
      </c>
      <c r="H24" s="16">
        <f>SUBTOTAL(9,H23:H23)</f>
        <v>928.48</v>
      </c>
      <c r="I24" s="16">
        <f>SUBTOTAL(9,I23:I23)</f>
        <v>1713.48</v>
      </c>
      <c r="J24" s="17"/>
    </row>
    <row r="25" spans="1:10" ht="67.5" outlineLevel="2" x14ac:dyDescent="0.25">
      <c r="A25" s="18">
        <v>191</v>
      </c>
      <c r="B25" s="19">
        <v>42859</v>
      </c>
      <c r="C25" s="19">
        <v>42865</v>
      </c>
      <c r="D25" s="20" t="s">
        <v>38</v>
      </c>
      <c r="E25" s="20" t="s">
        <v>35</v>
      </c>
      <c r="F25" s="21">
        <v>578</v>
      </c>
      <c r="G25" s="21">
        <v>231</v>
      </c>
      <c r="H25" s="21">
        <v>399.8</v>
      </c>
      <c r="I25" s="32">
        <v>1208.8</v>
      </c>
      <c r="J25" s="22" t="s">
        <v>39</v>
      </c>
    </row>
    <row r="26" spans="1:10" ht="56.25" outlineLevel="2" x14ac:dyDescent="0.25">
      <c r="A26" s="6">
        <v>192</v>
      </c>
      <c r="B26" s="7">
        <v>42866</v>
      </c>
      <c r="C26" s="7">
        <v>42865</v>
      </c>
      <c r="D26" s="8" t="s">
        <v>38</v>
      </c>
      <c r="E26" s="8" t="s">
        <v>35</v>
      </c>
      <c r="F26" s="9">
        <v>0</v>
      </c>
      <c r="G26" s="9">
        <v>142</v>
      </c>
      <c r="H26" s="9">
        <v>199.28</v>
      </c>
      <c r="I26" s="30">
        <v>341.28</v>
      </c>
      <c r="J26" s="10" t="s">
        <v>40</v>
      </c>
    </row>
    <row r="27" spans="1:10" ht="33.75" outlineLevel="2" x14ac:dyDescent="0.25">
      <c r="A27" s="6">
        <v>193</v>
      </c>
      <c r="B27" s="7">
        <v>42867</v>
      </c>
      <c r="C27" s="7">
        <v>42865</v>
      </c>
      <c r="D27" s="8" t="s">
        <v>38</v>
      </c>
      <c r="E27" s="8" t="s">
        <v>35</v>
      </c>
      <c r="F27" s="9">
        <v>0</v>
      </c>
      <c r="G27" s="9">
        <v>142</v>
      </c>
      <c r="H27" s="9">
        <v>171.72</v>
      </c>
      <c r="I27" s="30">
        <v>313.72000000000003</v>
      </c>
      <c r="J27" s="10" t="s">
        <v>41</v>
      </c>
    </row>
    <row r="28" spans="1:10" ht="33.75" outlineLevel="2" x14ac:dyDescent="0.25">
      <c r="A28" s="6">
        <v>216</v>
      </c>
      <c r="B28" s="7">
        <v>42872</v>
      </c>
      <c r="C28" s="7">
        <v>42872</v>
      </c>
      <c r="D28" s="8" t="s">
        <v>38</v>
      </c>
      <c r="E28" s="8" t="s">
        <v>35</v>
      </c>
      <c r="F28" s="9">
        <v>0</v>
      </c>
      <c r="G28" s="9">
        <v>71</v>
      </c>
      <c r="H28" s="9">
        <v>171.72</v>
      </c>
      <c r="I28" s="30">
        <v>242.72</v>
      </c>
      <c r="J28" s="10" t="s">
        <v>42</v>
      </c>
    </row>
    <row r="29" spans="1:10" outlineLevel="1" x14ac:dyDescent="0.25">
      <c r="A29" s="12"/>
      <c r="B29" s="13"/>
      <c r="C29" s="13"/>
      <c r="D29" s="14" t="s">
        <v>43</v>
      </c>
      <c r="E29" s="15"/>
      <c r="F29" s="16">
        <f>SUBTOTAL(9,F25:F28)</f>
        <v>578</v>
      </c>
      <c r="G29" s="16">
        <f>SUBTOTAL(9,G25:G28)</f>
        <v>586</v>
      </c>
      <c r="H29" s="16">
        <f>SUBTOTAL(9,H25:H28)</f>
        <v>942.5200000000001</v>
      </c>
      <c r="I29" s="16">
        <f>SUBTOTAL(9,I25:I28)</f>
        <v>2106.52</v>
      </c>
      <c r="J29" s="17"/>
    </row>
    <row r="30" spans="1:10" ht="56.25" outlineLevel="2" x14ac:dyDescent="0.25">
      <c r="A30" s="18">
        <v>188</v>
      </c>
      <c r="B30" s="19">
        <v>42866</v>
      </c>
      <c r="C30" s="19">
        <v>42865</v>
      </c>
      <c r="D30" s="20" t="s">
        <v>44</v>
      </c>
      <c r="E30" s="20" t="s">
        <v>35</v>
      </c>
      <c r="F30" s="21">
        <v>714</v>
      </c>
      <c r="G30" s="21">
        <v>0</v>
      </c>
      <c r="H30" s="21">
        <v>107</v>
      </c>
      <c r="I30" s="32">
        <v>821</v>
      </c>
      <c r="J30" s="22" t="s">
        <v>45</v>
      </c>
    </row>
    <row r="31" spans="1:10" outlineLevel="1" x14ac:dyDescent="0.25">
      <c r="A31" s="12"/>
      <c r="B31" s="13"/>
      <c r="C31" s="13"/>
      <c r="D31" s="14" t="s">
        <v>46</v>
      </c>
      <c r="E31" s="15"/>
      <c r="F31" s="16">
        <f>SUBTOTAL(9,F30:F30)</f>
        <v>714</v>
      </c>
      <c r="G31" s="16">
        <f>SUBTOTAL(9,G30:G30)</f>
        <v>0</v>
      </c>
      <c r="H31" s="16">
        <f>SUBTOTAL(9,H30:H30)</f>
        <v>107</v>
      </c>
      <c r="I31" s="16">
        <f>SUBTOTAL(9,I30:I30)</f>
        <v>821</v>
      </c>
      <c r="J31" s="17"/>
    </row>
    <row r="32" spans="1:10" ht="56.25" outlineLevel="2" x14ac:dyDescent="0.25">
      <c r="A32" s="18">
        <v>215</v>
      </c>
      <c r="B32" s="19">
        <v>42874</v>
      </c>
      <c r="C32" s="19">
        <v>42872</v>
      </c>
      <c r="D32" s="20" t="s">
        <v>47</v>
      </c>
      <c r="E32" s="20" t="s">
        <v>35</v>
      </c>
      <c r="F32" s="21">
        <v>0</v>
      </c>
      <c r="G32" s="21">
        <v>142</v>
      </c>
      <c r="H32" s="21">
        <v>351.88</v>
      </c>
      <c r="I32" s="32">
        <v>493.88</v>
      </c>
      <c r="J32" s="22" t="s">
        <v>48</v>
      </c>
    </row>
    <row r="33" spans="1:10" outlineLevel="1" x14ac:dyDescent="0.25">
      <c r="A33" s="12"/>
      <c r="B33" s="13"/>
      <c r="C33" s="13"/>
      <c r="D33" s="14" t="s">
        <v>49</v>
      </c>
      <c r="E33" s="15"/>
      <c r="F33" s="16">
        <f>SUBTOTAL(9,F32:F32)</f>
        <v>0</v>
      </c>
      <c r="G33" s="16">
        <f>SUBTOTAL(9,G32:G32)</f>
        <v>142</v>
      </c>
      <c r="H33" s="16">
        <f>SUBTOTAL(9,H32:H32)</f>
        <v>351.88</v>
      </c>
      <c r="I33" s="16">
        <f>SUBTOTAL(9,I32:I32)</f>
        <v>493.88</v>
      </c>
      <c r="J33" s="17"/>
    </row>
    <row r="34" spans="1:10" ht="45" outlineLevel="2" x14ac:dyDescent="0.25">
      <c r="A34" s="18">
        <v>209</v>
      </c>
      <c r="B34" s="19">
        <v>42860</v>
      </c>
      <c r="C34" s="19">
        <v>42872</v>
      </c>
      <c r="D34" s="20" t="s">
        <v>50</v>
      </c>
      <c r="E34" s="20" t="s">
        <v>51</v>
      </c>
      <c r="F34" s="21">
        <v>0</v>
      </c>
      <c r="G34" s="21">
        <v>71</v>
      </c>
      <c r="H34" s="21">
        <v>89</v>
      </c>
      <c r="I34" s="32">
        <v>160</v>
      </c>
      <c r="J34" s="22" t="s">
        <v>52</v>
      </c>
    </row>
    <row r="35" spans="1:10" ht="45" outlineLevel="2" x14ac:dyDescent="0.25">
      <c r="A35" s="6">
        <v>229</v>
      </c>
      <c r="B35" s="7">
        <v>42874</v>
      </c>
      <c r="C35" s="7">
        <v>42886</v>
      </c>
      <c r="D35" s="8" t="s">
        <v>50</v>
      </c>
      <c r="E35" s="8" t="s">
        <v>51</v>
      </c>
      <c r="F35" s="9">
        <v>0</v>
      </c>
      <c r="G35" s="9">
        <v>71</v>
      </c>
      <c r="H35" s="9">
        <v>89</v>
      </c>
      <c r="I35" s="30">
        <v>160</v>
      </c>
      <c r="J35" s="10" t="s">
        <v>53</v>
      </c>
    </row>
    <row r="36" spans="1:10" outlineLevel="1" x14ac:dyDescent="0.25">
      <c r="A36" s="12"/>
      <c r="B36" s="13"/>
      <c r="C36" s="13"/>
      <c r="D36" s="14" t="s">
        <v>54</v>
      </c>
      <c r="E36" s="15"/>
      <c r="F36" s="16">
        <f>SUBTOTAL(9,F34:F35)</f>
        <v>0</v>
      </c>
      <c r="G36" s="16">
        <f>SUBTOTAL(9,G34:G35)</f>
        <v>142</v>
      </c>
      <c r="H36" s="16">
        <f>SUBTOTAL(9,H34:H35)</f>
        <v>178</v>
      </c>
      <c r="I36" s="16">
        <f>SUBTOTAL(9,I34:I35)</f>
        <v>320</v>
      </c>
      <c r="J36" s="17"/>
    </row>
    <row r="37" spans="1:10" ht="45" outlineLevel="2" x14ac:dyDescent="0.25">
      <c r="A37" s="18">
        <v>196</v>
      </c>
      <c r="B37" s="19">
        <v>42860</v>
      </c>
      <c r="C37" s="19">
        <v>42865</v>
      </c>
      <c r="D37" s="20" t="s">
        <v>55</v>
      </c>
      <c r="E37" s="20" t="s">
        <v>56</v>
      </c>
      <c r="F37" s="21">
        <v>0</v>
      </c>
      <c r="G37" s="21">
        <v>142</v>
      </c>
      <c r="H37" s="21">
        <v>341.28</v>
      </c>
      <c r="I37" s="32">
        <v>483.28</v>
      </c>
      <c r="J37" s="22" t="s">
        <v>57</v>
      </c>
    </row>
    <row r="38" spans="1:10" outlineLevel="1" x14ac:dyDescent="0.25">
      <c r="A38" s="12"/>
      <c r="B38" s="13"/>
      <c r="C38" s="13"/>
      <c r="D38" s="14" t="s">
        <v>58</v>
      </c>
      <c r="E38" s="15"/>
      <c r="F38" s="16">
        <f>SUBTOTAL(9,F37:F37)</f>
        <v>0</v>
      </c>
      <c r="G38" s="16">
        <f>SUBTOTAL(9,G37:G37)</f>
        <v>142</v>
      </c>
      <c r="H38" s="16">
        <f>SUBTOTAL(9,H37:H37)</f>
        <v>341.28</v>
      </c>
      <c r="I38" s="16">
        <f>SUBTOTAL(9,I37:I37)</f>
        <v>483.28</v>
      </c>
      <c r="J38" s="17"/>
    </row>
    <row r="39" spans="1:10" ht="45" outlineLevel="2" x14ac:dyDescent="0.25">
      <c r="A39" s="18">
        <v>182</v>
      </c>
      <c r="B39" s="19">
        <v>42838</v>
      </c>
      <c r="C39" s="19">
        <v>42857</v>
      </c>
      <c r="D39" s="20" t="s">
        <v>59</v>
      </c>
      <c r="E39" s="20" t="s">
        <v>60</v>
      </c>
      <c r="F39" s="21">
        <v>0</v>
      </c>
      <c r="G39" s="21">
        <v>71</v>
      </c>
      <c r="H39" s="21">
        <v>53</v>
      </c>
      <c r="I39" s="32">
        <v>124</v>
      </c>
      <c r="J39" s="22" t="s">
        <v>61</v>
      </c>
    </row>
    <row r="40" spans="1:10" ht="45" outlineLevel="2" x14ac:dyDescent="0.25">
      <c r="A40" s="6">
        <v>183</v>
      </c>
      <c r="B40" s="7">
        <v>42845</v>
      </c>
      <c r="C40" s="7">
        <v>42857</v>
      </c>
      <c r="D40" s="8" t="s">
        <v>59</v>
      </c>
      <c r="E40" s="8" t="s">
        <v>60</v>
      </c>
      <c r="F40" s="9">
        <v>0</v>
      </c>
      <c r="G40" s="9">
        <v>71</v>
      </c>
      <c r="H40" s="9">
        <v>89</v>
      </c>
      <c r="I40" s="30">
        <v>160</v>
      </c>
      <c r="J40" s="10" t="s">
        <v>62</v>
      </c>
    </row>
    <row r="41" spans="1:10" outlineLevel="1" x14ac:dyDescent="0.25">
      <c r="A41" s="12"/>
      <c r="B41" s="13"/>
      <c r="C41" s="13"/>
      <c r="D41" s="14" t="s">
        <v>63</v>
      </c>
      <c r="E41" s="15"/>
      <c r="F41" s="16">
        <f>SUBTOTAL(9,F39:F40)</f>
        <v>0</v>
      </c>
      <c r="G41" s="16">
        <f>SUBTOTAL(9,G39:G40)</f>
        <v>142</v>
      </c>
      <c r="H41" s="16">
        <f>SUBTOTAL(9,H39:H40)</f>
        <v>142</v>
      </c>
      <c r="I41" s="16">
        <f>SUBTOTAL(9,I39:I40)</f>
        <v>284</v>
      </c>
      <c r="J41" s="17"/>
    </row>
    <row r="42" spans="1:10" ht="45" outlineLevel="2" x14ac:dyDescent="0.25">
      <c r="A42" s="18">
        <v>205</v>
      </c>
      <c r="B42" s="19">
        <v>42865</v>
      </c>
      <c r="C42" s="19">
        <v>42865</v>
      </c>
      <c r="D42" s="20" t="s">
        <v>64</v>
      </c>
      <c r="E42" s="20" t="s">
        <v>65</v>
      </c>
      <c r="F42" s="21">
        <v>0</v>
      </c>
      <c r="G42" s="21">
        <v>142</v>
      </c>
      <c r="H42" s="21">
        <v>445.16</v>
      </c>
      <c r="I42" s="32">
        <v>587.16000000000008</v>
      </c>
      <c r="J42" s="22" t="s">
        <v>66</v>
      </c>
    </row>
    <row r="43" spans="1:10" ht="45" outlineLevel="2" x14ac:dyDescent="0.25">
      <c r="A43" s="6">
        <v>227</v>
      </c>
      <c r="B43" s="7">
        <v>42879</v>
      </c>
      <c r="C43" s="7">
        <v>42886</v>
      </c>
      <c r="D43" s="8" t="s">
        <v>64</v>
      </c>
      <c r="E43" s="8" t="s">
        <v>65</v>
      </c>
      <c r="F43" s="9">
        <v>0</v>
      </c>
      <c r="G43" s="9">
        <v>142</v>
      </c>
      <c r="H43" s="9">
        <v>445.16</v>
      </c>
      <c r="I43" s="30">
        <v>587.16000000000008</v>
      </c>
      <c r="J43" s="10" t="s">
        <v>67</v>
      </c>
    </row>
    <row r="44" spans="1:10" outlineLevel="1" x14ac:dyDescent="0.25">
      <c r="A44" s="12"/>
      <c r="B44" s="13"/>
      <c r="C44" s="13"/>
      <c r="D44" s="14" t="s">
        <v>68</v>
      </c>
      <c r="E44" s="15"/>
      <c r="F44" s="16">
        <f>SUBTOTAL(9,F42:F43)</f>
        <v>0</v>
      </c>
      <c r="G44" s="16">
        <f>SUBTOTAL(9,G42:G43)</f>
        <v>284</v>
      </c>
      <c r="H44" s="16">
        <f>SUBTOTAL(9,H42:H43)</f>
        <v>890.32</v>
      </c>
      <c r="I44" s="16">
        <f>SUBTOTAL(9,I42:I43)</f>
        <v>1174.3200000000002</v>
      </c>
      <c r="J44" s="17"/>
    </row>
    <row r="45" spans="1:10" ht="45" outlineLevel="2" x14ac:dyDescent="0.25">
      <c r="A45" s="18">
        <v>206</v>
      </c>
      <c r="B45" s="19">
        <v>42863</v>
      </c>
      <c r="C45" s="19">
        <v>42872</v>
      </c>
      <c r="D45" s="20" t="s">
        <v>69</v>
      </c>
      <c r="E45" s="20" t="s">
        <v>35</v>
      </c>
      <c r="F45" s="21">
        <v>0</v>
      </c>
      <c r="G45" s="21">
        <v>142</v>
      </c>
      <c r="H45" s="21">
        <v>228.34</v>
      </c>
      <c r="I45" s="32">
        <v>370.34000000000003</v>
      </c>
      <c r="J45" s="22" t="s">
        <v>70</v>
      </c>
    </row>
    <row r="46" spans="1:10" ht="78.75" outlineLevel="2" x14ac:dyDescent="0.25">
      <c r="A46" s="6">
        <v>214</v>
      </c>
      <c r="B46" s="7">
        <v>42866</v>
      </c>
      <c r="C46" s="7">
        <v>42872</v>
      </c>
      <c r="D46" s="8" t="s">
        <v>69</v>
      </c>
      <c r="E46" s="8" t="s">
        <v>35</v>
      </c>
      <c r="F46" s="9">
        <v>357</v>
      </c>
      <c r="G46" s="9">
        <v>142</v>
      </c>
      <c r="H46" s="9">
        <v>228.31</v>
      </c>
      <c r="I46" s="30">
        <v>727.31</v>
      </c>
      <c r="J46" s="10" t="s">
        <v>71</v>
      </c>
    </row>
    <row r="47" spans="1:10" outlineLevel="1" x14ac:dyDescent="0.25">
      <c r="A47" s="12"/>
      <c r="B47" s="13"/>
      <c r="C47" s="13"/>
      <c r="D47" s="14" t="s">
        <v>72</v>
      </c>
      <c r="E47" s="15"/>
      <c r="F47" s="16">
        <f>SUBTOTAL(9,F45:F46)</f>
        <v>357</v>
      </c>
      <c r="G47" s="16">
        <f>SUBTOTAL(9,G45:G46)</f>
        <v>284</v>
      </c>
      <c r="H47" s="16">
        <f>SUBTOTAL(9,H45:H46)</f>
        <v>456.65</v>
      </c>
      <c r="I47" s="16">
        <f>SUBTOTAL(9,I45:I46)</f>
        <v>1097.6500000000001</v>
      </c>
      <c r="J47" s="17"/>
    </row>
    <row r="48" spans="1:10" ht="45" outlineLevel="2" x14ac:dyDescent="0.25">
      <c r="A48" s="18">
        <v>187</v>
      </c>
      <c r="B48" s="19">
        <v>42860</v>
      </c>
      <c r="C48" s="19">
        <v>42865</v>
      </c>
      <c r="D48" s="20" t="s">
        <v>73</v>
      </c>
      <c r="E48" s="20" t="s">
        <v>51</v>
      </c>
      <c r="F48" s="21">
        <v>0</v>
      </c>
      <c r="G48" s="21">
        <v>71</v>
      </c>
      <c r="H48" s="21">
        <v>89</v>
      </c>
      <c r="I48" s="32">
        <v>160</v>
      </c>
      <c r="J48" s="22" t="s">
        <v>74</v>
      </c>
    </row>
    <row r="49" spans="1:10" ht="45" outlineLevel="2" x14ac:dyDescent="0.25">
      <c r="A49" s="6">
        <v>208</v>
      </c>
      <c r="B49" s="7">
        <v>42874</v>
      </c>
      <c r="C49" s="7">
        <v>42872</v>
      </c>
      <c r="D49" s="8" t="s">
        <v>73</v>
      </c>
      <c r="E49" s="8" t="s">
        <v>51</v>
      </c>
      <c r="F49" s="9">
        <v>0</v>
      </c>
      <c r="G49" s="9">
        <v>71</v>
      </c>
      <c r="H49" s="9">
        <v>89</v>
      </c>
      <c r="I49" s="30">
        <v>160</v>
      </c>
      <c r="J49" s="10" t="s">
        <v>75</v>
      </c>
    </row>
    <row r="50" spans="1:10" outlineLevel="1" x14ac:dyDescent="0.25">
      <c r="A50" s="12"/>
      <c r="B50" s="13"/>
      <c r="C50" s="13"/>
      <c r="D50" s="14" t="s">
        <v>76</v>
      </c>
      <c r="E50" s="15"/>
      <c r="F50" s="16">
        <f>SUBTOTAL(9,F48:F49)</f>
        <v>0</v>
      </c>
      <c r="G50" s="16">
        <f>SUBTOTAL(9,G48:G49)</f>
        <v>142</v>
      </c>
      <c r="H50" s="16">
        <f>SUBTOTAL(9,H48:H49)</f>
        <v>178</v>
      </c>
      <c r="I50" s="16">
        <f>SUBTOTAL(9,I48:I49)</f>
        <v>320</v>
      </c>
      <c r="J50" s="17"/>
    </row>
    <row r="51" spans="1:10" ht="45" outlineLevel="2" x14ac:dyDescent="0.25">
      <c r="A51" s="18">
        <v>194</v>
      </c>
      <c r="B51" s="19">
        <v>42860</v>
      </c>
      <c r="C51" s="19">
        <v>42865</v>
      </c>
      <c r="D51" s="20" t="s">
        <v>77</v>
      </c>
      <c r="E51" s="20" t="s">
        <v>51</v>
      </c>
      <c r="F51" s="21">
        <v>0</v>
      </c>
      <c r="G51" s="21">
        <v>142</v>
      </c>
      <c r="H51" s="21">
        <v>184.54000000000002</v>
      </c>
      <c r="I51" s="32">
        <v>326.54000000000002</v>
      </c>
      <c r="J51" s="22" t="s">
        <v>78</v>
      </c>
    </row>
    <row r="52" spans="1:10" ht="45" outlineLevel="2" x14ac:dyDescent="0.25">
      <c r="A52" s="6">
        <v>212</v>
      </c>
      <c r="B52" s="7">
        <v>42874</v>
      </c>
      <c r="C52" s="7">
        <v>42872</v>
      </c>
      <c r="D52" s="8" t="s">
        <v>77</v>
      </c>
      <c r="E52" s="8" t="s">
        <v>51</v>
      </c>
      <c r="F52" s="9">
        <v>0</v>
      </c>
      <c r="G52" s="9">
        <v>142</v>
      </c>
      <c r="H52" s="9">
        <v>184.54000000000002</v>
      </c>
      <c r="I52" s="30">
        <v>326.54000000000002</v>
      </c>
      <c r="J52" s="10" t="s">
        <v>79</v>
      </c>
    </row>
    <row r="53" spans="1:10" outlineLevel="1" x14ac:dyDescent="0.25">
      <c r="A53" s="12"/>
      <c r="B53" s="13"/>
      <c r="C53" s="13"/>
      <c r="D53" s="14" t="s">
        <v>80</v>
      </c>
      <c r="E53" s="15"/>
      <c r="F53" s="16">
        <f>SUBTOTAL(9,F51:F52)</f>
        <v>0</v>
      </c>
      <c r="G53" s="16">
        <f>SUBTOTAL(9,G51:G52)</f>
        <v>284</v>
      </c>
      <c r="H53" s="16">
        <f>SUBTOTAL(9,H51:H52)</f>
        <v>369.08000000000004</v>
      </c>
      <c r="I53" s="16">
        <f>SUBTOTAL(9,I51:I52)</f>
        <v>653.08000000000004</v>
      </c>
      <c r="J53" s="17"/>
    </row>
    <row r="54" spans="1:10" ht="168.75" outlineLevel="2" x14ac:dyDescent="0.25">
      <c r="A54" s="18">
        <v>220</v>
      </c>
      <c r="B54" s="19">
        <v>42851</v>
      </c>
      <c r="C54" s="19">
        <v>42879</v>
      </c>
      <c r="D54" s="20" t="s">
        <v>81</v>
      </c>
      <c r="E54" s="20" t="s">
        <v>82</v>
      </c>
      <c r="F54" s="21">
        <v>0</v>
      </c>
      <c r="G54" s="21">
        <v>426</v>
      </c>
      <c r="H54" s="21">
        <v>424</v>
      </c>
      <c r="I54" s="32">
        <v>850</v>
      </c>
      <c r="J54" s="22" t="s">
        <v>83</v>
      </c>
    </row>
    <row r="55" spans="1:10" ht="33.75" outlineLevel="2" x14ac:dyDescent="0.25">
      <c r="A55" s="6">
        <v>221</v>
      </c>
      <c r="B55" s="7">
        <v>42872</v>
      </c>
      <c r="C55" s="7">
        <v>42879</v>
      </c>
      <c r="D55" s="8" t="s">
        <v>81</v>
      </c>
      <c r="E55" s="8" t="s">
        <v>82</v>
      </c>
      <c r="F55" s="9">
        <v>714</v>
      </c>
      <c r="G55" s="9">
        <v>0</v>
      </c>
      <c r="H55" s="9">
        <v>107</v>
      </c>
      <c r="I55" s="30">
        <v>821</v>
      </c>
      <c r="J55" s="10" t="s">
        <v>84</v>
      </c>
    </row>
    <row r="56" spans="1:10" outlineLevel="1" x14ac:dyDescent="0.25">
      <c r="A56" s="12"/>
      <c r="B56" s="13"/>
      <c r="C56" s="13"/>
      <c r="D56" s="14" t="s">
        <v>85</v>
      </c>
      <c r="E56" s="15"/>
      <c r="F56" s="16">
        <f>SUBTOTAL(9,F54:F55)</f>
        <v>714</v>
      </c>
      <c r="G56" s="16">
        <f>SUBTOTAL(9,G54:G55)</f>
        <v>426</v>
      </c>
      <c r="H56" s="16">
        <f>SUBTOTAL(9,H54:H55)</f>
        <v>531</v>
      </c>
      <c r="I56" s="16">
        <f>SUBTOTAL(9,I54:I55)</f>
        <v>1671</v>
      </c>
      <c r="J56" s="17"/>
    </row>
    <row r="57" spans="1:10" ht="45" outlineLevel="2" x14ac:dyDescent="0.25">
      <c r="A57" s="18">
        <v>199</v>
      </c>
      <c r="B57" s="19">
        <v>42866</v>
      </c>
      <c r="C57" s="19">
        <v>42865</v>
      </c>
      <c r="D57" s="20" t="s">
        <v>86</v>
      </c>
      <c r="E57" s="20" t="s">
        <v>35</v>
      </c>
      <c r="F57" s="21">
        <v>1156</v>
      </c>
      <c r="G57" s="21">
        <v>115.5</v>
      </c>
      <c r="H57" s="21">
        <v>173</v>
      </c>
      <c r="I57" s="32">
        <v>1444.5</v>
      </c>
      <c r="J57" s="22" t="s">
        <v>87</v>
      </c>
    </row>
    <row r="58" spans="1:10" outlineLevel="1" x14ac:dyDescent="0.25">
      <c r="A58" s="12"/>
      <c r="B58" s="13"/>
      <c r="C58" s="13"/>
      <c r="D58" s="14" t="s">
        <v>88</v>
      </c>
      <c r="E58" s="15"/>
      <c r="F58" s="16">
        <f>SUBTOTAL(9,F57:F57)</f>
        <v>1156</v>
      </c>
      <c r="G58" s="16">
        <f>SUBTOTAL(9,G57:G57)</f>
        <v>115.5</v>
      </c>
      <c r="H58" s="16">
        <f>SUBTOTAL(9,H57:H57)</f>
        <v>173</v>
      </c>
      <c r="I58" s="16">
        <f>SUBTOTAL(9,I57:I57)</f>
        <v>1444.5</v>
      </c>
      <c r="J58" s="17"/>
    </row>
    <row r="59" spans="1:10" ht="123.75" outlineLevel="2" x14ac:dyDescent="0.25">
      <c r="A59" s="18">
        <v>198</v>
      </c>
      <c r="B59" s="19">
        <v>42863</v>
      </c>
      <c r="C59" s="19">
        <v>42865</v>
      </c>
      <c r="D59" s="20" t="s">
        <v>89</v>
      </c>
      <c r="E59" s="20" t="s">
        <v>90</v>
      </c>
      <c r="F59" s="21">
        <v>357</v>
      </c>
      <c r="G59" s="21">
        <v>231</v>
      </c>
      <c r="H59" s="21">
        <v>698.72</v>
      </c>
      <c r="I59" s="32">
        <v>1286.72</v>
      </c>
      <c r="J59" s="22" t="s">
        <v>91</v>
      </c>
    </row>
    <row r="60" spans="1:10" ht="56.25" outlineLevel="2" x14ac:dyDescent="0.25">
      <c r="A60" s="6">
        <v>211</v>
      </c>
      <c r="B60" s="7">
        <v>42872</v>
      </c>
      <c r="C60" s="7">
        <v>42872</v>
      </c>
      <c r="D60" s="8" t="s">
        <v>89</v>
      </c>
      <c r="E60" s="8" t="s">
        <v>90</v>
      </c>
      <c r="F60" s="9">
        <v>714</v>
      </c>
      <c r="G60" s="9">
        <v>71</v>
      </c>
      <c r="H60" s="9">
        <v>471.64</v>
      </c>
      <c r="I60" s="30">
        <v>1256.6399999999999</v>
      </c>
      <c r="J60" s="10" t="s">
        <v>92</v>
      </c>
    </row>
    <row r="61" spans="1:10" ht="33.75" outlineLevel="2" x14ac:dyDescent="0.25">
      <c r="A61" s="6">
        <v>222</v>
      </c>
      <c r="B61" s="7">
        <v>42879</v>
      </c>
      <c r="C61" s="7">
        <v>42879</v>
      </c>
      <c r="D61" s="8" t="s">
        <v>89</v>
      </c>
      <c r="E61" s="8" t="s">
        <v>90</v>
      </c>
      <c r="F61" s="9">
        <v>1734</v>
      </c>
      <c r="G61" s="9">
        <v>0</v>
      </c>
      <c r="H61" s="9">
        <v>173</v>
      </c>
      <c r="I61" s="30">
        <v>1907</v>
      </c>
      <c r="J61" s="10" t="s">
        <v>93</v>
      </c>
    </row>
    <row r="62" spans="1:10" ht="56.25" outlineLevel="2" x14ac:dyDescent="0.25">
      <c r="A62" s="6">
        <v>230</v>
      </c>
      <c r="B62" s="7">
        <v>42887</v>
      </c>
      <c r="C62" s="7">
        <v>42886</v>
      </c>
      <c r="D62" s="8" t="s">
        <v>89</v>
      </c>
      <c r="E62" s="8" t="s">
        <v>90</v>
      </c>
      <c r="F62" s="9">
        <v>357</v>
      </c>
      <c r="G62" s="9">
        <v>142</v>
      </c>
      <c r="H62" s="9">
        <v>345.56</v>
      </c>
      <c r="I62" s="30">
        <v>844.56</v>
      </c>
      <c r="J62" s="10" t="s">
        <v>94</v>
      </c>
    </row>
    <row r="63" spans="1:10" outlineLevel="1" x14ac:dyDescent="0.25">
      <c r="A63" s="12"/>
      <c r="B63" s="13"/>
      <c r="C63" s="13"/>
      <c r="D63" s="14" t="s">
        <v>95</v>
      </c>
      <c r="E63" s="15"/>
      <c r="F63" s="16">
        <f>SUBTOTAL(9,F59:F62)</f>
        <v>3162</v>
      </c>
      <c r="G63" s="16">
        <f>SUBTOTAL(9,G59:G62)</f>
        <v>444</v>
      </c>
      <c r="H63" s="16">
        <f>SUBTOTAL(9,H59:H62)</f>
        <v>1688.92</v>
      </c>
      <c r="I63" s="16">
        <f>SUBTOTAL(9,I59:I62)</f>
        <v>5294.92</v>
      </c>
      <c r="J63" s="17"/>
    </row>
    <row r="64" spans="1:10" ht="33.75" outlineLevel="2" x14ac:dyDescent="0.25">
      <c r="A64" s="18">
        <v>190</v>
      </c>
      <c r="B64" s="19">
        <v>42865</v>
      </c>
      <c r="C64" s="19">
        <v>42865</v>
      </c>
      <c r="D64" s="20" t="s">
        <v>96</v>
      </c>
      <c r="E64" s="20" t="s">
        <v>60</v>
      </c>
      <c r="F64" s="21">
        <v>0</v>
      </c>
      <c r="G64" s="21">
        <v>142</v>
      </c>
      <c r="H64" s="21">
        <v>354</v>
      </c>
      <c r="I64" s="32">
        <v>496</v>
      </c>
      <c r="J64" s="22" t="s">
        <v>97</v>
      </c>
    </row>
    <row r="65" spans="1:10" ht="33.75" outlineLevel="2" x14ac:dyDescent="0.25">
      <c r="A65" s="6">
        <v>218</v>
      </c>
      <c r="B65" s="7">
        <v>42879</v>
      </c>
      <c r="C65" s="7">
        <v>42879</v>
      </c>
      <c r="D65" s="8" t="s">
        <v>96</v>
      </c>
      <c r="E65" s="8" t="s">
        <v>60</v>
      </c>
      <c r="F65" s="9">
        <v>0</v>
      </c>
      <c r="G65" s="9">
        <v>142</v>
      </c>
      <c r="H65" s="9">
        <v>354</v>
      </c>
      <c r="I65" s="30">
        <v>496</v>
      </c>
      <c r="J65" s="10" t="s">
        <v>98</v>
      </c>
    </row>
    <row r="66" spans="1:10" outlineLevel="1" x14ac:dyDescent="0.25">
      <c r="A66" s="12"/>
      <c r="B66" s="13"/>
      <c r="C66" s="13"/>
      <c r="D66" s="14" t="s">
        <v>99</v>
      </c>
      <c r="E66" s="15"/>
      <c r="F66" s="16">
        <f>SUBTOTAL(9,F64:F65)</f>
        <v>0</v>
      </c>
      <c r="G66" s="16">
        <f>SUBTOTAL(9,G64:G65)</f>
        <v>284</v>
      </c>
      <c r="H66" s="16">
        <f>SUBTOTAL(9,H64:H65)</f>
        <v>708</v>
      </c>
      <c r="I66" s="16">
        <f>SUBTOTAL(9,I64:I65)</f>
        <v>992</v>
      </c>
      <c r="J66" s="17"/>
    </row>
    <row r="67" spans="1:10" ht="56.25" outlineLevel="2" x14ac:dyDescent="0.25">
      <c r="A67" s="18">
        <v>226</v>
      </c>
      <c r="B67" s="19">
        <v>42874</v>
      </c>
      <c r="C67" s="19">
        <v>42879</v>
      </c>
      <c r="D67" s="20" t="s">
        <v>100</v>
      </c>
      <c r="E67" s="20" t="s">
        <v>60</v>
      </c>
      <c r="F67" s="21">
        <v>0</v>
      </c>
      <c r="G67" s="21">
        <v>142</v>
      </c>
      <c r="H67" s="21">
        <v>419.72</v>
      </c>
      <c r="I67" s="32">
        <v>561.72</v>
      </c>
      <c r="J67" s="22" t="s">
        <v>101</v>
      </c>
    </row>
    <row r="68" spans="1:10" ht="45" outlineLevel="2" x14ac:dyDescent="0.25">
      <c r="A68" s="6">
        <v>231</v>
      </c>
      <c r="B68" s="7">
        <v>42887</v>
      </c>
      <c r="C68" s="7">
        <v>42886</v>
      </c>
      <c r="D68" s="8" t="s">
        <v>100</v>
      </c>
      <c r="E68" s="8" t="s">
        <v>60</v>
      </c>
      <c r="F68" s="9">
        <v>0</v>
      </c>
      <c r="G68" s="9">
        <v>142</v>
      </c>
      <c r="H68" s="9">
        <v>419.72</v>
      </c>
      <c r="I68" s="30">
        <v>561.72</v>
      </c>
      <c r="J68" s="10" t="s">
        <v>102</v>
      </c>
    </row>
    <row r="69" spans="1:10" outlineLevel="1" x14ac:dyDescent="0.25">
      <c r="A69" s="12"/>
      <c r="B69" s="13"/>
      <c r="C69" s="13"/>
      <c r="D69" s="14" t="s">
        <v>103</v>
      </c>
      <c r="E69" s="15"/>
      <c r="F69" s="16">
        <f>SUBTOTAL(9,F67:F68)</f>
        <v>0</v>
      </c>
      <c r="G69" s="16">
        <f>SUBTOTAL(9,G67:G68)</f>
        <v>284</v>
      </c>
      <c r="H69" s="16">
        <f>SUBTOTAL(9,H67:H68)</f>
        <v>839.44</v>
      </c>
      <c r="I69" s="16">
        <f>SUBTOTAL(9,I67:I68)</f>
        <v>1123.44</v>
      </c>
      <c r="J69" s="17"/>
    </row>
    <row r="70" spans="1:10" ht="67.5" outlineLevel="2" x14ac:dyDescent="0.25">
      <c r="A70" s="18">
        <v>213</v>
      </c>
      <c r="B70" s="19">
        <v>42866</v>
      </c>
      <c r="C70" s="19">
        <v>42872</v>
      </c>
      <c r="D70" s="20" t="s">
        <v>104</v>
      </c>
      <c r="E70" s="20" t="s">
        <v>60</v>
      </c>
      <c r="F70" s="21">
        <v>357</v>
      </c>
      <c r="G70" s="21">
        <v>142</v>
      </c>
      <c r="H70" s="21">
        <v>368.8</v>
      </c>
      <c r="I70" s="32">
        <v>867.8</v>
      </c>
      <c r="J70" s="22" t="s">
        <v>105</v>
      </c>
    </row>
    <row r="71" spans="1:10" outlineLevel="1" x14ac:dyDescent="0.25">
      <c r="A71" s="12"/>
      <c r="B71" s="13"/>
      <c r="C71" s="13"/>
      <c r="D71" s="14" t="s">
        <v>106</v>
      </c>
      <c r="E71" s="15"/>
      <c r="F71" s="16">
        <f>SUBTOTAL(9,F70:F70)</f>
        <v>357</v>
      </c>
      <c r="G71" s="16">
        <f>SUBTOTAL(9,G70:G70)</f>
        <v>142</v>
      </c>
      <c r="H71" s="16">
        <f>SUBTOTAL(9,H70:H70)</f>
        <v>368.8</v>
      </c>
      <c r="I71" s="16">
        <f>SUBTOTAL(9,I70:I70)</f>
        <v>867.8</v>
      </c>
      <c r="J71" s="17"/>
    </row>
    <row r="72" spans="1:10" ht="60.75" customHeight="1" outlineLevel="2" x14ac:dyDescent="0.25">
      <c r="A72" s="18">
        <v>185</v>
      </c>
      <c r="B72" s="19">
        <v>42864</v>
      </c>
      <c r="C72" s="19">
        <v>42857</v>
      </c>
      <c r="D72" s="20" t="s">
        <v>107</v>
      </c>
      <c r="E72" s="20" t="s">
        <v>108</v>
      </c>
      <c r="F72" s="21">
        <v>357</v>
      </c>
      <c r="G72" s="21">
        <v>0</v>
      </c>
      <c r="H72" s="21">
        <v>411.28</v>
      </c>
      <c r="I72" s="32">
        <v>768.28</v>
      </c>
      <c r="J72" s="22" t="s">
        <v>109</v>
      </c>
    </row>
    <row r="73" spans="1:10" outlineLevel="1" x14ac:dyDescent="0.25">
      <c r="A73" s="12"/>
      <c r="B73" s="13"/>
      <c r="C73" s="13"/>
      <c r="D73" s="14" t="s">
        <v>110</v>
      </c>
      <c r="E73" s="15"/>
      <c r="F73" s="16">
        <f>SUBTOTAL(9,F72:F72)</f>
        <v>357</v>
      </c>
      <c r="G73" s="16">
        <f>SUBTOTAL(9,G72:G72)</f>
        <v>0</v>
      </c>
      <c r="H73" s="16">
        <f>SUBTOTAL(9,H72:H72)</f>
        <v>411.28</v>
      </c>
      <c r="I73" s="16">
        <f>SUBTOTAL(9,I72:I72)</f>
        <v>768.28</v>
      </c>
      <c r="J73" s="17"/>
    </row>
    <row r="74" spans="1:10" ht="33.75" outlineLevel="2" x14ac:dyDescent="0.25">
      <c r="A74" s="18">
        <v>201</v>
      </c>
      <c r="B74" s="19">
        <v>42863</v>
      </c>
      <c r="C74" s="19">
        <v>42865</v>
      </c>
      <c r="D74" s="20" t="s">
        <v>111</v>
      </c>
      <c r="E74" s="20" t="s">
        <v>112</v>
      </c>
      <c r="F74" s="21">
        <v>0</v>
      </c>
      <c r="G74" s="21">
        <v>71</v>
      </c>
      <c r="H74" s="21">
        <v>53.5</v>
      </c>
      <c r="I74" s="32">
        <v>124.5</v>
      </c>
      <c r="J74" s="22" t="s">
        <v>113</v>
      </c>
    </row>
    <row r="75" spans="1:10" outlineLevel="1" x14ac:dyDescent="0.25">
      <c r="A75" s="12"/>
      <c r="B75" s="13"/>
      <c r="C75" s="13"/>
      <c r="D75" s="14" t="s">
        <v>114</v>
      </c>
      <c r="E75" s="15"/>
      <c r="F75" s="16">
        <f>SUBTOTAL(9,F74:F74)</f>
        <v>0</v>
      </c>
      <c r="G75" s="16">
        <f>SUBTOTAL(9,G74:G74)</f>
        <v>71</v>
      </c>
      <c r="H75" s="16">
        <f>SUBTOTAL(9,H74:H74)</f>
        <v>53.5</v>
      </c>
      <c r="I75" s="16">
        <f>SUBTOTAL(9,I74:I74)</f>
        <v>124.5</v>
      </c>
      <c r="J75" s="17"/>
    </row>
    <row r="76" spans="1:10" ht="45" outlineLevel="2" x14ac:dyDescent="0.25">
      <c r="A76" s="18">
        <v>223</v>
      </c>
      <c r="B76" s="19">
        <v>42769</v>
      </c>
      <c r="C76" s="19">
        <v>42879</v>
      </c>
      <c r="D76" s="20" t="s">
        <v>115</v>
      </c>
      <c r="E76" s="20" t="s">
        <v>60</v>
      </c>
      <c r="F76" s="21">
        <v>0</v>
      </c>
      <c r="G76" s="21">
        <v>142</v>
      </c>
      <c r="H76" s="21">
        <v>356.12</v>
      </c>
      <c r="I76" s="32">
        <v>498.12</v>
      </c>
      <c r="J76" s="22" t="s">
        <v>116</v>
      </c>
    </row>
    <row r="77" spans="1:10" ht="45" outlineLevel="2" x14ac:dyDescent="0.25">
      <c r="A77" s="6">
        <v>224</v>
      </c>
      <c r="B77" s="7">
        <v>42824</v>
      </c>
      <c r="C77" s="7">
        <v>42879</v>
      </c>
      <c r="D77" s="8" t="s">
        <v>115</v>
      </c>
      <c r="E77" s="8" t="s">
        <v>60</v>
      </c>
      <c r="F77" s="9">
        <v>0</v>
      </c>
      <c r="G77" s="9">
        <v>142</v>
      </c>
      <c r="H77" s="9">
        <v>356.12</v>
      </c>
      <c r="I77" s="30">
        <v>498.12</v>
      </c>
      <c r="J77" s="10" t="s">
        <v>117</v>
      </c>
    </row>
    <row r="78" spans="1:10" ht="45" outlineLevel="2" x14ac:dyDescent="0.25">
      <c r="A78" s="6">
        <v>225</v>
      </c>
      <c r="B78" s="7">
        <v>42881</v>
      </c>
      <c r="C78" s="7">
        <v>42879</v>
      </c>
      <c r="D78" s="8" t="s">
        <v>115</v>
      </c>
      <c r="E78" s="8" t="s">
        <v>60</v>
      </c>
      <c r="F78" s="9">
        <v>0</v>
      </c>
      <c r="G78" s="9">
        <v>142</v>
      </c>
      <c r="H78" s="9">
        <v>356.12</v>
      </c>
      <c r="I78" s="30">
        <v>498.12</v>
      </c>
      <c r="J78" s="10" t="s">
        <v>118</v>
      </c>
    </row>
    <row r="79" spans="1:10" outlineLevel="1" x14ac:dyDescent="0.25">
      <c r="A79" s="12"/>
      <c r="B79" s="13"/>
      <c r="C79" s="13"/>
      <c r="D79" s="14" t="s">
        <v>119</v>
      </c>
      <c r="E79" s="15"/>
      <c r="F79" s="16">
        <f>SUBTOTAL(9,F76:F78)</f>
        <v>0</v>
      </c>
      <c r="G79" s="16">
        <f>SUBTOTAL(9,G76:G78)</f>
        <v>426</v>
      </c>
      <c r="H79" s="16">
        <f>SUBTOTAL(9,H76:H78)</f>
        <v>1068.3600000000001</v>
      </c>
      <c r="I79" s="16">
        <f>SUBTOTAL(9,I76:I78)</f>
        <v>1494.3600000000001</v>
      </c>
      <c r="J79" s="17"/>
    </row>
    <row r="80" spans="1:10" ht="33.75" outlineLevel="2" x14ac:dyDescent="0.25">
      <c r="A80" s="18">
        <v>200</v>
      </c>
      <c r="B80" s="19">
        <v>42863</v>
      </c>
      <c r="C80" s="19">
        <v>42865</v>
      </c>
      <c r="D80" s="20" t="s">
        <v>120</v>
      </c>
      <c r="E80" s="20" t="s">
        <v>35</v>
      </c>
      <c r="F80" s="21">
        <v>0</v>
      </c>
      <c r="G80" s="21">
        <v>142</v>
      </c>
      <c r="H80" s="21">
        <v>205.64</v>
      </c>
      <c r="I80" s="32">
        <v>347.64</v>
      </c>
      <c r="J80" s="22" t="s">
        <v>121</v>
      </c>
    </row>
    <row r="81" spans="1:10" ht="45" outlineLevel="2" x14ac:dyDescent="0.25">
      <c r="A81" s="6">
        <v>219</v>
      </c>
      <c r="B81" s="7">
        <v>42872</v>
      </c>
      <c r="C81" s="7">
        <v>42879</v>
      </c>
      <c r="D81" s="8" t="s">
        <v>120</v>
      </c>
      <c r="E81" s="8" t="s">
        <v>35</v>
      </c>
      <c r="F81" s="9">
        <v>714</v>
      </c>
      <c r="G81" s="9">
        <v>0</v>
      </c>
      <c r="H81" s="9">
        <v>312.64</v>
      </c>
      <c r="I81" s="30">
        <v>1026.6399999999999</v>
      </c>
      <c r="J81" s="10" t="s">
        <v>122</v>
      </c>
    </row>
    <row r="82" spans="1:10" outlineLevel="1" x14ac:dyDescent="0.25">
      <c r="A82" s="12"/>
      <c r="B82" s="13"/>
      <c r="C82" s="13"/>
      <c r="D82" s="14" t="s">
        <v>123</v>
      </c>
      <c r="E82" s="15"/>
      <c r="F82" s="16">
        <f>SUBTOTAL(9,F80:F81)</f>
        <v>714</v>
      </c>
      <c r="G82" s="16">
        <f>SUBTOTAL(9,G80:G81)</f>
        <v>142</v>
      </c>
      <c r="H82" s="16">
        <f>SUBTOTAL(9,H80:H81)</f>
        <v>518.28</v>
      </c>
      <c r="I82" s="16">
        <f>SUBTOTAL(9,I80:I81)</f>
        <v>1374.2799999999997</v>
      </c>
      <c r="J82" s="17"/>
    </row>
    <row r="83" spans="1:10" ht="101.25" outlineLevel="2" x14ac:dyDescent="0.25">
      <c r="A83" s="18">
        <v>186</v>
      </c>
      <c r="B83" s="19">
        <v>42866</v>
      </c>
      <c r="C83" s="19">
        <v>42865</v>
      </c>
      <c r="D83" s="20" t="s">
        <v>124</v>
      </c>
      <c r="E83" s="20" t="s">
        <v>35</v>
      </c>
      <c r="F83" s="21">
        <v>0</v>
      </c>
      <c r="G83" s="21">
        <v>213</v>
      </c>
      <c r="H83" s="21">
        <v>142</v>
      </c>
      <c r="I83" s="32">
        <v>355</v>
      </c>
      <c r="J83" s="22" t="s">
        <v>125</v>
      </c>
    </row>
    <row r="84" spans="1:10" ht="45" outlineLevel="2" x14ac:dyDescent="0.25">
      <c r="A84" s="6">
        <v>233</v>
      </c>
      <c r="B84" s="7">
        <v>42888</v>
      </c>
      <c r="C84" s="7">
        <v>42886</v>
      </c>
      <c r="D84" s="8" t="s">
        <v>124</v>
      </c>
      <c r="E84" s="8" t="s">
        <v>35</v>
      </c>
      <c r="F84" s="9">
        <v>0</v>
      </c>
      <c r="G84" s="9">
        <v>142</v>
      </c>
      <c r="H84" s="9">
        <v>89</v>
      </c>
      <c r="I84" s="30">
        <v>231</v>
      </c>
      <c r="J84" s="10" t="s">
        <v>126</v>
      </c>
    </row>
    <row r="85" spans="1:10" ht="56.25" outlineLevel="2" x14ac:dyDescent="0.25">
      <c r="A85" s="6">
        <v>234</v>
      </c>
      <c r="B85" s="7">
        <v>42895</v>
      </c>
      <c r="C85" s="7">
        <v>42886</v>
      </c>
      <c r="D85" s="8" t="s">
        <v>124</v>
      </c>
      <c r="E85" s="8" t="s">
        <v>35</v>
      </c>
      <c r="F85" s="9">
        <v>0</v>
      </c>
      <c r="G85" s="9">
        <v>142</v>
      </c>
      <c r="H85" s="9">
        <v>89</v>
      </c>
      <c r="I85" s="30">
        <v>231</v>
      </c>
      <c r="J85" s="10" t="s">
        <v>127</v>
      </c>
    </row>
    <row r="86" spans="1:10" outlineLevel="1" x14ac:dyDescent="0.25">
      <c r="A86" s="12"/>
      <c r="B86" s="13"/>
      <c r="C86" s="13"/>
      <c r="D86" s="14" t="s">
        <v>128</v>
      </c>
      <c r="E86" s="15"/>
      <c r="F86" s="16">
        <f>SUBTOTAL(9,F83:F85)</f>
        <v>0</v>
      </c>
      <c r="G86" s="16">
        <f>SUBTOTAL(9,G83:G85)</f>
        <v>497</v>
      </c>
      <c r="H86" s="16">
        <f>SUBTOTAL(9,H83:H85)</f>
        <v>320</v>
      </c>
      <c r="I86" s="16">
        <f>SUBTOTAL(9,I83:I85)</f>
        <v>817</v>
      </c>
      <c r="J86" s="17"/>
    </row>
    <row r="87" spans="1:10" ht="45" outlineLevel="2" x14ac:dyDescent="0.25">
      <c r="A87" s="18">
        <v>197</v>
      </c>
      <c r="B87" s="19">
        <v>42860</v>
      </c>
      <c r="C87" s="19">
        <v>42865</v>
      </c>
      <c r="D87" s="20" t="s">
        <v>129</v>
      </c>
      <c r="E87" s="20" t="s">
        <v>35</v>
      </c>
      <c r="F87" s="21">
        <v>0</v>
      </c>
      <c r="G87" s="21">
        <v>71</v>
      </c>
      <c r="H87" s="21">
        <v>53</v>
      </c>
      <c r="I87" s="32">
        <v>124</v>
      </c>
      <c r="J87" s="22" t="s">
        <v>130</v>
      </c>
    </row>
    <row r="88" spans="1:10" ht="56.25" outlineLevel="2" x14ac:dyDescent="0.25">
      <c r="A88" s="6">
        <v>207</v>
      </c>
      <c r="B88" s="7">
        <v>42866</v>
      </c>
      <c r="C88" s="7">
        <v>42872</v>
      </c>
      <c r="D88" s="8" t="s">
        <v>129</v>
      </c>
      <c r="E88" s="8" t="s">
        <v>35</v>
      </c>
      <c r="F88" s="9">
        <v>0</v>
      </c>
      <c r="G88" s="9">
        <v>142</v>
      </c>
      <c r="H88" s="9">
        <v>53</v>
      </c>
      <c r="I88" s="30">
        <v>195</v>
      </c>
      <c r="J88" s="10" t="s">
        <v>131</v>
      </c>
    </row>
    <row r="89" spans="1:10" outlineLevel="1" x14ac:dyDescent="0.25">
      <c r="A89" s="12"/>
      <c r="B89" s="13"/>
      <c r="C89" s="13"/>
      <c r="D89" s="14" t="s">
        <v>132</v>
      </c>
      <c r="E89" s="15"/>
      <c r="F89" s="16">
        <f>SUBTOTAL(9,F87:F88)</f>
        <v>0</v>
      </c>
      <c r="G89" s="16">
        <f>SUBTOTAL(9,G87:G88)</f>
        <v>213</v>
      </c>
      <c r="H89" s="16">
        <f>SUBTOTAL(9,H87:H88)</f>
        <v>106</v>
      </c>
      <c r="I89" s="16">
        <f>SUBTOTAL(9,I87:I88)</f>
        <v>319</v>
      </c>
      <c r="J89" s="17"/>
    </row>
    <row r="90" spans="1:10" ht="45" outlineLevel="2" x14ac:dyDescent="0.25">
      <c r="A90" s="18">
        <v>228</v>
      </c>
      <c r="B90" s="19">
        <v>42881</v>
      </c>
      <c r="C90" s="19">
        <v>42886</v>
      </c>
      <c r="D90" s="20" t="s">
        <v>133</v>
      </c>
      <c r="E90" s="20" t="s">
        <v>60</v>
      </c>
      <c r="F90" s="21">
        <v>357</v>
      </c>
      <c r="G90" s="21">
        <v>71</v>
      </c>
      <c r="H90" s="21">
        <v>852.24</v>
      </c>
      <c r="I90" s="32">
        <v>1280.24</v>
      </c>
      <c r="J90" s="22" t="s">
        <v>134</v>
      </c>
    </row>
    <row r="91" spans="1:10" outlineLevel="1" x14ac:dyDescent="0.25">
      <c r="A91" s="12"/>
      <c r="B91" s="13"/>
      <c r="C91" s="13"/>
      <c r="D91" s="14" t="s">
        <v>135</v>
      </c>
      <c r="E91" s="15"/>
      <c r="F91" s="16">
        <f>SUBTOTAL(9,F90:F90)</f>
        <v>357</v>
      </c>
      <c r="G91" s="16">
        <f>SUBTOTAL(9,G90:G90)</f>
        <v>71</v>
      </c>
      <c r="H91" s="16">
        <f>SUBTOTAL(9,H90:H90)</f>
        <v>852.24</v>
      </c>
      <c r="I91" s="16">
        <f>SUBTOTAL(9,I90:I90)</f>
        <v>1280.24</v>
      </c>
      <c r="J91" s="17"/>
    </row>
    <row r="92" spans="1:10" ht="22.5" outlineLevel="2" x14ac:dyDescent="0.25">
      <c r="A92" s="18">
        <v>210</v>
      </c>
      <c r="B92" s="19">
        <v>42874</v>
      </c>
      <c r="C92" s="19">
        <v>42872</v>
      </c>
      <c r="D92" s="20" t="s">
        <v>136</v>
      </c>
      <c r="E92" s="20" t="s">
        <v>60</v>
      </c>
      <c r="F92" s="21" t="s">
        <v>137</v>
      </c>
      <c r="G92" s="21" t="s">
        <v>137</v>
      </c>
      <c r="H92" s="21" t="s">
        <v>137</v>
      </c>
      <c r="I92" s="32">
        <v>0</v>
      </c>
      <c r="J92" s="22" t="s">
        <v>138</v>
      </c>
    </row>
    <row r="93" spans="1:10" ht="45" outlineLevel="2" x14ac:dyDescent="0.25">
      <c r="A93" s="6">
        <v>232</v>
      </c>
      <c r="B93" s="7">
        <v>42888</v>
      </c>
      <c r="C93" s="7">
        <v>42886</v>
      </c>
      <c r="D93" s="8" t="s">
        <v>136</v>
      </c>
      <c r="E93" s="8" t="s">
        <v>60</v>
      </c>
      <c r="F93" s="9">
        <v>0</v>
      </c>
      <c r="G93" s="9">
        <v>142</v>
      </c>
      <c r="H93" s="9">
        <v>214.08</v>
      </c>
      <c r="I93" s="30">
        <v>356.08000000000004</v>
      </c>
      <c r="J93" s="10" t="s">
        <v>139</v>
      </c>
    </row>
    <row r="94" spans="1:10" outlineLevel="1" x14ac:dyDescent="0.25">
      <c r="A94" s="12"/>
      <c r="B94" s="13"/>
      <c r="C94" s="13"/>
      <c r="D94" s="14" t="s">
        <v>140</v>
      </c>
      <c r="E94" s="15"/>
      <c r="F94" s="16">
        <f>SUBTOTAL(9,F92:F93)</f>
        <v>0</v>
      </c>
      <c r="G94" s="16">
        <f>SUBTOTAL(9,G92:G93)</f>
        <v>142</v>
      </c>
      <c r="H94" s="16">
        <f>SUBTOTAL(9,H92:H93)</f>
        <v>214.08</v>
      </c>
      <c r="I94" s="16">
        <f>SUBTOTAL(9,I92:I93)</f>
        <v>356.08000000000004</v>
      </c>
      <c r="J94" s="17"/>
    </row>
    <row r="95" spans="1:10" x14ac:dyDescent="0.25">
      <c r="A95" s="12"/>
      <c r="B95" s="13"/>
      <c r="C95" s="13"/>
      <c r="D95" s="14" t="s">
        <v>141</v>
      </c>
      <c r="E95" s="15"/>
      <c r="F95" s="16">
        <f>SUBTOTAL(9,F23:F93)</f>
        <v>9180</v>
      </c>
      <c r="G95" s="16">
        <f>SUBTOTAL(9,G23:G93)</f>
        <v>5476.5</v>
      </c>
      <c r="H95" s="16">
        <f>SUBTOTAL(9,H23:H93)</f>
        <v>12738.11</v>
      </c>
      <c r="I95" s="16">
        <f>SUBTOTAL(9,I23:I93)</f>
        <v>27394.61</v>
      </c>
      <c r="J95" s="17"/>
    </row>
    <row r="96" spans="1:10" x14ac:dyDescent="0.25">
      <c r="I96" s="33"/>
    </row>
    <row r="97" spans="1:9" x14ac:dyDescent="0.25">
      <c r="I97" s="34"/>
    </row>
    <row r="98" spans="1:9" x14ac:dyDescent="0.25">
      <c r="I98" s="33"/>
    </row>
    <row r="99" spans="1:9" x14ac:dyDescent="0.25">
      <c r="A99" s="42" t="s">
        <v>142</v>
      </c>
      <c r="B99" s="43"/>
      <c r="C99" s="43"/>
      <c r="D99" s="43"/>
      <c r="E99" s="43"/>
      <c r="F99" s="43"/>
      <c r="G99" s="43"/>
      <c r="H99" s="43"/>
      <c r="I99" s="44"/>
    </row>
    <row r="100" spans="1:9" x14ac:dyDescent="0.25">
      <c r="A100" s="35"/>
      <c r="B100" s="36"/>
      <c r="C100" s="36"/>
      <c r="D100" s="36"/>
      <c r="E100" s="14" t="s">
        <v>32</v>
      </c>
      <c r="F100" s="37">
        <f>F17</f>
        <v>3624</v>
      </c>
      <c r="G100" s="37">
        <f t="shared" ref="G100:H100" si="0">G17</f>
        <v>437.5</v>
      </c>
      <c r="H100" s="37">
        <f t="shared" si="0"/>
        <v>441</v>
      </c>
      <c r="I100" s="37">
        <f>I17</f>
        <v>4502.5</v>
      </c>
    </row>
    <row r="101" spans="1:9" x14ac:dyDescent="0.25">
      <c r="A101" s="35"/>
      <c r="B101" s="36"/>
      <c r="C101" s="36"/>
      <c r="D101" s="36"/>
      <c r="E101" s="14" t="s">
        <v>141</v>
      </c>
      <c r="F101" s="37">
        <f>F95</f>
        <v>9180</v>
      </c>
      <c r="G101" s="37">
        <f t="shared" ref="G101:I101" si="1">G95</f>
        <v>5476.5</v>
      </c>
      <c r="H101" s="37">
        <f t="shared" si="1"/>
        <v>12738.11</v>
      </c>
      <c r="I101" s="37">
        <f t="shared" si="1"/>
        <v>27394.61</v>
      </c>
    </row>
    <row r="102" spans="1:9" x14ac:dyDescent="0.25">
      <c r="A102" s="35"/>
      <c r="B102" s="36"/>
      <c r="C102" s="36"/>
      <c r="D102" s="36"/>
      <c r="E102" s="14" t="s">
        <v>143</v>
      </c>
      <c r="F102" s="37">
        <f t="shared" ref="F102:H102" si="2">SUM(F100:F101)</f>
        <v>12804</v>
      </c>
      <c r="G102" s="37">
        <f t="shared" si="2"/>
        <v>5914</v>
      </c>
      <c r="H102" s="37">
        <f t="shared" si="2"/>
        <v>13179.11</v>
      </c>
      <c r="I102" s="37">
        <f>SUM(I100:I101)</f>
        <v>31897.11</v>
      </c>
    </row>
  </sheetData>
  <mergeCells count="4">
    <mergeCell ref="A2:J2"/>
    <mergeCell ref="A3:J3"/>
    <mergeCell ref="A20:J20"/>
    <mergeCell ref="A99:I99"/>
  </mergeCells>
  <conditionalFormatting sqref="A18:H19">
    <cfRule type="expression" dxfId="6" priority="13">
      <formula>OR(#REF!="",AND(#REF!&lt;&gt;"",#REF!=""))</formula>
    </cfRule>
  </conditionalFormatting>
  <conditionalFormatting sqref="A18:H19">
    <cfRule type="expression" priority="14">
      <formula>OR(#REF!="",AND(#REF!&lt;&gt;"",#REF!=""))</formula>
    </cfRule>
  </conditionalFormatting>
  <conditionalFormatting sqref="J18:J19">
    <cfRule type="expression" dxfId="5" priority="11">
      <formula>OR(#REF!="",AND(#REF!&lt;&gt;"",#REF!=""))</formula>
    </cfRule>
  </conditionalFormatting>
  <conditionalFormatting sqref="J18:J19">
    <cfRule type="expression" priority="12">
      <formula>OR(#REF!="",AND(#REF!&lt;&gt;"",#REF!=""))</formula>
    </cfRule>
  </conditionalFormatting>
  <conditionalFormatting sqref="A100:E102">
    <cfRule type="expression" dxfId="4" priority="9">
      <formula>OR(#REF!="",AND(#REF!&lt;&gt;"",#REF!=""))</formula>
    </cfRule>
  </conditionalFormatting>
  <conditionalFormatting sqref="A100:E102">
    <cfRule type="expression" priority="10">
      <formula>OR(#REF!="",AND(#REF!&lt;&gt;"",#REF!=""))</formula>
    </cfRule>
  </conditionalFormatting>
  <conditionalFormatting sqref="F102:I102 F100:I100">
    <cfRule type="expression" dxfId="3" priority="7">
      <formula>OR(#REF!="",AND(#REF!&lt;&gt;"",#REF!=""))</formula>
    </cfRule>
  </conditionalFormatting>
  <conditionalFormatting sqref="F102:I102 F100:I100">
    <cfRule type="expression" priority="8">
      <formula>OR(#REF!="",AND(#REF!&lt;&gt;"",#REF!=""))</formula>
    </cfRule>
  </conditionalFormatting>
  <conditionalFormatting sqref="F101:I101">
    <cfRule type="expression" dxfId="2" priority="5">
      <formula>OR(#REF!="",AND(#REF!&lt;&gt;"",#REF!=""))</formula>
    </cfRule>
  </conditionalFormatting>
  <conditionalFormatting sqref="F101:I101">
    <cfRule type="expression" priority="6">
      <formula>OR(#REF!="",AND(#REF!&lt;&gt;"",#REF!=""))</formula>
    </cfRule>
  </conditionalFormatting>
  <conditionalFormatting sqref="D17">
    <cfRule type="expression" dxfId="1" priority="3">
      <formula>OR(#REF!="",AND(#REF!&lt;&gt;"",#REF!=""))</formula>
    </cfRule>
  </conditionalFormatting>
  <conditionalFormatting sqref="D17">
    <cfRule type="expression" priority="4">
      <formula>OR(#REF!="",AND(#REF!&lt;&gt;"",#REF!=""))</formula>
    </cfRule>
  </conditionalFormatting>
  <conditionalFormatting sqref="D95">
    <cfRule type="expression" dxfId="0" priority="1">
      <formula>OR(#REF!="",AND(#REF!&lt;&gt;"",#REF!=""))</formula>
    </cfRule>
  </conditionalFormatting>
  <conditionalFormatting sqref="D9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2017-07-13T13:18:38Z</cp:lastPrinted>
  <dcterms:created xsi:type="dcterms:W3CDTF">2017-07-13T13:14:40Z</dcterms:created>
  <dcterms:modified xsi:type="dcterms:W3CDTF">2017-07-13T17:54:50Z</dcterms:modified>
</cp:coreProperties>
</file>