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z_Gerad\Transparencia\Viagens_2017\"/>
    </mc:Choice>
  </mc:AlternateContent>
  <bookViews>
    <workbookView xWindow="0" yWindow="0" windowWidth="20490" windowHeight="7620"/>
  </bookViews>
  <sheets>
    <sheet name="OU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8" i="1" l="1"/>
  <c r="G128" i="1"/>
  <c r="F128" i="1"/>
  <c r="E128" i="1"/>
  <c r="H125" i="1"/>
  <c r="G125" i="1"/>
  <c r="F125" i="1"/>
  <c r="E125" i="1"/>
  <c r="H123" i="1"/>
  <c r="G123" i="1"/>
  <c r="F123" i="1"/>
  <c r="E123" i="1"/>
  <c r="E121" i="1"/>
  <c r="G109" i="1"/>
  <c r="H109" i="1" s="1"/>
  <c r="H121" i="1" s="1"/>
  <c r="F109" i="1"/>
  <c r="F121" i="1" s="1"/>
  <c r="H99" i="1"/>
  <c r="G99" i="1"/>
  <c r="F99" i="1"/>
  <c r="E99" i="1"/>
  <c r="H96" i="1"/>
  <c r="G96" i="1"/>
  <c r="F96" i="1"/>
  <c r="E96" i="1"/>
  <c r="H89" i="1"/>
  <c r="G89" i="1"/>
  <c r="F89" i="1"/>
  <c r="E89" i="1"/>
  <c r="H87" i="1"/>
  <c r="G87" i="1"/>
  <c r="F87" i="1"/>
  <c r="E87" i="1"/>
  <c r="H83" i="1"/>
  <c r="G83" i="1"/>
  <c r="F83" i="1"/>
  <c r="E83" i="1"/>
  <c r="H80" i="1"/>
  <c r="G80" i="1"/>
  <c r="F80" i="1"/>
  <c r="E80" i="1"/>
  <c r="H77" i="1"/>
  <c r="G77" i="1"/>
  <c r="F77" i="1"/>
  <c r="E77" i="1"/>
  <c r="H75" i="1"/>
  <c r="G75" i="1"/>
  <c r="F75" i="1"/>
  <c r="E75" i="1"/>
  <c r="H73" i="1"/>
  <c r="G73" i="1"/>
  <c r="F73" i="1"/>
  <c r="E73" i="1"/>
  <c r="H71" i="1"/>
  <c r="G71" i="1"/>
  <c r="F71" i="1"/>
  <c r="E71" i="1"/>
  <c r="H66" i="1"/>
  <c r="G66" i="1"/>
  <c r="F66" i="1"/>
  <c r="E66" i="1"/>
  <c r="H64" i="1"/>
  <c r="G64" i="1"/>
  <c r="F64" i="1"/>
  <c r="E64" i="1"/>
  <c r="H61" i="1"/>
  <c r="G61" i="1"/>
  <c r="F61" i="1"/>
  <c r="E61" i="1"/>
  <c r="H59" i="1"/>
  <c r="G59" i="1"/>
  <c r="F59" i="1"/>
  <c r="E59" i="1"/>
  <c r="H56" i="1"/>
  <c r="G56" i="1"/>
  <c r="F56" i="1"/>
  <c r="E56" i="1"/>
  <c r="H54" i="1"/>
  <c r="G54" i="1"/>
  <c r="F54" i="1"/>
  <c r="E54" i="1"/>
  <c r="H50" i="1"/>
  <c r="G50" i="1"/>
  <c r="F50" i="1"/>
  <c r="E50" i="1"/>
  <c r="H47" i="1"/>
  <c r="G47" i="1"/>
  <c r="F47" i="1"/>
  <c r="E47" i="1"/>
  <c r="H45" i="1"/>
  <c r="G45" i="1"/>
  <c r="F45" i="1"/>
  <c r="E45" i="1"/>
  <c r="H43" i="1"/>
  <c r="G43" i="1"/>
  <c r="F43" i="1"/>
  <c r="E43" i="1"/>
  <c r="H36" i="1"/>
  <c r="G36" i="1"/>
  <c r="F36" i="1"/>
  <c r="E36" i="1"/>
  <c r="H33" i="1"/>
  <c r="G33" i="1"/>
  <c r="F33" i="1"/>
  <c r="E33" i="1"/>
  <c r="H31" i="1"/>
  <c r="G31" i="1"/>
  <c r="F31" i="1"/>
  <c r="E31" i="1"/>
  <c r="H26" i="1"/>
  <c r="G26" i="1"/>
  <c r="F26" i="1"/>
  <c r="E26" i="1"/>
  <c r="H23" i="1"/>
  <c r="G23" i="1"/>
  <c r="F23" i="1"/>
  <c r="E23" i="1"/>
  <c r="H15" i="1"/>
  <c r="G15" i="1"/>
  <c r="F15" i="1"/>
  <c r="E15" i="1"/>
  <c r="H13" i="1"/>
  <c r="G13" i="1"/>
  <c r="F13" i="1"/>
  <c r="E13" i="1"/>
  <c r="H11" i="1"/>
  <c r="G11" i="1"/>
  <c r="F11" i="1"/>
  <c r="E11" i="1"/>
  <c r="H9" i="1"/>
  <c r="G9" i="1"/>
  <c r="F9" i="1"/>
  <c r="E9" i="1"/>
  <c r="H7" i="1"/>
  <c r="H16" i="1" s="1"/>
  <c r="H134" i="1" s="1"/>
  <c r="G7" i="1"/>
  <c r="G16" i="1" s="1"/>
  <c r="G134" i="1" s="1"/>
  <c r="F7" i="1"/>
  <c r="F16" i="1" s="1"/>
  <c r="F134" i="1" s="1"/>
  <c r="E7" i="1"/>
  <c r="E16" i="1" s="1"/>
  <c r="E134" i="1" s="1"/>
  <c r="E129" i="1" l="1"/>
  <c r="E135" i="1" s="1"/>
  <c r="E136" i="1"/>
  <c r="F129" i="1"/>
  <c r="F135" i="1" s="1"/>
  <c r="F136" i="1" s="1"/>
  <c r="H129" i="1"/>
  <c r="H135" i="1" s="1"/>
  <c r="H136" i="1" s="1"/>
  <c r="G121" i="1"/>
  <c r="G129" i="1" s="1"/>
  <c r="G135" i="1" s="1"/>
  <c r="G136" i="1" s="1"/>
</calcChain>
</file>

<file path=xl/sharedStrings.xml><?xml version="1.0" encoding="utf-8"?>
<sst xmlns="http://schemas.openxmlformats.org/spreadsheetml/2006/main" count="310" uniqueCount="185">
  <si>
    <t>DIÁRIAS, AJUDA DE CUSTOS DESLOCAMENTO EM OUTUBRO2017</t>
  </si>
  <si>
    <t>FUNCIONÁRIOS</t>
  </si>
  <si>
    <t>Nº
Diária</t>
  </si>
  <si>
    <t>Data do Relatório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</si>
  <si>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</si>
  <si>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</si>
  <si>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</si>
  <si>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</si>
  <si>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</si>
  <si>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</si>
  <si>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</si>
  <si>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Filipe Lima Rockenbach</t>
  </si>
  <si>
    <t>Gerente Financeiro</t>
  </si>
  <si>
    <t>Pagamento de 1 despesa(s) de Ajuda de Custo 1 sem pernoite (2 refeições) Nacional, 2 despesa(s) de Auxílio estacionamento, 1 despesa(s) de Deslocamento Urbano (despesas com táxi) Nacional, 2 despesa(s) de Diária com pernoite (hotel e 2 refeições) Nacional a Filipe Lima Rockenbach referente ao(s) evento(s); IV Encontro de Contadores e Gestores Financeiros Pauta do Evento - Foco Gestores/Contadores, realizado em Brasília - DF relativo ao período entre 07/11/2017 e 08/11/2017 com ida no dia 06/11/2017 e volta no dia 08/11/2017, Data: 07 e 08 de novembro; Horário: 09h às 18h; Local: Centro de Convenções do Edifício Parque Cidade – Setor Comercial Sul, Quadra 7, Bloco a, Brasília – DF.</t>
  </si>
  <si>
    <t>Filipe Lima Rockenbach Total</t>
  </si>
  <si>
    <t>Jaime Teixeira Chaves</t>
  </si>
  <si>
    <t>Gerente Geral</t>
  </si>
  <si>
    <t>Pagamento de 1 despesa(s) de Deslocamento Urbano (despesas com táxi) Nacional, 1 despesa(s) de Diária com pernoite (hotel e 2 refeições) Nacional, 1 despesa(s) de Ajuda de Custo 1 sem pernoite (2 refeições) Nacional a Jaime Teixeira Chaves referente ao(s) evento(s); IV Encontro de Contadores e Gestores Financeiros Pauta do Evento - Foco Gestores, realizado em Brasília - DF relativo ao período entre 06/11/2017 e 06/11/2017 com ida no dia 05/11/2017 e volta no dia 06/11/2017, Data: 06 de novembro; Horário: 09h às 18h; Local: Centro de Convenções do Edifício Parque Cidade – Setor Comercial Sul, Quadra 7, Bloco a, Brasília – DF.</t>
  </si>
  <si>
    <t>Jaime Teixeira Chaves Total</t>
  </si>
  <si>
    <t>Letícia Hasckel Gewehr</t>
  </si>
  <si>
    <t>Analista de Compras, Contratos e Licitações</t>
  </si>
  <si>
    <t>Pagamento de 3 despesa(s) de Diária com pernoite (hotel e 2 refeições) Nacional , 1 despesa(s) de Deslocamento Urbano (despesas com táxi) Nacional , 1 despesa(s) de Ajuda de Custo 1 sem pernoite (2 refeições) Nacional a Leticia Hasckel Gewehr referente ao(s) evento(s); Curso: Sistema Comprasnet - Pregão Eletrônico (curso prático), realizado em Fortaleza - CE relativo ao período entre 18/10/2017 e 20/10/2017 com ida no dia 17/10/2017 e volta no dia 20/10/2017, Local: FORTALEZA-CE.; Data e Hora: 18 e 19 de Outubro: 08h20min 17h40min e 20 de Outubro: 08h:00min às 12h:00min.</t>
  </si>
  <si>
    <t>Letícia Hasckel Gewehr Total</t>
  </si>
  <si>
    <t>Lilian Laudina Caovilla</t>
  </si>
  <si>
    <t>Arquiteto Fiscal - Chapecó</t>
  </si>
  <si>
    <t>Pagamento de 1 despesa(s) de Ajuda de Custo 1 sem pernoite (2 refeições) Estadual , 2 despesa(s) de Diária com pernoite (hotel e 2 refeições) Estadual , 1 despesa(s) de Deslocamento Urbano (despesas com táxi) Estadual a Lilian Laudina Coavilla referente ao(s) evento(s); Reunião Fiscalização, realizado em Florianópolis - SC relativo ao período entre 16/10/2017 e 17/10/2017 com ida no dia 16/10/2017 e volta no dia 18/10/2017.</t>
  </si>
  <si>
    <t>Lilian Laudina Caovilla Total</t>
  </si>
  <si>
    <t>Mayara Regina de Souza</t>
  </si>
  <si>
    <t>Arquiteto Fiscal - Blumenau</t>
  </si>
  <si>
    <t>Pagamento de 1 despesa(s) de Ajuda de Custo 1 sem pernoite (2 refeições) Estadual , 1 despesa(s) de Reembolso de Passagem Rodoviária , 1 despesa(s) de Diária com pernoite (hotel e 2 refeições) Estadual , 1 despesa(s) de Deslocamento Urbano (despesas com táxi) Estadual a Mayara Regina de Souza referente ao(s) evento(s); Reunião Fiscalização, realizado em Florianópolis - SC relativo ao período entre 16/10/2017 e 17/10/2017 com ida no dia 16/10/2017 e volta no dia 17/10/2017.</t>
  </si>
  <si>
    <t>Mayara Regina de Souza Total</t>
  </si>
  <si>
    <t>Total - Funcionários</t>
  </si>
  <si>
    <t>CONSELHEIROS/CONVIDADOS</t>
  </si>
  <si>
    <t>Ademir Luiz Bogoni</t>
  </si>
  <si>
    <t>Conselheiro Titular</t>
  </si>
  <si>
    <t>Pagamento de 2 despesa(s) de Auxílio estacionamento , 1 despesa(s) de Diária com pernoite (hotel e 2 refeições) Estadual , 1 despesa(s) de Ajuda de Custo 1 sem pernoite (2 refeições) Estadual , 818 despesa(s) de Auxílio deslocamento a Ademir Luiz Bogoni referente ao(s) evento(s); 72ª Sessão Plenária Ordinária do CAU/SC, realizado em Florianópolis - SC relativo ao período entre 06/10/2017 e 06/10/2017 com ida no dia 05/10/2017 e volta no dia 06/10/2017, 06 de outubro (sexta-feira), das 8h30 às 12h30, com possibilidade de extensão até às 13h30, na Sala de Reuniões Plenárias da sede do CAU/SC; 10ª Reunião Ordinária da Comissão Ordinária de Contas e Atos Administrativos - CCAA, realizado em Florianópolis - SC relativo ao período entre 05/10/2017 e 05/10/2017 com ida no dia 05/10/2017 e volta no dia 06/10/2017, 05 de outubro de 2017 (quinta-feira), das 14:00hs às 17:30hs, na Sede do CAU/SC</t>
  </si>
  <si>
    <t>Ademir Luiz Bogoni Total</t>
  </si>
  <si>
    <t>Adriana Diniz Baldissera</t>
  </si>
  <si>
    <t>Conselheiro Suplente</t>
  </si>
  <si>
    <t>Pagamento de 1 despesa(s) de Deslocamento Urbano (despesas com táxi) Estadual , 2 despesa(s) de Diária com pernoite (hotel e 2 refeições) Estadual a Adriana Diniz Baldissera referente ao(s) evento(s); 10ª Reunião Ordinária da Comissão Ordinária de Contas e Atos Administrativos - CCAA, realizado em Florianópolis - SC relativo ao período entre 05/10/2017 e 05/10/2017 com ida no dia 05/10/2017 e volta no dia 07/10/2017, 05 de outubro de 2017 (quinta-feira), das 14:00hs às 17:30hs, na Sede do CAU/SC; CONVOCAÇÃO PRES CAU/SC Nº 209/2017 72ª Reunião Plenária do CAU/SC, realizado em Florianópolis - SC relativo ao período entre 06/10/2017 e 06/10/2017 com ida no dia 05/10/2017 e volta no dia 07/10/2017, 06 de outubro (sexta-feira), das 8h30 às 12h30, com possibilidade de extensão até às 13h30, na Sala de Reuniões Plenárias da sede do CAU/SC.</t>
  </si>
  <si>
    <t>Pagamento de 50 despesa(s) de Auxílio deslocamento , 1 despesa(s) de Ajuda de Custo 1 sem pernoite (2 refeições) Estadual a Adriana Diniz Baldissera referente ao(s) evento(s); CONVOCAÇÃO PRES CAU/SC Nº 187/2017 Formatura UNOCHAPECÓ, realizado em Florianópolis - SC relativo ao período entre 30/09/2017 e 30/09/2017 com ida no dia 30/09/2017 e volta no dia 30/09/2017, representar o CAU/SC na Cerimônia de Colação de Grau dos alunos de Arquitetura e Urbanismo da UNOCHAPECÓ; DATA: 30 de setembro de 2017 (sábado); HORÁRIO: 19h; LOCAL: Complexo de Eventos Tabajara - Rodovia SC 480, km 06, Chapecó/SC.</t>
  </si>
  <si>
    <t>Adriana Diniz Baldissera Total</t>
  </si>
  <si>
    <t>Christian Krambeck</t>
  </si>
  <si>
    <t>Pagamento de 1 despesa(s) de Ajuda de Custo 1 sem pernoite (2 refeições) Estadual , 1 despesa(s) de Auxílio estacionamento , 297 despesa(s) de Auxílio deslocamento a Christian Krambeck referente ao(s) evento(s); 5ª Reunião Extraordinária da Comissão Temporária de Assistência Técnica - CTEC, realizado em Florianópolis - SC relativo ao período entre 28/09/2017 e 28/09/2017 com ida no dia 28/09/2017 e volta no dia 28/09/2017, 28 de setembro (quinta-feira), das 14h às 18h, na Sede do CAU/SC</t>
  </si>
  <si>
    <t>Pagamento de 2 despesa(s) de Auxílio estacionamento , 1 despesa(s) de Diária com pernoite (hotel e 2 refeições) Estadual , 1 despesa(s) de Ajuda de Custo 1 sem pernoite (2 refeições) Estadual , 297 despesa(s) de Auxílio deslocamento a Christian Krambeck referente ao(s) evento(s); 10ª Reunião Ordinária da Comissão de Ensino e Formação - CEF, realizado em Florianópolis - SC relativo ao período entre 05/10/2017 e 05/10/2017 com ida no dia 05/10/2017 e volta no dia 05/10/2017, 05 de outubro de 2017 (quinta-feira), das 14:00hs às 17:00hs, na Sede do CAU/SC; 72ª Sessão Plenária Ordinária do CAU/SC, realizado em Florianópolis - SC relativo ao período entre 06/10/2017 e 06/10/2017 com ida no dia 05/10/2017 e volta no dia 05/10/2017, 06 de outubro (sexta-feira), das 8h30 às 12h30, com possibilidade de extensão até às 13h30, na Sala de Reuniões Plenárias da sede do CAU/SC.</t>
  </si>
  <si>
    <t>Pagamento de 297 despesa(s) de Auxílio deslocamento, 1 despesa(s) de Auxílio estacionamento, 1 despesa(s) de Ajuda de Custo 1 sem pernoite (2 refeições) Estadual a Christian Krambeck referente ao(s) evento(s); 6ª Reunião Extraordinária da Comissão Temporária de Assistência Técnica - CTEC, realizado em Florianópolis - SC relativo ao período entre 20/10/2017 e 20/10/2017 com ida no dia 20/10/2017 e volta no dia 20/10/2017, 20 de outubro (sexta-feira), das 10 às 13hs e das 14h às 16h, na Sede do CAU/SC.</t>
  </si>
  <si>
    <t>Christian Krambeck Total</t>
  </si>
  <si>
    <t>Cibele Assmann Lorenzi</t>
  </si>
  <si>
    <t>Membro Titular CTEC</t>
  </si>
  <si>
    <t>Pagamento de 1 despesa(s) de Ajuda de Custo 2 sem pernoite (1 refeição) Estadual , 50 despesa(s) de Auxílio deslocamento , 1 despesa(s) de Auxílio estacionamento a Cibele Assmann Lorenzi referente ao(s) evento(s); 5ª Reunião Extraordinária da Comissão Temporária de Assistência Técnica - CTEC, realizado em Florianópolis - SC relativo ao período entre 28/09/2017 e 28/09/2017 com ida no dia 28/09/2017 e volta no dia 28/09/2017, 28 de setembro (quinta-feira), das 14h às 18h, na Sede do CAU/SC</t>
  </si>
  <si>
    <t>Cibele Assmann Lorenzi Total</t>
  </si>
  <si>
    <t>Edson Luis Cattoni</t>
  </si>
  <si>
    <t>Pagamento de 50 despesa(s) de Auxílio deslocamento , 1 despesa(s) de Auxílio estacionamento , 1 despesa(s) de Ajuda de Custo 2 sem pernoite (1 refeição) Estadual a Edson Luis Cattoni referente ao(s) evento(s); CONVOCAÇÃO PRES CAU/SC Nº 202/2017 Reunião com Promotor de Justiça Paulo Antônio Locatelli - MPSC, realizado em Florianópolis - SC relativo ao período entre 20/09/2017 e 20/09/2017 com ida no dia 20/09/2017 e volta no dia 20/09/2017, participar da “Reunião com o Promotor de Justiça Paulo Antônio Locatelli - Ministério Público de Santa Catarina, para discussão de ações a serem empreendidas no Estado de Santa Catarina relacionadas ao Planejamento Urbano”; DATA: 20 de setembro de 2017(quarta-feira); HORÁRIO: 11h; LOCAL: Sede do Ministério Público de Santa Catarina</t>
  </si>
  <si>
    <t>Pagamento de 50 despesa(s) de Auxílio deslocamento , 1 despesa(s) de Auxílio estacionamento, 1 despesa(s) de Ajuda de Custo 1 sem pernoite (2 refeições) Estadual a Edson Luis Cattoni referente ao(s) evento(s); CONVOCAÇÃO PRES CAU/SC Nº 205/2017 10ª Sessão Plenária Extraordinária do CAU/SC, realizado em Florianópolis - SC relativo ao período entre 22/09/2017 e 22/09/2017 com ida no dia 22/09/2017 e volta no dia 22/09/2017, 22 de setembro (sexta-feira), das 14h às 17h30, com possibilidade de extensão até às 18h30, na Sala Plenária do CAU/SC</t>
  </si>
  <si>
    <t>Edson Luis Cattoni Total</t>
  </si>
  <si>
    <t>Everson Martins</t>
  </si>
  <si>
    <t>Pagamento de 1 despesa(s) de Reembolso de Passagem Rodoviária, 1 despesa(s) de Deslocamento Urbano (despesas com táxi) Estadual, 1 despesa(s) de Ajuda de Custo 1 sem pernoite (2 refeições) Estadual a Everson Martins referente ao(s) evento(s): CONVOCAÇÃO PRES CAU/SC Nº 175/2017 – 2ª Reunião Extraordinária do CEAU/SC 2017, realizado em Florianópolis - SC relativo ao período entre 31/08/2017 e 31/08/2017 com ida no dia 31/08/2017 e volta no dia 31/08/2017, 2ª Reunião Extraordinária do Colegiado Permanente de Entidades de Arquitetos e Urbanistas de Santa Catarina.; 31 de agosto de 2017 (quinta-feira), das 14hs às 18hs, na Sede do CAU/SC.;</t>
  </si>
  <si>
    <t xml:space="preserve">Pagamento de 1 despesa(s) de Deslocamento Urbano (despesas com táxi) Estadual, 1 despesa(s) de Reembolso de Passagem Rodoviária, 1 despesa(s) de Ajuda de Custo 1 sem pernoite (2 refeições) Estadual a Everson Martins referente ao(s) evento(s): 8ª Reunião Ordinária da Comissão Temporária de Comunicação - CTC, realizado em Florianópolis - SC relativo ao período entre 11/09/2017 e 11/09/2017 com ida no dia 11/09/2017 e volta no dia 11/09/2017, 11 de setembro de 2017 (segunda-feira), das 14h às 17h, na Sede do CAU/SC.;  </t>
  </si>
  <si>
    <t>Pagamento de 1 despesa(s) de Ajuda de Custo 1 sem pernoite (2 refeições) Estadual, 1 despesa(s) de Diária com pernoite (hotel e 2 refeições) Estadual, 1 despesa(s) de Reembolso de Passagem Rodoviária, 1 despesa(s) de Deslocamento Urbano (despesas com táxi) Estadual a Everson Martins referente ao(s) evento(s): 9ª Reunião Ordinária da Comissão de Exercício Profissional - CEP, realizado em Florianópolis - SC relativo ao período entre 14/09/2017 e 14/09/2017 com ida no dia 14/09/2017 e volta no dia 15/09/2017, 14 de setembro de 2017 (quinta-feira), das 13:00h às 16:00h, na Sede do CAU/SC; 71ª Sessão Plenária Ordinária do CAU/SC, realizado em Florianópolis - SC relativo ao período entre 15/09/2017 e 15/09/2017 com ida no dia 14/09/2017 e volta no dia 15/09/2017, dia 15 de setembro (sexta-feira), das 8h30 às 12h30, com possibilidade de extensão até às 13h30, na sede do CAU/SC.;</t>
  </si>
  <si>
    <t>Pagamento de 1 despesa(s) de Deslocamento Urbano (despesas com táxi) Estadual , 1 despesa(s) de Ajuda de Custo 1 sem pernoite (2 refeições) Estadual , 1 despesa(s) de Diária com pernoite (hotel e 2 refeições) Estadual , 1 despesa(s) de Reembolso de Passagem Rodoviária a Everson Martins referente ao(s) evento(s); CONVOCAÇÃO PRES CAU/SC Nº 191/2017 – 15ª Reunião Ordinária CEAU/SC 2017, realizado em Florianópolis - SC relativo ao período entre 21/09/2017 e 21/09/2017 com ida no dia 21/09/2017 e volta no dia 22/09/2017, 15ª Reunião Ordinária do Colegiado Permanente de Entidades de Arquitetos e Urbanistas de Santa Catarina; 21 de setembro de 2017 (quinta-feira), das 15h às 18h, na Sede do CAU/SC; 9ª Sessão Plenária Extraordinária do CAU/SC, realizado em Florianópolis - SC relativo ao período entre 22/09/2017 e 22/09/2017 com ida no dia 21/09/2017 e volta no dia 22/09/2017, 22 de setembro (sexta-feira), das 8h30 às 12h30, com possibilidade de extensão até às 13h30, na Sala Plenária do CAU/SC; 10ª Sessão Plenária Extraordinária do CAU/SC, realizado em Florianópolis - SC relativo ao período entre 22/09/2017 e 22/09/2017 com ida no dia 21/09/2017 e volta no dia 22/09/2017, 22 de setembro (sexta-feira), das 14h às 17h30, com possibilidade de extensão até às 18h30, na Sala Plenária do CAU/SC</t>
  </si>
  <si>
    <t>Pagamento de 1 despesa(s) de Reembolso de Passagem Rodoviária , 1 despesa(s) de Diária com pernoite (hotel e 2 refeições) Estadual , 1 despesa(s) de Ajuda de Custo 1 sem pernoite (2 refeições) Estadual , 1 despesa(s) de Deslocamento Urbano (despesas com táxi) Estadual a Everson Martins referente ao(s) evento(s); 10ª Reunião Ordinária da Comissão de Exercício Profissional - CEP, realizado em Florianópolis - SC relativo ao período entre 05/10/2017 e 05/10/2017 com ida no dia 05/10/2017 e volta no dia 07/10/2017, 05 de outubro de 2017 (quinta-feira), das 13:00h às 16:00h, na Sede do CAU/SC; 72ª Sessão Plenária Ordinária do CAU/SC, realizado em Florianópolis - SC relativo ao período entre 06/10/2017 e 06/10/2017 com ida no dia 05/10/2017 e volta no dia 07/10/2017, 06 de outubro (sexta-feira), das 8h30 às 12h30, com possibilidade de extensão até às 13h30, na Sala de Reuniões Plenárias da sede do CAU/SC.</t>
  </si>
  <si>
    <t>Pagamento de 1 despesa(s) de Deslocamento Urbano (despesas com táxi) Estadual , 1 despesa(s) de Reembolso de Passagem Rodoviária , 1 despesa(s) de Ajuda de Custo 1 sem pernoite (2 refeições) Estadual a Everson Martins referente ao(s) evento(s); 9ª Reunião Ordinária da Comissão Temporária de Comunicação - CTC, realizado em Florianópolis - SC relativo ao período entre 02/10/2017 e 02/10/2017 com ida no dia 02/10/2017 e volta no dia 02/10/2017, 02 de outubro de 2017 (segunda-feira), das 14h às 17h, na Sede do CAU/SC.</t>
  </si>
  <si>
    <t>Everson Martins Total</t>
  </si>
  <si>
    <t>Fábio Domingos Batista</t>
  </si>
  <si>
    <t>Convidado</t>
  </si>
  <si>
    <t>Pagamento de 2 despesa(s) de Diária com pernoite (hotel e 2 refeições) Nacional, 1 despesa(s) de Reembolso de Passagem Rodoviária, 1 despesa(s) de Deslocamento Urbano (despesas com táxi) Nacional, 1 despesa(s) de Ajuda de Custo 1 sem pernoite (2 refeições) Nacional a Fábio Domingos Batista referente ao(s) evento(s); CONVITE PRES CAU/SC Nº 030/2017 5º Prêmio para Estudantes de Arquitetura e Urbanismo de SC, realizado em Florianópolis - SC relativo ao período entre 02/11/2017 e 03/11/2017 com ida no dia 01/11/2017 e volta no dia 03/11/2017, participar na condição de jurado do 5º Prêmio para Estudantes de Arquitetura e Urbanismo de Santa Catarina.</t>
  </si>
  <si>
    <t>Fábio Domingos Batista Total</t>
  </si>
  <si>
    <t>Flávio Alberto Menna Barreto Trevisan</t>
  </si>
  <si>
    <t>Pagamento de 1 despesa(s) de Ajuda de Custo 1 sem pernoite (2 refeições) Estadual, 1 despesa(s) de Auxílio estacionamento, 50 despesa(s) de Auxílio deslocamento a Flávio Alberto Menna Barreto Trevisan referente ao(s) evento(s); 6ª Reunião Extraordinária da Comissão Temporária de Assistência Técnica - CTEC, realizado em Florianópolis - SC relativo ao período entre 20/10/2017 e 20/10/2017 com ida no dia 20/10/2017 e volta no dia 20/10/2017, 20 de outubro (sexta-feira), das 10 às 13hs e das 14h às 16h, na Sede do CAU/SC.</t>
  </si>
  <si>
    <t>Flávio Alberto Menna Barreto Trevisan Total</t>
  </si>
  <si>
    <t>Flávio Luiz Alípio</t>
  </si>
  <si>
    <t>Pagamento de 1 despesa(s) de Deslocamento Urbano (despesas com táxi) Estadual , 1 despesa(s) de Ajuda de Custo 1 sem pernoite (2 refeições) Estadual , 1 despesa(s) de Reembolso de Passagem Rodoviária a Flavio Luiz Alípio referente ao(s) evento(s); 5ª Reunião Extraordinária da Comissão Temporária de Assistência Técnica - CTEC, realizado em Florianópolis - SC relativo ao período entre 28/09/2017 e 28/09/2017 com ida no dia 28/09/2017 e volta no dia 28/09/2017, 28 de setembro (quinta-feira), das 14h às 18h, na Sede do CAU/SC</t>
  </si>
  <si>
    <t>Pagamento de 1 despesa(s) de Ajuda de Custo 1 sem pernoite (2 refeições) Estadual , 1 despesa(s) de Deslocamento Urbano (despesas com táxi) Estadual , 1 despesa(s) de Reembolso de Passagem Rodoviária a Flavio Luiz Alípio referente ao(s) evento(s); 5ª Reunião Ordinária Da Comissão Temporária de Assistência Técnica - CTEC, realizado em Florianópolis - SC relativo ao período entre 04/08/2017 e 04/08/2017 com ida no dia 04/08/2017 e volta no dia 04/08/2017, 04 de agosto de 2017 (sexta-feira), das 14h às 17h, na Sede do CAU/SC</t>
  </si>
  <si>
    <t>Flávio Luiz Alípio Total</t>
  </si>
  <si>
    <t>Giovani Bonetti</t>
  </si>
  <si>
    <t>Vice-presidente</t>
  </si>
  <si>
    <t>Pagamento de 1 despesa(s) de Ajuda de Custo 2 sem pernoite (1 refeição) Estadual, 50 despesa(s) de Auxílio deslocamento a Giovani Bonetti referente ao(s) evento(s): CONVOCAÇÃO PRES CAU/SC Nº 172/2017 Reunião com o Conselho Regional de Engenharia e Agronomia CREA/SC, realizado em Florianópolis - SC relativo ao período entre 22/08/2017 e 22/08/2017 com ida no dia 22/08/2017 e volta no dia 22/08/2017, DATA: 22 de agosto de 2017 (terça-feira); HORÁRIO: 16h; LOCAL: Sede do CREA/SC.;</t>
  </si>
  <si>
    <t>Pagamento de 1 despesa(s) de Ajuda de Custo 2 sem pernoite (1 refeição) Estadual, 50 despesa(s) de Auxílio deslocamento a Giovani Bonetti referente ao(s) evento(s): 5ª Reunião Ordinária da Comissão Temporária de Patrimônio - CTP, realizado em Florianópolis - SC relativo ao período entre 08/09/2017 e 08/09/2017 com ida no dia 08/09/2017 e volta no dia 08/09/2017, 08 de setembro de 2017 (sexta-feira), das 14h às 17h, na Sede do CAU/SC.;</t>
  </si>
  <si>
    <t>Pagamento de 50 despesa(s) de Auxílio deslocamento, 1 despesa(s) de Ajuda de Custo 1 sem pernoite (2 refeições) Estadual a Giovani Bonetti referente ao(s) evento(s): 71ª Sessão Plenária Ordinária do CAU/SC, realizado em Florianópolis - SC relativo ao período entre 15/09/2017 e 15/09/2017 com ida no dia 15/09/2017 e volta no dia 15/09/2017, dia 15 de setembro (sexta-feira), das 8h30 às 12h30, com possibilidade de extensão até às 13h30, na sede do CAU/SC.;</t>
  </si>
  <si>
    <t>Giovani Bonetti Total</t>
  </si>
  <si>
    <t>Gogliardo Vieira Maragno</t>
  </si>
  <si>
    <t>Membro Titular do CEAU/Membro ABEA</t>
  </si>
  <si>
    <t>Pagamento de 50 despesa(s) de Auxílio deslocamento , 1 despesa(s) de Ajuda de Custo 2 sem pernoite (1 refeição) Estadual , 1 despesa(s) de Auxílio estacionamento a Gogliardo Vieira Maragno referente ao(s) evento(s); 6ª Reunião Ordinária do Colegiado Permanente de Entidades de Arquitetos e Urbanistas - CEAU, realizado em Florianópolis - SC relativo ao período entre 19/10/2017 e 19/10/2017 com ida no dia 19/10/2017 e volta no dia 19/10/2017, 19 de outubro de 2017 (quinta-feira), das 15h às 18h, na Sede do CAU/SC;;</t>
  </si>
  <si>
    <t>Gogliardo Vieira Maragno Total</t>
  </si>
  <si>
    <t>Jalline Tatiana Cesca</t>
  </si>
  <si>
    <t>Membro Titular do CEAU/Membro AREA-TB</t>
  </si>
  <si>
    <t>Pagamento de 275 despesa(s) de Auxílio deslocamento, 1 despesa(s) de Ajuda de Custo 1 sem pernoite (2 refeições) Estadual, 1 despesa(s) de Auxílio estacionamento a Jalline Tatiana Cesca referente ao(s) evento(s): CONVOCAÇÃO PRES CAU/SC Nº 191/2017 – 15ª Reunião Ordinária CEAU/SC 2017, realizado em Florianópolis - SC relativo ao período entre 21/09/2017 e 21/09/2017 com ida no dia 21/09/2017 e volta no dia 21/09/2017, 15ª Reunião Ordinária do Colegiado Permanente de Entidades de Arquitetos e Urbanistas de Santa Catarina; 21 de setembro de 2017 (quinta-feira), das 15h às 18h, na Sede do CAU/SC;</t>
  </si>
  <si>
    <t>Pagamento de 275 despesa(s) de Auxílio deslocamento, 1 despesa(s) de Ajuda de Custo 1 sem pernoite (2 refeições) Estadual a Jalline Tatiana Cesca referente ao(s) evento(s); 6ª Reunião Ordinária do Colegiado Permanente de Entidades de Arquitetos e Urbanistas - CEAU, realizado em Florianópolis - SC relativo ao período entre 19/10/2017 e 19/10/2017 com ida no dia 19/10/2017 e volta no dia 19/10/2017, 19 de outubro de 2017 (quinta-feira), das 15h às 18h, na Sede do CAU/SC.</t>
  </si>
  <si>
    <t>Jalline Tatiana Cesca Total</t>
  </si>
  <si>
    <t>Jaqueline Joana da Silva</t>
  </si>
  <si>
    <t>Membro Titular do CEAU/Membro SASC</t>
  </si>
  <si>
    <t>Pagamento de 50 despesa(s) de Auxílio deslocamento, 1 despesa(s) de Auxílio estacionamento, 1 despesa(s) de Ajuda de Custo 2 sem pernoite (1 refeição) Estadual a Jaqueline Joana da Silva referente ao(s) evento(s): CONVOCAÇÃO PRES CAU/SC Nº 191/2017 – 15ª Reunião Ordinária CEAU/SC 2017, realizado em Florianópolis - SC relativo ao período entre 21/09/2017 e 21/09/2017 com ida no dia 21/09/2017 e volta no dia 21/09/2017, 15ª Reunião Ordinária do Colegiado Permanente de Entidades de Arquitetos e Urbanistas de Santa Catarina; 21 de setembro de 2017 (quinta-feira), das 15h às 18h, na Sede do CAU/SC;</t>
  </si>
  <si>
    <t>Jaqueline Joana da Silva Total</t>
  </si>
  <si>
    <t>João Villanova Gallardo</t>
  </si>
  <si>
    <t>Membro Titular do CEAU/Presidente IAB/SC</t>
  </si>
  <si>
    <t>Pagamento de 1 despesa(s) de Auxílio estacionamento, 98 despesa(s) de Auxílio deslocamento, 1 despesa(s) de Ajuda de Custo 1 sem pernoite (2 refeições) Estadual a João Villanova Gallardo referente ao(s) evento(s): CONVOCAÇÃO PRES CAU/SC Nº 175/2017 – 2ª Reunião Extraordinária do CEAU/SC 2017, realizado em Florianópolis - SC relativo ao período entre 31/08/2017 e 31/08/2017 com ida no dia 31/08/2017 e volta no dia 31/08/2017, 2ª Reunião Extraordinária do Colegiado Permanente de Entidades de Arquitetos e Urbanistas de Santa Catarina.; 31 de agosto de 2017 (quinta-feira), das 14hs às 18hs, na Sede do CAU/SC.;</t>
  </si>
  <si>
    <t>Pagamento de 98 despesa(s) de Auxílio deslocamento, 1 despesa(s) de Ajuda de Custo 2 sem pernoite (1 refeição) Estadual, 1 despesa(s) de Auxílio estacionamento a João Villanova Gallardo referente ao(s) evento(s): CONVOCAÇÃO PRES CAU/SC Nº 191/2017 – 15ª Reunião Ordinária CEAU/SC 2017, realizado em Florianópolis - SC relativo ao período entre 21/09/2017 e 21/09/2017 com ida no dia 21/09/2017 e volta no dia 21/09/2017, 15ª Reunião Ordinária do Colegiado Permanente de Entidades de Arquitetos e Urbanistas de Santa Catarina; 21 de setembro de 2017 (quinta-feira), das 15h às 18h, na Sede do CAU/SC;</t>
  </si>
  <si>
    <t>João Villanova Gallardo Total</t>
  </si>
  <si>
    <t>Leonardo Henrique Dantas</t>
  </si>
  <si>
    <t>Pagamento de 4 despesa(s) de Diária com pernoite (hotel e 2 refeições) Nacional, 1 despesa(s) de Auxílio deslocamento, 1 despesa(s) de Ajuda de Custo 2 sem pernoite (1 refeição) Nacional a Leonardo Henrique Dantas referente ao(s) evento(s): CONVOCAÇÃO PRES CAU/SC Nº 198/2017 II Conferência Nacional de Arquitetura e Urbanismo do CAU, realizado em Rio de Janeiro - RJ relativo ao período entre 07/10/2017 e 10/10/2017 com ida no dia 07/10/2017 e volta no dia 11/10/2017, (Deliberação nº 55/2017 – CEF); Data: 07 de outubro (das 18h às 22h); Data: 08, 09 e 10 de outubro (das 9h às 21h); Local: Prodigy Hotel Santos Dumont Airport Rio de Janeiro;</t>
  </si>
  <si>
    <t>Leonardo Henrique Dantas Total</t>
  </si>
  <si>
    <t>Luiz Alberto de Souza</t>
  </si>
  <si>
    <t>Presidente</t>
  </si>
  <si>
    <t>Pagamento de 352 despesa(s) de Auxílio deslocamento, 1 despesa(s) de Ajuda de Custo 1 sem pernoite (2 refeições) Estadual, 1 despesa(s) de Diária com pernoite (hotel e 2 refeições) Estadual a Luiz Alberto de Souza referente ao(s) evento(s): Reunião Operacional 28 e 29/09, realizado em Florianópolis - SC relativo ao período entre 28/09/2017 e 29/09/2017 com ida no dia 28/09/2017 e volta no dia 29/09/2017;</t>
  </si>
  <si>
    <t>Pagamento de 3 despesa(s) de Diária com pernoite (hotel e 2 refeições) Nacional , 1 despesa(s) de Ajuda de Custo 1 sem pernoite (2 refeições) Nacional , 1 despesa(s) de Deslocamento Urbano (despesas com táxi) Nacional a Luiz Alberto de Souza referente ao(s) evento(s); II Conferência Nacional de Arquitetura e Urbanismo do CAU, realizado em Rio de Janeiro - RJ relativo ao período entre 07/10/2017 e 10/10/2017 com ida no dia 07/10/2017 e volta no dia 10/10/2017, Data: 07 de outubro (das 18h às 22h); Data: 08 e 09 de outubro (das 9h às 21h); Data: 10 de outubro (das 9h às 12h); Local: Prodigy Hotel Santos Dumont Airport Rio de Janeiro.</t>
  </si>
  <si>
    <t>Pagamento de 1 despesa(s) de Auxílio estacionamento , 165 despesa(s) de Auxílio deslocamento a Luiz Alberto de Souza referente ao(s) evento(s); Reunião do CSC - CAU/BR Brasília/DF, realizado em Brasília - DF relativo ao período entre 17/10/2017 e 17/10/2017 com ida no dia 16/10/2017 e volta no dia 20/10/2017, Deslocamento Joinville/Navegantes/Joinville.</t>
  </si>
  <si>
    <t>Pagamento de 352 despesa(s) de Auxílio deslocamento , 1 despesa(s) de Diária com pernoite (hotel e 2 refeições) Estadual , 1 despesa(s) de Ajuda de Custo 2 sem pernoite (1 refeição) Estadual a Luiz Alberto de Souza referente ao(s) evento(s); Reunião Operacional 19 e 20/10, realizado em Florianópolis - SC relativo ao período entre 19/10/2017 e 20/10/2017 com ida no dia 19/10/2017 e volta no dia 20/10/2017.</t>
  </si>
  <si>
    <t>Luiz Alberto de Souza Total</t>
  </si>
  <si>
    <t>Luiz Fernando Motta Zanoni</t>
  </si>
  <si>
    <t>Pagamento de 50 despesa(s) de Auxílio deslocamento , 1 despesa(s) de Ajuda de Custo 2 sem pernoite (1 refeição) Estadual , 1 despesa(s) de Auxílio estacionamento a Luiz Fernando Motta Zanoni referente ao(s) evento(s); CONVOCAÇÃO PRES CAU/SC Nº 208/2017 72ª Reunião Plenária do CAU/SC, realizado em Florianópolis - SC relativo ao período entre 06/10/2017 e 06/10/2017 com ida no dia 06/10/2017 e volta no dia 06/10/2017, 06 de outubro (sexta-feira), das 8h30 às 12h30, com possibilidade de extensão até às 13h30, na Sala de Reuniões Plenárias da sede do CAU/SC</t>
  </si>
  <si>
    <t>Luiz Fernando Motta Zanoni Total</t>
  </si>
  <si>
    <t>Marcelo Mannrich</t>
  </si>
  <si>
    <t>Pagamento de 1 despesa(s) de Diária com pernoite (hotel e 2 refeições) Estadual , 1 despesa(s) de Auxílio estacionamento , 298 despesa(s) de Auxílio deslocamento a Marcelo Mannrich referente ao(s) evento(s); CONVOCAÇÃO PRES CAU/SC Nº 207/2017 72ª Reunião Plenária do CAU/SC, realizado em Florianópolis - SC relativo ao período entre 06/10/2017 e 06/10/2017 com ida no dia 05/10/2017 e volta no dia 06/10/2017, 06 de outubro (sexta-feira), das 8h30 às 12h30, com possibilidade de extensão até às 13h30, na Sala de Reuniões Plenárias da sede do CAU/SC</t>
  </si>
  <si>
    <t>Marcelo Mannrich Total</t>
  </si>
  <si>
    <t>Mario Arturo Figueroa Rosales</t>
  </si>
  <si>
    <t>Pagamento de 1 despesa(s) de Diária com pernoite (hotel e 2 refeições) Nacional, 1 despesa(s) de Ajuda de Custo 1 sem pernoite (2 refeições) Nacional, 1 despesa(s) de Deslocamento Urbano (despesas com táxi) Nacional a Mário Arturo Figueroa Rosales referente ao(s) evento(s); CONVITE PRES CAU/SC Nº 029/2017 5º Prêmio para Estudantes de Arquitetura e Urbanismo de SC, realizado em Florianópolis - SC relativo ao período entre 02/11/2017 e 03/11/2017 com ida no dia 02/11/2017 e volta no dia 03/11/2017, participar na condição de jurado do 5º Prêmio para Estudantes de Arquitetura e Urbanismo de Santa Catarina; Dia: 02 e 03 de novembro de 2017 (quinta e sexta-feira) Horário: 8h às 18h Local: Florianópolis/SC.</t>
  </si>
  <si>
    <t>Mario Arturo Figueroa Rosales Total</t>
  </si>
  <si>
    <t>Mateus Szomorovszky</t>
  </si>
  <si>
    <t>Pagamento de 1 despesa(s) de Ajuda de Custo 1 sem pernoite (2 refeições) Estadual , 363 despesa(s) de Auxílio deslocamento , 1 despesa(s) de Diária com pernoite (hotel e 2 refeições) Estadual , 2 despesa(s) de Auxílio estacionamento a Mateus Szomorovsky referente ao(s) evento(s); CONVOCAÇÃO PRES CAU/SC Nº 195/2017 10ª Sessão Plenária Extraordinária do CAU/SC, realizado em Florianópolis - SC relativo ao período entre 22/09/2017 e 22/09/2017 com ida no dia 21/09/2017 e volta no dia 22/09/2017, 22 de setembro (sexta-feira), das 14h às 17h30, com possibilidade de extensão até às 18h30, na Sala Plenária do CAU/SC; CONVOCAÇÃO PRES CAU/SC Nº 194/2017 9ª Sessão Plenária Extraordinária do CAU/SC, realizado em Florianópolis - SC relativo ao período entre 22/09/2017 e 22/09/2017 com ida no dia 21/09/2017 e volta no dia 22/09/2017, 22 de setembro (sexta-feira), das 8h30 às 12h30, com possibilidade de extensão até às 13h30, na Sala Plenária do CAU/SC; CONVOCAÇÃO PRES CAU/SC Nº 191/2017 – 15ª Reunião Ordinária CEAU/SC 2017, realizado em Florianópolis - SC relativo ao período entre 21/09/2017 e 21/09/2017 com ida no dia 21/09/2017 e volta no dia 22/09/2017, 15ª Reunião Ordinária do Colegiado Permanente de Entidades de Arquitetos e Urbanistas de Santa Catarina; 21 de setembro de 2017 (quinta-feira), das 15h às 18h, na Sede do CAU/SC</t>
  </si>
  <si>
    <t>Pagamento de 1 despesa(s) de Ajuda de Custo 1 sem pernoite (2 refeições) Estadual , 363 despesa(s) de Auxílio deslocamento , 1 despesa(s) de Diária com pernoite (hotel e 2 refeições) Estadual , 2 despesa(s) de Auxílio estacionamento a Mateus Szomorovsky referente ao(s) evento(s); CONVOCAÇÃO PRES CAU/SC Nº 211/2017 72ª Reunião Plenária do CAU/SC, realizado em Florianópolis - SC relativo ao período entre 06/10/2017 e 06/10/2017 com ida no dia 05/10/2017 e volta no dia 06/10/2017, 06 de outubro (sexta-feira), das 8h30 às 12h30, com possibilidade de extensão até às 13h30, na Sala de Reuniões Plenárias da sede do CAU/SC; 10ª Reunião Ordinária da Comissão de Ensino e Formação - CEF, realizado em Florianópolis - SC relativo ao período entre 05/10/2017 e 05/10/2017 com ida no dia 05/10/2017 e volta no dia 06/10/2017, 05 de outubro de 2017 (quinta-feira), das 14:00hs às 17:00hs, na Sede do CAU/SC</t>
  </si>
  <si>
    <t>Mateus Szomorovszky Total</t>
  </si>
  <si>
    <t>Maykon Luiz da Silva</t>
  </si>
  <si>
    <t>Pagamento de 1 despesa(s) de Diária com pernoite (hotel e 2 refeições) Estadual, 1 despesa(s) de Ajuda de Custo 2 sem pernoite (1 refeição) Estadual, 281 despesa(s) de Auxílio deslocamento, 1 despesa(s) de Auxílio estacionamento a Maykon Luiz da Silva referente ao(s) evento(s): 9ª Sessão Plenária Extraordinária do CAU/SC, realizado em Florianópolis - SC relativo ao período entre 22/09/2017 e 22/09/2017 com ida no dia 21/09/2017 e volta no dia 22/09/2017, 22 de setembro (sexta-feira), das 8h30 às 12h30, com possibilidade de extensão até às 13h30, na Sala Plenária do CAU/SC; 10ª Sessão Plenária Extraordinária do CAU/SC, realizado em Florianópolis - SC relativo ao período entre 22/09/2017 e 22/09/2017 com ida no dia 21/09/2017 e volta no dia 22/09/2017, 22 de setembro (sexta-feira), das 14h às 17h30, com possibilidade de extensão até às 18h30, na Sala Plenária do CAU/SC</t>
  </si>
  <si>
    <t>Pagamento de 1 despesa(s) de Deslocamento Urbano (despesas com táxi) Nacional , 4 despesa(s) de Diária com pernoite (hotel e 2 refeições) Nacional , 2 despesa(s) de Diária com pernoite (hotel e 2 refeições) Estadual , 6 despesa(s) de Auxílio estacionamento , 1 despesa(s) de Ajuda de Custo 2 sem pernoite (1 refeição) Nacional , 302 despesa(s) de Auxílio deslocamento a Maykon Luiz da Silva referente ao(s) evento(s)
72ª Sessão Plenária Ordinária do CAU/SC, realizado em Florianópolis - SC relativo ao período entre 06/10/2017 e 06/10/2017 com ida no dia 05/10/2017 e volta no dia 05/10/2017, 06 de outubro (sexta-feira), das 8h30 às 12h30, com possibilidade de extensão até às 13h30, na Sala de Reuniões Plenárias da sede do CAU/SC;
CONVOCAÇÃO PRES CAU/SC Nº 200/2017 II Conferência Nacional de Arquitetura e Urbanismo do CAU, realizado em Rio de Janeiro - RJ relativo ao período entre 07/10/2017 e 10/10/2017 com ida no dia 05/10/2017 e volta no dia 05/10/2017, Deliberação nº 87/2017 – CEP; Data: 07 de outubro (das 18h às 22h); Data: 08, 09 e 10 de outubro (das 9h às 21h); Local: Prodigy Hotel Santos Dumont Airport Rio de Janeiro;   e 10ª Reunião Ordinária da Comissão de Exercício Profissional - CEP, realizado em Florianópolis - SC relativo ao período entre 05/10/2017 e 05/10/2017 com ida no dia 05/10/2017 e volta no dia 05/10/2017, 05 de outubro de 2017 (quinta-feira), das 13:00h às 16:00h, na Sede do CAU/SC;</t>
  </si>
  <si>
    <t>Maykon Luiz da Silva Total</t>
  </si>
  <si>
    <t>Miguel Angel Pousadela</t>
  </si>
  <si>
    <t>Pagamento de 1 despesa(s) de Diária com pernoite (hotel e 2 refeições) Estadual, 1 despesa(s) de Deslocamento Urbano (despesas com táxi) Nacional, 4 despesa(s) de Diária com pernoite (hotel e 2 refeições) Nacional a Miguel Angel Pousadela referente ao(s) evento(s): CONVOCAÇÃO PRES CAU/SC Nº 199/2017 II Conferência Nacional de Arquitetura e Urbanismo do CAU, realizado em Rio de Janeiro - RJ relativo ao período entre 07/10/2017 e 10/10/2017 com ida no dia 06/10/2017 e volta no dia 11/10/2017, Na condição de membro suplente da CED-CAU/SC.; Data: 07 de outubro (das 18h às 22h); Data: 08, 09 e 10 de outubro (das 9h às 21h); Local: Prodigy Hotel Santos Dumont Airport Rio de Janeiro</t>
  </si>
  <si>
    <t>COMPLEMENTO DA DIÁRIA 460 - Pagamento de 1 despesa(s) de Diária com pernoite (hotel e 2 refeições) Estadual , 1 despesa(s) de Reembolso de Passagem Rodoviária a Miguel Angel Pousadela referente ao(s) evento(s)
CONVOCAÇÃO PRES CAU/SC Nº 212/2017 72ª Reunião Plenária do CAU/SC, realizado em Florianópolis - SC relativo ao período entre 06/10/2017 e 06/10/2017 com ida no dia 05/10/2017 e volta no dia 11/10/2017, 06 de outubro (sexta-feira), das 8h30 às 12h30, com possibilidade de extensão até às 13h30, na Sala de Reuniões Plenárias da sede do CAU/SC; CONVOCAÇÃO PRES CAU/SC Nº 199/2017 II Conferência Nacional de Arquitetura e Urbanismo do CAU, realizado em Rio de Janeiro - RJ relativo ao período entre 07/10/2017 e 10/10/2017 com ida no dia 05/10/2017 e volta no dia 11/10/2017, Na condição de membro suplente da CED-CAU/SC.; Data: 07 de outubro (das 18h às 22h); Data: 08, 09 e 10 de outubro (das 9h às 21h); Local: Prodigy Hotel Santos Dumont Airport Rio de Janeiro;</t>
  </si>
  <si>
    <t>Pagamento de 1 despesa(s) de Deslocamento Urbano (despesas com táxi) Estadual , 2 despesa(s) de Diária com pernoite (hotel e 2 refeições) Estadual , 1 despesa(s) de Reembolso de Passagem Rodoviária a Miguel Angel Pousadela referente ao(s) evento(s): 8ª Reunião Extraordinária da Comissão de Ética e Disciplina - CED, realizado em Florianópolis - SC relativo ao período entre 20/10/2017 e 20/10/2017 com ida no dia 19/10/2017 e volta no dia 20/10/2017, 20 de outubro de 2017, das 09hs às 18hs, na Sede do CAU/SC;</t>
  </si>
  <si>
    <t>Miguel Angel Pousadela Total</t>
  </si>
  <si>
    <t>Robison Baldança</t>
  </si>
  <si>
    <t>Membro Suplente do CEAU</t>
  </si>
  <si>
    <t>Pagamento de 50 despesa(s) de Auxílio deslocamento, 1 despesa(s) de Auxílio estacionamento, 1 despesa(s) de Ajuda de Custo 1 sem pernoite (2 refeições) Estadual a Robison Baldança referente ao(s) evento(s); 6ª Reunião Ordinária do Colegiado Permanente de Entidades de Arquitetos e Urbanistas - CEAU, realizado em Florianópolis - SC relativo ao período entre 19/10/2017 e 19/10/2017 com ida no dia 19/10/2017 e volta no dia 19/10/2017, 19 de outubro de 2017 (quinta-feira), das 15h às 18h, na Sede do CAU/SC.</t>
  </si>
  <si>
    <t>Robison Baldança Total</t>
  </si>
  <si>
    <t>Rodrigo Kirck Rebêlo</t>
  </si>
  <si>
    <t>Pagamento de 191 despesa(s) de Auxílio deslocamento, 1 despesa(s) de Ajuda de Custo 1 sem pernoite (2 refeições) Estadual, 1 despesa(s) de Auxílio estacionamento a Rodrigo Kirck Rebêlo referente ao(s) evento(s): 4ª Reunião Extraordinária da Comissão Ordinária de Contas e Atos Administrativos - CCAA, realizado em Florianópolis - SC relativo ao período entre 21/09/2017 e 21/09/2017 com ida no dia 21/09/2017 e volta no dia 21/09/2017, 21 de setembro de 2017 (quinta-feira), das 14:00hs às 17:30hs, na Sede do CAU/SC;</t>
  </si>
  <si>
    <t>Pagamento de 1 despesa(s) de Ajuda de Custo 1 sem pernoite (2 refeições) Estadual, 1 despesa(s) de Auxílio estacionamento, 191 despesa(s) de Auxílio deslocamento a Rodrigo Kirck Rebêlo referente ao(s) evento(s): 10ª Sessão Plenária Extraordinária do CAU/SC, realizado em Florianópolis - SC relativo ao período entre 22/09/2017 e 22/09/2017 com ida no dia 22/09/2017 e volta no dia 22/09/2017, 22 de setembro (sexta-feira), das 14h às 17h30, com possibilidade de extensão até às 18h30, na Sala Plenária do CAU/SC; 9ª Sessão Plenária Extraordinária do CAU/SC, realizado em Florianópolis - SC relativo ao período entre 22/09/2017 e 22/09/2017 com ida no dia 22/09/2017 e volta no dia 22/09/2017, 22 de setembro (sexta-feira), das 8h30 às 12h30, com possibilidade de extensão até às 13h30, na Sala Plenária do CAU/SC;</t>
  </si>
  <si>
    <t>Pagamento de 1 despesa(s) de Deslocamento Urbano (despesas com táxi) Nacional , 52 despesa(s) de Auxílio deslocamento , 1 despesa(s) de Auxílio estacionamento , 2 despesa(s) de Diária com pernoite (hotel e 2 refeições) Nacional a Rodrigo Kirck Rebêlo referente ao(s) evento(s); CONVOCAÇÃO PRES CAU/SC Nº 206/2017 Reunião Técnica da COA-CAU/BR com as COA/UF’s, realizado em Porto Alegre - RS relativo ao período entre 29/09/2017 e 29/09/2017 com ida no dia 28/09/2017 e volta no dia 30/09/2017, Deliberação nº 24/2017 – CCAA; participar da “Reunião Técnica da Comissão de Organização e Administração -CAU/BR com as COA/UF’s”; DATA: 29 de setembro de 2017 (sexta-feira); HORÁRIO: 9h às 18h; LOCAL: Hotel Comfort Porto Alegre</t>
  </si>
  <si>
    <t>Pagamento de 1 despesa(s) de Auxílio estacionamento , 191 despesa(s) de Auxílio deslocamento , 1 despesa(s) de Ajuda de Custo 1 sem pernoite (2 refeições) Estadual a Rodrigo Kirck Rebêlo referente ao(s) evento(s); 10ª Reunião Ordinária da Comissão Ordinária de Contas e Atos Administrativos - CCAA, realizado em Florianópolis - SC relativo ao período entre 05/10/2017 e 05/10/2017 com ida no dia 05/10/2017 e volta no dia 05/10/2017, 05 de outubro de 2017 (quinta-feira), das 14:00hs às 17:30hs, na Sede do CAU/SC.</t>
  </si>
  <si>
    <t>Pagamento de 1 despesa(s) de Auxílio estacionamento , 1 despesa(s) de Ajuda de Custo 1 sem pernoite (2 refeições) Estadual , 191 despesa(s) de Auxílio deslocamento a Rodrigo Kirck Rebêlo referente ao(s) evento(s); 72ª Sessão Plenária Ordinária do CAU/SC, realizado em Florianópolis - SC relativo ao período entre 06/10/2017 e 06/10/2017 com ida no dia 06/10/2017 e volta no dia 06/10/2017, 06 de outubro (sexta-feira), das 8h30 às 12h30, com possibilidade de extensão até às 13h30, na Sala de Reuniões Plenárias da sede do CAU/SC.</t>
  </si>
  <si>
    <t>Pagamento de 1 despesa(s) de Ajuda de Custo 1 sem pernoite (2 refeições) Estadual, 1 despesa(s) de Auxílio estacionamento, 191 despesa(s) de Auxílio deslocamento a Rodrigo Kirck Rebêlo referente ao(s) evento(s); 8ª Reunião Extraordinária da Comissão de Ética e Disciplina - CED, realizado em Florianópolis - SC relativo ao período entre 20/10/2017 e 20/10/2017 com ida no dia 20/10/2017 e volta no dia 20/10/2107, 20 de outubro de 2017, das 09hs às 18hs, na Sede do CAU/SC.</t>
  </si>
  <si>
    <t>Rodrigo Kirck Rebêlo Total</t>
  </si>
  <si>
    <t>Sérgio Oliva</t>
  </si>
  <si>
    <t>Pagamento de 50 despesa(s) de Auxílio deslocamento, 1 despesa(s) de Auxílio estacionamento, 1 despesa(s) de Ajuda de Custo 1 sem pernoite (2 refeições) Estadual a Sérgio Oliva referente ao(s) evento(s): 71ª Sessão Plenária Ordinária do CAU/SC, realizado em Florianópolis - SC relativo ao período entre 15/09/2017 e 15/09/2017 com ida no dia 15/09/2017 e volta no dia 15/09/2017, dia 15 de setembro (sexta-feira), das 8h30 às 12h30, com possibilidade de extensão até às 13h30, na sede do CAU/SC.;</t>
  </si>
  <si>
    <t>Pagamento de 1 despesa(s) de Auxílio estacionamento, 1 despesa(s) de Ajuda de Custo 1 sem pernoite (2 refeições) Estadual, 50 despesa(s) de Auxílio deslocamento a Sérgio Oliva referente ao(s) evento(s): 9ª Sessão Plenária Extraordinária do CAU/SC, realizado em Florianópolis - SC relativo ao período entre 22/09/2017 e 22/09/2017 com ida no dia 22/09/2017 e volta no dia 22/09/2017, 22 de setembro (sexta-feira), das 8h30 às 12h30, com possibilidade de extensão até às 13h30, na Sala Plenária do CAU/SC;</t>
  </si>
  <si>
    <t>Sérgio Oliva Total</t>
  </si>
  <si>
    <t>Silvia Ribeiro Lenzi</t>
  </si>
  <si>
    <t>Pagamento de 1 despesa(s) de Ajuda de Custo 2 sem pernoite (1 refeição) Estadual , 50 despesa(s) de Auxílio deslocamento a Silvia Ribeiro Lenzi referente ao(s) evento(s): 4ª Reunião Extraordinária da Comissão Temporária de Políticas Urbanas - CTPU, realizado em Florianópolis - SC relativo ao período entre 31/05/2017 e 31/05/2017 com ida no dia 31/05/2017 e volta no dia 31/05/2017, 31 de maio de 2017 (quarta-feira), das 14h às 18h, na Sede do CAU/SC;</t>
  </si>
  <si>
    <t>Pagamento de 50 despesa(s) de Auxílio deslocamento , 1 despesa(s) de Ajuda de Custo 2 sem pernoite (1 refeição) Estadual a Silvia Ribeiro Lenzi referente ao(s) evento(s): CONVOCAÇÃO PRES CAU/SC Nº 117/2017 – 2ª Reunião Extraordinária do CEAU/SC 2017 - CTPU, realizado em Florianópolis - SC relativo ao período entre 01/06/2017 e 01/06/2017 com ida no dia 01/06/2017 e volta no dia 01/06/2017, Participação dos Membros da CTPU/SC na 2ª Reunião Ordinária do Colegiado Permanente de Entidades de Arquitetos e Urbanistas. 01 de junho de 2017 (quinta-feira), das 15h às 18h, na Sede do CAU/SC;</t>
  </si>
  <si>
    <t>Pagamento de 50 despesa(s) de Auxílio deslocamento , 1 despesa(s) de Ajuda de Custo 1 sem pernoite (2 refeições) Estadual a Silvia Ribeiro Lenzi referente ao(s) evento(s): 6ª Reunião Ordinária da Comissão de Ética e Disciplina - CED, realizado em Florianópolis - SC relativo ao período entre 02/06/2017 e 02/06/2017 com ida no dia 02/06/2017 e volta no dia 02/06/2017, 02 de junho de 2017 (sexta-feira), das 09h às 18h;</t>
  </si>
  <si>
    <t>Pagamento de 1 despesa(s) de Ajuda de Custo 1 sem pernoite (2 refeições) Estadual , 50 despesa(s) de Auxílio deslocamento a Silvia Ribeiro Lenzi referente ao(s) evento(s): 7ª Sessão Plenária Extraordinária do CAU/SC, realizado em Florianópolis - SC relativo ao período entre 09/06/2017 e 09/06/2017 com ida no dia 09/06/2017 e volta no dia 09/06/2017, 09 de junho (sexta-feira), das 09h às 12h, na Sala Plenária do CAU/SC; 68ª Sessão Plenária Ordinária do CAU/SC, realizado em Florianópolis - SC relativo ao período entre 09/06/2017 e 09/06/2017 com ida no dia 09/06/2017 e volta no dia 09/06/2017, 09 de junho (sexta-feira), das 14h às 18h, com possibilidade de extensão até às 19h, na sede do CAU/SC;</t>
  </si>
  <si>
    <t>Pagamento de 50 despesa(s) de Auxílio deslocamento , 1 despesa(s) de Ajuda de Custo 2 sem pernoite (1 refeição) Estadual a Silvia Ribeiro Lenzi referente ao(s) evento(s): 4ª Reunião Extraordinária da Comissão de Ética e Disciplina - CED, realizado em Florianópolis - SC relativo ao período entre 19/06/2017 e 19/06/2017 com ida no dia 19/06/2017 e volta no dia 19/06/2017, 19 de junho de 2017 (segunda-feira), das 14h às 16h, na Sede do CAU/SC;</t>
  </si>
  <si>
    <t>Pagamento de 50 despesa(s) de Auxílio deslocamento , 1 despesa(s) de Ajuda de Custo 2 sem pernoite (1 refeição) Estadual a Silvia Ribeiro Lenzi referente ao(s) evento(s): 4ª Reunião Ordinária da Comissão Temporária de Políticas Urbanas - CTPU, realizado em Florianópolis - SC relativo ao período entre 23/06/2017 e 23/06/2017 com ida no dia 23/06/2017 e volta no dia 23/06/2017, 23 de junho de 2017 (sexta-feira), das 13h às 17h, na Sede do CAU/SC;</t>
  </si>
  <si>
    <t>Pagamento de 1 despesa(s) de Ajuda de Custo 1 sem pernoite (2 refeições) Estadual , 50 despesa(s) de Auxílio deslocamento a Silvia Ribeiro Lenzi referente ao(s) evento(s): 7ª Reunião Ordinária da Comissão de Ética e Disciplina - CED, realizado em Florianópolis - SC relativo ao período entre 07/07/2017 e 07/07/2017 com ida no dia 07/07/2017 e volta no dia 07/07/2017, 07 de julho de 2017 (sexta-feira), das 09h às 18h;</t>
  </si>
  <si>
    <t>Pagamento de 50 despesa(s) de Auxílio deslocamento , 1 despesa(s) de Ajuda de Custo 2 sem pernoite (1 refeição) Estadual a Silvia Ribeiro Lenzi referente ao(s) evento(s): 8ª Sessão Plenária Extraordinária do CAU/SC, realizado em Florianópolis - SC relativo ao período entre 13/07/2017 e 13/07/2017 com ida no dia 13/07/2017 e volta no dia 13/07/2017, 13 de julho (quinta-feira), das 14h às 18h, com possibilidade de extensão até às 19h, na Sala Plenária do CAU/SC;</t>
  </si>
  <si>
    <t>Pagamento de 1 despesa(s) de Ajuda de Custo 2 sem pernoite (1 refeição) Estadual , 50 despesa(s) de Auxílio deslocamento a Silvia Ribeiro Lenzi referente ao(s) evento(s): 69ª Sessão Plenária Ordinária do CAU/SC, realizado em Florianópolis - SC relativo ao período entre 14/07/2017 e 14/07/2017 com ida no dia 14/07/2017 e volta no dia 14/07/2017, 14 de julho (sexta-feira), das 8h30 às 12h30, com possibilidade de extensão até às 13h30, na sede do CAU/SC;</t>
  </si>
  <si>
    <t>Pagamento de 1 despesa(s) de Ajuda de Custo 2 sem pernoite (1 refeição) Estadual , 100 despesa(s) de Auxílio deslocamento , 1 despesa(s) de Ajuda de Custo 1 sem pernoite (2 refeições) Estadual a Silvia Ribeiro Lenzi referente ao(s) evento(s): 5ª Reunião Extraordinária da Comissão de Ética e Disciplina - 4º Encontro das CED da Região Sul, realizado em Florianópolis - SC relativo ao período entre 20/07/2017 e 21/07/2017 com ida no dia 20/07/2017 e volta no dia 21/07/2017, 4º Encontro das Comissões de Ética e Disciplina da Região Sul (CED/SC, CED/RS, CED/PR). Horário: 20/07/2017 – 14h00min às 20h00min e 21/07/2017 – 08h30min às 12h30min, na Sede do CAU/SC</t>
  </si>
  <si>
    <t>Pagamento de 50 despesa(s) de Auxílio deslocamento , 1 despesa(s) de Ajuda de Custo 1 sem pernoite (2 refeições) Estadual a Silvia Ribeiro Lenzi referente ao(s) evento(s): 6ª Reunião Extraordinária da Comissão de Ética e Disciplina - CED, realizado em Florianópolis - SC relativo ao período entre 24/07/2017 e 24/07/2017 com ida no dia 24/07/2017 e volta no dia 24/07/2017, 24 de julho de 2017, das 09hs às 18hs, na Sede do CAU/SC</t>
  </si>
  <si>
    <t>Pagamento de 50 despesa(s) de Auxílio deslocamento , 1 despesa(s) de Ajuda de Custo 1 sem pernoite (2 refeições) Estadual a Silvia Ribeiro Lenzi referente ao(s) evento(s): 8ª Reunião Ordinária da Comissão de Ética e Disciplina - CED, realizado em Florianópolis - SC relativo ao período entre 04/08/2017 e 04/08/2017 com ida no dia 04/08/2017 e volta no dia 04/08/2017, 04 de agosto de 2017 (sexta-feira), das 10h às 18h, na Sede do CAU/SC</t>
  </si>
  <si>
    <t>Pagamento de 50 despesa(s) de Auxílio deslocamento , 1 despesa(s) de Ajuda de Custo 2 sem pernoite (1 refeição) Estadual a Silvia Ribeiro Lenzi referente ao(s) evento(s): CONVOCAÇÃO PRES CAU/SC Nº 149/2017 Audiência Pública para tratar e discutir “Projeto de Lei nº 0007., realizado em Florianópolis - SC relativo ao período entre 09/08/2017 e 09/08/2017 com ida no dia 09/08/2017 e volta no dia 09/08/2017, representar o CAU/SC na Audiência Pública para tratar e discutir sobre o “Projeto de Lei nº 0007.3/2017, que altera a Lei Complementar nº 636 de 2014, que institui a Região Metropolitana da Grande Florianópolis (RMF) e a Superintendência de Desenvolvimento da Região Metropolitana da Grande Florianópolis (SUDERF) ; DATA: 09 de agosto (quarta-feira); HORÁRIO: 10h LOCAL: Assembleia Legislativa de Santa Catarina – ALESC</t>
  </si>
  <si>
    <t>Pagamento de 1 despesa(s) de Ajuda de Custo 2 sem pernoite (1 refeição) Estadual , 50 despesa(s) de Auxílio deslocamento a Silvia Ribeiro Lenzi referente ao(s) evento(s):  CONVOCAÇÃO PRES CAU/SC Nº 152/2017 Reunião Ampliada do Conselho Diretor do CAU/SC com Coordenadores, realizado em Florianópolis - SC relativo ao período entre 10/08/2017 e 10/08/2017 com ida no dia 10/08/2017 e volta no dia 10/08/2017, participar da Reunião Ampliada do Conselho Diretor do CAU/SC com os Coordenadores de Comissões Ordinárias e Temporárias; DATA: 10 de agosto de 2017 (quinta-feira); HORÁRIO: 10h às 12h; LOCAL: Sede do CAU/SC</t>
  </si>
  <si>
    <t>Pagamento de 1 despesa(s) de Ajuda de Custo 2 sem pernoite (1 refeição) Estadual , 50 despesa(s) de Auxílio deslocamento a Silvia Ribeiro Lenzi referente ao(s) evento(s): 70ª Sessão Plenária Ordinária do CAU/SC, realizado em Florianópolis - SC relativo ao período entre 11/08/2017 e 11/08/2017 com ida no dia 11/08/2017 e volta no dia 11/08/2017, 11 de agosto (sexta-feira), das 8h30 às 12h30, com possibilidade de extensão até às 13h30, na sede do CAU/SC</t>
  </si>
  <si>
    <t>Pagamento de 1 despesa(s) de Ajuda de Custo 1 sem pernoite (2 refeições) Nacional , 1 despesa(s) de Deslocamento Urbano (despesas com táxi) Nacional , 1 despesa(s) de Diária com pernoite (hotel e 2 refeições) Nacional a Silvia Ribeiro Lenzi referente ao(s) evento(s): CONVOCAÇÃO PRES CAU/SC Nº 162/2017 V Seminário Nacional de Política Urbana e Ambiental, realizado em Brasília - DF relativo ao período entre 16/08/2017 e 16/08/2017 com ida no dia 15/08/2017 e volta no dia 16/08/2017, representar o CAU/SC na V Seminário Nacional de Política Urbana e Ambiental (Deliberação nº 15/2016 da CTPU); DATA: 16 de agosto (quarta-feira); HORÁRIO: 09 ás 18h30; LOCAL: Sede da Confederação Nacional dos Municípios – Brasília/DF</t>
  </si>
  <si>
    <t>Pagamento de 50 despesa(s) de Auxílio deslocamento , 1 despesa(s) de Ajuda de Custo 1 sem pernoite (2 refeições) Estadual a Silvia Ribeiro Lenzi referente ao(s) evento(s); 7ª Reunião Extraordinária da Comissão de Ética e Disciplina - CED, realizado em Florianópolis - SC relativo ao período entre 21/08/2017 e 21/08/2017 com ida no dia 21/08/2017 e volta no dia 21/08/2017, 21 de agosto de 2017, das 09hs às 18hs, na Sede do CAU/SC</t>
  </si>
  <si>
    <t>Pagamento de 1 despesa(s) de Ajuda de Custo 1 sem pernoite (2 refeições) Estadual , 153 despesa(s) de Auxílio deslocamento a Silvia Ribeiro Lenzi referente ao(s) evento(s); CONVOCAÇÃO PRES CAU/SC Nº 176/2017 “Mudança de paradigma na atuação do Arquiteto e Urbanista”, realizado em Balneário Camboriú - SC relativo ao período entre 24/08/2017 e 24/08/2017 com ida no dia 24/08/2017 e volta no dia 24/08/2017, Deliberação nº 13/2017 – CED - participação no evento “Mudança de paradigma na atuação do Arquiteto e Urbanista”; DATA: 24 de agosto de 2017 (quinta-feira); HORÁRIO: 18h30min às 21h30min; LOCAL: UNIVALI - Campus Balneário Camboriú</t>
  </si>
  <si>
    <t>Pagamento de 50 despesa(s) de Auxílio deslocamento , 1 despesa(s) de Ajuda de Custo 2 sem pernoite (1 refeição) Estadual a Silvia Ribeiro Lenzi referente ao(s) evento(s): 6ª Reunião Ordinária da Comissão Temporária de Políticas Urbanas - CTPU, realizado em Florianópolis - SC relativo ao período entre 25/08/2017 e 25/08/2017 com ida no dia 14/09/2017 e volta no dia 15/09/2017, 25 de agosto de 2017 (sexta-feira), das 14hs às 18hs, na Sede do CAU/SC</t>
  </si>
  <si>
    <t>Pagamento de 1 despesa(s) de Ajuda de Custo 2 sem pernoite (1 refeição) Estadual , 50 despesa(s) de Auxílio deslocamento a Silvia Ribeiro Lenzi referente ao(s) evento(s): CONVOCAÇÃO PRES CAU/SC Nº 179/2017 Reunião de Diretoria, realizado em Florianópolis - SC relativo ao período entre 31/08/2017 e 31/08/2017 com ida no dia 31/08/2017 e volta no dia 31/08/2017, participar da Reunião do Conselho Diretor do CAU/SC; DATA: 31 de agosto de 2017 (quinta-feira); HORÁRIO: 10h às 12h; LOCAL: Sede CAU/SC</t>
  </si>
  <si>
    <t>Pagamento de 50 despesa(s) de Auxílio deslocamento , 1 despesa(s) de Ajuda de Custo 1 sem pernoite (2 refeições) Estadual a Silvia Ribeiro Lenzi referente ao(s) evento(s): 9ª Reunião Ordinária da Comissão de Ética e Disciplina - CED, realizado em Florianópolis - SC relativo ao período entre 01/09/2017 e 01/09/2017 com ida no dia 01/09/2017 e volta no dia 01/09/2017</t>
  </si>
  <si>
    <t>Silvia Ribeiro Lenzi Total</t>
  </si>
  <si>
    <t>Simone Aparecida Mattedi</t>
  </si>
  <si>
    <t>Convidada</t>
  </si>
  <si>
    <t>Pagamento de 2 despesa(s) de Diária com pernoite (hotel e 2 refeições) Estadual, 374 despesa(s) de Auxílio deslocamento, 2 despesa(s) de Auxílio estacionamento, 1 despesa(s) de Ajuda de Custo 2 sem pernoite (1 refeição) Estadual a Simone Aparecida Mattedi referente ao(s) evento(s); CONVITE PRES CAU/SC Nº 031/2017 5º Prêmio para Estudantes de Arquitetura e Urbanismo de SC, realizado em Florianópolis - SC relativo ao período entre 02/11/2017 e 03/11/2017 com ida no dia 01/11/2017 e volta no dia 03/11/2017, participar na condição de jurado do 5º Prêmio para Estudantes de Arquitetura e Urbanismo de Santa Catarina; Dia: 02 e 03 de novembro de 2017 (quinta e sexta-feira) Horário: 8h às 18h Local: Florianópolis/SC.</t>
  </si>
  <si>
    <t>Simone Aparecida Mattedi Total</t>
  </si>
  <si>
    <t>Tatiana Filomeno</t>
  </si>
  <si>
    <t>Membro Titular do CEAU/Presidente AsBEA/SC</t>
  </si>
  <si>
    <t>Pagamento de 1 despesa(s) de Ajuda de Custo 2 sem pernoite (1 refeição) Estadual, 1 despesa(s) de Auxílio estacionamento, 50 despesa(s) de Auxílio deslocamento a Tatiana Filomeno referente ao(s) evento(s): CONVOCAÇÃO PRES CAU/SC Nº 191/2017 – 15ª Reunião Ordinária CEAU/SC 2017, realizado em Florianópolis - SC relativo ao período entre 21/09/2017 e 21/09/2017 com ida no dia 21/09/2017 e volta no dia 21/09/2017, 15ª Reunião Ordinária do Colegiado Permanente de Entidades de Arquitetos e Urbanistas de Santa Catarina; 21 de setembro de 2017 (quinta-feira), das 15h às 18h, na Sede do CAU/SC;</t>
  </si>
  <si>
    <t>Tatiana Filomeno Total</t>
  </si>
  <si>
    <t>Thiago Borges Mendes</t>
  </si>
  <si>
    <t>Pagamento de 2 despesa(s) de Reembolso de Passagem Rodoviária , 1 despesa(s) de Deslocamento Urbano (despesas com táxi) Estadual , 1 despesa(s) de Diária com pernoite (hotel e 2 refeições) Estadual a Thiago Borges Mendes a referente ao(s) evento(s): 9ª Sessão Plenária Extraordinária do CAU/SC, realizado em Florianópolis - SC relativo ao período entre 22/09/2017 e 22/09/2017 e 10ª Sessão Plenária Extraordinária do CAU/SC, realizado em Florianópolis - SC relativo ao período entre 22/09/2017 e 22/09/2017</t>
  </si>
  <si>
    <t>Pagamento de 1 despesa(s) de Diária com pernoite (hotel e 2 refeições) Estadual , 1 despesa(s) de Ajuda de Custo 2 sem pernoite (1 refeição) Estadual , 166 despesa(s) de Auxílio deslocamento a Thiago Borges Mendes referente ao(s) evento(s); CONVOCAÇÃO PRES CAU/SC Nº 210/2017 72ª Reunião Plenária do CAU/SC, realizado em Florianópolis - SC relativo ao período entre 06/10/2017 e 06/10/2017 com ida no dia 05/06/2017 e volta no dia 06/06/2017, 06 de outubro (sexta-feira), das 8h30 às 12h30, com possibilidade de extensão até às 13h30, na Sala de Reuniões Plenárias da sede do CAU/SC; 10ª Reunião Ordinária da Comissão Ordinária de Contas e Atos Administrativos - CCAA, realizado em Florianópolis - SC relativo ao período entre 05/10/2017 e 05/10/2017 com ida no dia 05/06/2017 e volta no dia 06/06/2017, 05 de outubro de 2017 (quinta-feira), das 14:00hs às 17:30hs, na Sede do CAU/SC.</t>
  </si>
  <si>
    <t>Thiago Borges Mendes Total</t>
  </si>
  <si>
    <t>Total Geral</t>
  </si>
  <si>
    <t>RESUMO DE OUTUBRO</t>
  </si>
  <si>
    <t>Total - Conselheiros e Convidados</t>
  </si>
  <si>
    <t>Pagamento de 1 despesa(s) de Diária com pernoite (hotel e 2 refeições) Estadual , 297 despesa(s) de Auxílio deslocamento, 1 despesa(s) de Auxílio estacionamento , 1 despesa(s) de Ajuda de Custo 2 sem pernoite (1 refeição) Estadual a Christian Krambeck referente ao(s) evento(s); 10ª Sessão Plenária Extraordinária do CAU/SC, realizado em Florianópolis - SC relativo ao período entre 22/09/2017 e 22/09/2017 com ida no dia 21/09/2017 e volta no dia 22/09/2017, 22 de setembro (sexta-feira), das 14h às 17h30, com possibilidade de extensão até às 18h30, na Sala Plenária do CAU/SC; 9ª Sessão Plenária Extraordinária do CAU/SC, realizado em Florianópolis - SC relativo ao período entre 22/09/2017 e 22/09/2017 com ida no dia 21/09/2017 e volta no dia 22/09/2017, 22 de setembro (sexta-feira), das 8h30 às 12h30, com possibilidade de extensão até às 13h30, na Sala Plenária do CAU/SC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</si>
</sst>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#,##0.00_ ;[Red]\-#,##0.00\ "/>
    <numFmt numFmtId="166" formatCode="dd/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Fill="1" applyBorder="1"/>
    <xf numFmtId="0" fontId="3" fillId="4" borderId="2" xfId="0" applyFont="1" applyFill="1" applyBorder="1" applyAlignment="1">
      <alignment horizontal="right" vertical="center"/>
    </xf>
    <xf numFmtId="166" fontId="3" fillId="4" borderId="3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6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571501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6"/>
  <sheetViews>
    <sheetView showGridLines="0" tabSelected="1" zoomScaleNormal="100" workbookViewId="0">
      <selection activeCell="I86" sqref="I86"/>
    </sheetView>
  </sheetViews>
  <sheetFormatPr defaultRowHeight="15" outlineLevelRow="2" x14ac:dyDescent="0.25"/>
  <cols>
    <col min="1" max="1" width="5.7109375" bestFit="1" customWidth="1"/>
    <col min="2" max="2" width="8" bestFit="1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86.2851562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1</v>
      </c>
      <c r="B3" s="4"/>
      <c r="C3" s="4"/>
      <c r="D3" s="4"/>
      <c r="E3" s="4"/>
      <c r="F3" s="4"/>
      <c r="G3" s="4"/>
      <c r="H3" s="4"/>
      <c r="I3" s="5"/>
    </row>
    <row r="4" spans="1:9" hidden="1" x14ac:dyDescent="0.25"/>
    <row r="5" spans="1:9" ht="24" x14ac:dyDescent="0.25">
      <c r="A5" s="6" t="s">
        <v>2</v>
      </c>
      <c r="B5" s="7" t="s">
        <v>3</v>
      </c>
      <c r="C5" s="6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9" t="s">
        <v>9</v>
      </c>
      <c r="I5" s="7" t="s">
        <v>10</v>
      </c>
    </row>
    <row r="6" spans="1:9" s="15" customFormat="1" ht="69.75" customHeight="1" outlineLevel="2" x14ac:dyDescent="0.25">
      <c r="A6" s="10">
        <v>511</v>
      </c>
      <c r="B6" s="11">
        <v>43039</v>
      </c>
      <c r="C6" s="12" t="s">
        <v>11</v>
      </c>
      <c r="D6" s="12" t="s">
        <v>12</v>
      </c>
      <c r="E6" s="13">
        <v>1024</v>
      </c>
      <c r="F6" s="13">
        <v>205</v>
      </c>
      <c r="G6" s="13">
        <v>226</v>
      </c>
      <c r="H6" s="13">
        <v>1455</v>
      </c>
      <c r="I6" s="14" t="s">
        <v>13</v>
      </c>
    </row>
    <row r="7" spans="1:9" s="15" customFormat="1" outlineLevel="1" x14ac:dyDescent="0.25">
      <c r="A7" s="16"/>
      <c r="B7" s="17"/>
      <c r="C7" s="18" t="s">
        <v>14</v>
      </c>
      <c r="D7" s="19"/>
      <c r="E7" s="20">
        <f>SUBTOTAL(9,E6:E6)</f>
        <v>1024</v>
      </c>
      <c r="F7" s="20">
        <f>SUBTOTAL(9,F6:F6)</f>
        <v>205</v>
      </c>
      <c r="G7" s="20">
        <f>SUBTOTAL(9,G6:G6)</f>
        <v>226</v>
      </c>
      <c r="H7" s="20">
        <f>SUBTOTAL(9,H6:H6)</f>
        <v>1455</v>
      </c>
      <c r="I7" s="21"/>
    </row>
    <row r="8" spans="1:9" s="15" customFormat="1" ht="67.5" outlineLevel="2" x14ac:dyDescent="0.25">
      <c r="A8" s="22">
        <v>512</v>
      </c>
      <c r="B8" s="23">
        <v>43039</v>
      </c>
      <c r="C8" s="24" t="s">
        <v>15</v>
      </c>
      <c r="D8" s="24" t="s">
        <v>16</v>
      </c>
      <c r="E8" s="25">
        <v>512</v>
      </c>
      <c r="F8" s="25">
        <v>205</v>
      </c>
      <c r="G8" s="25">
        <v>154</v>
      </c>
      <c r="H8" s="25">
        <v>871</v>
      </c>
      <c r="I8" s="26" t="s">
        <v>17</v>
      </c>
    </row>
    <row r="9" spans="1:9" s="15" customFormat="1" outlineLevel="1" x14ac:dyDescent="0.25">
      <c r="A9" s="16"/>
      <c r="B9" s="17"/>
      <c r="C9" s="18" t="s">
        <v>18</v>
      </c>
      <c r="D9" s="19"/>
      <c r="E9" s="20">
        <f>SUBTOTAL(9,E8:E8)</f>
        <v>512</v>
      </c>
      <c r="F9" s="20">
        <f>SUBTOTAL(9,F8:F8)</f>
        <v>205</v>
      </c>
      <c r="G9" s="20">
        <f>SUBTOTAL(9,G8:G8)</f>
        <v>154</v>
      </c>
      <c r="H9" s="20">
        <f>SUBTOTAL(9,H8:H8)</f>
        <v>871</v>
      </c>
      <c r="I9" s="21"/>
    </row>
    <row r="10" spans="1:9" ht="59.25" customHeight="1" outlineLevel="2" x14ac:dyDescent="0.25">
      <c r="A10" s="22">
        <v>493</v>
      </c>
      <c r="B10" s="23">
        <v>43025</v>
      </c>
      <c r="C10" s="24" t="s">
        <v>19</v>
      </c>
      <c r="D10" s="24" t="s">
        <v>20</v>
      </c>
      <c r="E10" s="25">
        <v>1536</v>
      </c>
      <c r="F10" s="25">
        <v>205</v>
      </c>
      <c r="G10" s="25">
        <v>154</v>
      </c>
      <c r="H10" s="25">
        <v>1895</v>
      </c>
      <c r="I10" s="26" t="s">
        <v>21</v>
      </c>
    </row>
    <row r="11" spans="1:9" outlineLevel="1" x14ac:dyDescent="0.25">
      <c r="A11" s="16"/>
      <c r="B11" s="17"/>
      <c r="C11" s="18" t="s">
        <v>22</v>
      </c>
      <c r="D11" s="19"/>
      <c r="E11" s="20">
        <f>SUBTOTAL(9,E10:E10)</f>
        <v>1536</v>
      </c>
      <c r="F11" s="20">
        <f>SUBTOTAL(9,F10:F10)</f>
        <v>205</v>
      </c>
      <c r="G11" s="20">
        <f>SUBTOTAL(9,G10:G10)</f>
        <v>154</v>
      </c>
      <c r="H11" s="20">
        <f>SUBTOTAL(9,H10:H10)</f>
        <v>1895</v>
      </c>
      <c r="I11" s="21"/>
    </row>
    <row r="12" spans="1:9" ht="45" outlineLevel="2" x14ac:dyDescent="0.25">
      <c r="A12" s="22">
        <v>498</v>
      </c>
      <c r="B12" s="23">
        <v>43032</v>
      </c>
      <c r="C12" s="24" t="s">
        <v>23</v>
      </c>
      <c r="D12" s="24" t="s">
        <v>24</v>
      </c>
      <c r="E12" s="25">
        <v>650</v>
      </c>
      <c r="F12" s="25">
        <v>0</v>
      </c>
      <c r="G12" s="25">
        <v>227</v>
      </c>
      <c r="H12" s="25">
        <v>877</v>
      </c>
      <c r="I12" s="26" t="s">
        <v>25</v>
      </c>
    </row>
    <row r="13" spans="1:9" outlineLevel="1" x14ac:dyDescent="0.25">
      <c r="A13" s="16"/>
      <c r="B13" s="17"/>
      <c r="C13" s="18" t="s">
        <v>26</v>
      </c>
      <c r="D13" s="19"/>
      <c r="E13" s="20">
        <f>SUBTOTAL(9,E12:E12)</f>
        <v>650</v>
      </c>
      <c r="F13" s="20">
        <f>SUBTOTAL(9,F12:F12)</f>
        <v>0</v>
      </c>
      <c r="G13" s="20">
        <f>SUBTOTAL(9,G12:G12)</f>
        <v>227</v>
      </c>
      <c r="H13" s="20">
        <f>SUBTOTAL(9,H12:H12)</f>
        <v>877</v>
      </c>
      <c r="I13" s="21"/>
    </row>
    <row r="14" spans="1:9" ht="56.25" outlineLevel="2" x14ac:dyDescent="0.25">
      <c r="A14" s="22">
        <v>497</v>
      </c>
      <c r="B14" s="23">
        <v>43032</v>
      </c>
      <c r="C14" s="24" t="s">
        <v>27</v>
      </c>
      <c r="D14" s="24" t="s">
        <v>28</v>
      </c>
      <c r="E14" s="25">
        <v>325</v>
      </c>
      <c r="F14" s="25">
        <v>130</v>
      </c>
      <c r="G14" s="25">
        <v>153.76</v>
      </c>
      <c r="H14" s="25">
        <v>608.76</v>
      </c>
      <c r="I14" s="26" t="s">
        <v>29</v>
      </c>
    </row>
    <row r="15" spans="1:9" outlineLevel="1" x14ac:dyDescent="0.25">
      <c r="A15" s="16"/>
      <c r="B15" s="17"/>
      <c r="C15" s="18" t="s">
        <v>30</v>
      </c>
      <c r="D15" s="19"/>
      <c r="E15" s="20">
        <f>SUBTOTAL(9,E14:E14)</f>
        <v>325</v>
      </c>
      <c r="F15" s="20">
        <f>SUBTOTAL(9,F14:F14)</f>
        <v>130</v>
      </c>
      <c r="G15" s="20">
        <f>SUBTOTAL(9,G14:G14)</f>
        <v>153.76</v>
      </c>
      <c r="H15" s="20">
        <f>SUBTOTAL(9,H14:H14)</f>
        <v>608.76</v>
      </c>
      <c r="I15" s="21"/>
    </row>
    <row r="16" spans="1:9" x14ac:dyDescent="0.25">
      <c r="A16" s="16"/>
      <c r="B16" s="17"/>
      <c r="C16" s="18" t="s">
        <v>31</v>
      </c>
      <c r="D16" s="19"/>
      <c r="E16" s="20">
        <f>SUBTOTAL(9,E6:E14)</f>
        <v>4047</v>
      </c>
      <c r="F16" s="20">
        <f>SUBTOTAL(9,F6:F14)</f>
        <v>745</v>
      </c>
      <c r="G16" s="20">
        <f>SUBTOTAL(9,G6:G14)</f>
        <v>914.76</v>
      </c>
      <c r="H16" s="20">
        <f>SUBTOTAL(9,H6:H14)</f>
        <v>5706.76</v>
      </c>
      <c r="I16" s="21"/>
    </row>
    <row r="17" spans="1:9" x14ac:dyDescent="0.25">
      <c r="A17" s="27"/>
      <c r="B17" s="28"/>
      <c r="C17" s="29"/>
      <c r="D17" s="29"/>
      <c r="E17" s="30"/>
      <c r="F17" s="30"/>
      <c r="G17" s="30"/>
      <c r="H17" s="30"/>
      <c r="I17" s="30"/>
    </row>
    <row r="18" spans="1:9" x14ac:dyDescent="0.25">
      <c r="A18" s="27"/>
      <c r="B18" s="28"/>
      <c r="C18" s="29"/>
      <c r="D18" s="29"/>
      <c r="E18" s="30"/>
      <c r="F18" s="30"/>
      <c r="G18" s="30"/>
      <c r="H18" s="30"/>
      <c r="I18" s="30"/>
    </row>
    <row r="19" spans="1:9" x14ac:dyDescent="0.25">
      <c r="A19" s="3" t="s">
        <v>32</v>
      </c>
      <c r="B19" s="4"/>
      <c r="C19" s="4"/>
      <c r="D19" s="4"/>
      <c r="E19" s="4"/>
      <c r="F19" s="4"/>
      <c r="G19" s="4"/>
      <c r="H19" s="4"/>
      <c r="I19" s="5"/>
    </row>
    <row r="20" spans="1:9" hidden="1" x14ac:dyDescent="0.25"/>
    <row r="21" spans="1:9" ht="24" x14ac:dyDescent="0.25">
      <c r="A21" s="6" t="s">
        <v>2</v>
      </c>
      <c r="B21" s="7" t="s">
        <v>3</v>
      </c>
      <c r="C21" s="6" t="s">
        <v>4</v>
      </c>
      <c r="D21" s="6" t="s">
        <v>5</v>
      </c>
      <c r="E21" s="8" t="s">
        <v>6</v>
      </c>
      <c r="F21" s="8" t="s">
        <v>7</v>
      </c>
      <c r="G21" s="8" t="s">
        <v>8</v>
      </c>
      <c r="H21" s="9" t="s">
        <v>9</v>
      </c>
      <c r="I21" s="7" t="s">
        <v>10</v>
      </c>
    </row>
    <row r="22" spans="1:9" ht="101.25" outlineLevel="2" x14ac:dyDescent="0.25">
      <c r="A22" s="10">
        <v>486</v>
      </c>
      <c r="B22" s="11">
        <v>43018</v>
      </c>
      <c r="C22" s="12" t="s">
        <v>33</v>
      </c>
      <c r="D22" s="12" t="s">
        <v>34</v>
      </c>
      <c r="E22" s="13">
        <v>357</v>
      </c>
      <c r="F22" s="13">
        <v>142</v>
      </c>
      <c r="G22" s="13">
        <v>939.08</v>
      </c>
      <c r="H22" s="31">
        <v>1438.08</v>
      </c>
      <c r="I22" s="14" t="s">
        <v>35</v>
      </c>
    </row>
    <row r="23" spans="1:9" outlineLevel="1" x14ac:dyDescent="0.25">
      <c r="A23" s="16"/>
      <c r="B23" s="17"/>
      <c r="C23" s="18" t="s">
        <v>36</v>
      </c>
      <c r="D23" s="19"/>
      <c r="E23" s="20">
        <f>SUBTOTAL(9,E22:E22)</f>
        <v>357</v>
      </c>
      <c r="F23" s="20">
        <f>SUBTOTAL(9,F22:F22)</f>
        <v>142</v>
      </c>
      <c r="G23" s="20">
        <f>SUBTOTAL(9,G22:G22)</f>
        <v>939.08</v>
      </c>
      <c r="H23" s="32">
        <f>SUBTOTAL(9,H22:H22)</f>
        <v>1438.08</v>
      </c>
      <c r="I23" s="21"/>
    </row>
    <row r="24" spans="1:9" ht="101.25" outlineLevel="2" x14ac:dyDescent="0.25">
      <c r="A24" s="22">
        <v>491</v>
      </c>
      <c r="B24" s="23">
        <v>43025</v>
      </c>
      <c r="C24" s="24" t="s">
        <v>37</v>
      </c>
      <c r="D24" s="24" t="s">
        <v>38</v>
      </c>
      <c r="E24" s="25">
        <v>714</v>
      </c>
      <c r="F24" s="25">
        <v>0</v>
      </c>
      <c r="G24" s="25">
        <v>107</v>
      </c>
      <c r="H24" s="33">
        <v>821</v>
      </c>
      <c r="I24" s="26" t="s">
        <v>39</v>
      </c>
    </row>
    <row r="25" spans="1:9" ht="67.5" outlineLevel="2" x14ac:dyDescent="0.25">
      <c r="A25" s="10">
        <v>492</v>
      </c>
      <c r="B25" s="11">
        <v>43025</v>
      </c>
      <c r="C25" s="12" t="s">
        <v>37</v>
      </c>
      <c r="D25" s="12" t="s">
        <v>38</v>
      </c>
      <c r="E25" s="13">
        <v>0</v>
      </c>
      <c r="F25" s="13">
        <v>142</v>
      </c>
      <c r="G25" s="13">
        <v>53</v>
      </c>
      <c r="H25" s="31">
        <v>195</v>
      </c>
      <c r="I25" s="14" t="s">
        <v>40</v>
      </c>
    </row>
    <row r="26" spans="1:9" outlineLevel="1" x14ac:dyDescent="0.25">
      <c r="A26" s="16"/>
      <c r="B26" s="17"/>
      <c r="C26" s="18" t="s">
        <v>41</v>
      </c>
      <c r="D26" s="19"/>
      <c r="E26" s="20">
        <f>SUBTOTAL(9,E24:E25)</f>
        <v>714</v>
      </c>
      <c r="F26" s="20">
        <f>SUBTOTAL(9,F24:F25)</f>
        <v>142</v>
      </c>
      <c r="G26" s="20">
        <f>SUBTOTAL(9,G24:G25)</f>
        <v>160</v>
      </c>
      <c r="H26" s="32">
        <f>SUBTOTAL(9,H24:H25)</f>
        <v>1016</v>
      </c>
      <c r="I26" s="21"/>
    </row>
    <row r="27" spans="1:9" ht="90" outlineLevel="2" x14ac:dyDescent="0.25">
      <c r="A27" s="22">
        <v>476</v>
      </c>
      <c r="B27" s="23">
        <v>43018</v>
      </c>
      <c r="C27" s="24" t="s">
        <v>42</v>
      </c>
      <c r="D27" s="24" t="s">
        <v>34</v>
      </c>
      <c r="E27" s="25">
        <v>357</v>
      </c>
      <c r="F27" s="25">
        <v>71</v>
      </c>
      <c r="G27" s="25">
        <v>350.82</v>
      </c>
      <c r="H27" s="33">
        <v>778.81999999999994</v>
      </c>
      <c r="I27" s="26" t="s">
        <v>184</v>
      </c>
    </row>
    <row r="28" spans="1:9" ht="56.25" outlineLevel="2" x14ac:dyDescent="0.25">
      <c r="A28" s="10">
        <v>477</v>
      </c>
      <c r="B28" s="11">
        <v>43018</v>
      </c>
      <c r="C28" s="12" t="s">
        <v>42</v>
      </c>
      <c r="D28" s="12" t="s">
        <v>34</v>
      </c>
      <c r="E28" s="13">
        <v>0</v>
      </c>
      <c r="F28" s="13">
        <v>142</v>
      </c>
      <c r="G28" s="13">
        <v>350.82</v>
      </c>
      <c r="H28" s="31">
        <v>492.82</v>
      </c>
      <c r="I28" s="14" t="s">
        <v>43</v>
      </c>
    </row>
    <row r="29" spans="1:9" ht="101.25" outlineLevel="2" x14ac:dyDescent="0.25">
      <c r="A29" s="10">
        <v>487</v>
      </c>
      <c r="B29" s="11">
        <v>43025</v>
      </c>
      <c r="C29" s="12" t="s">
        <v>42</v>
      </c>
      <c r="D29" s="12" t="s">
        <v>34</v>
      </c>
      <c r="E29" s="13">
        <v>357</v>
      </c>
      <c r="F29" s="13">
        <v>142</v>
      </c>
      <c r="G29" s="13">
        <v>386.82</v>
      </c>
      <c r="H29" s="31">
        <v>885.81999999999994</v>
      </c>
      <c r="I29" s="14" t="s">
        <v>44</v>
      </c>
    </row>
    <row r="30" spans="1:9" ht="56.25" outlineLevel="2" x14ac:dyDescent="0.25">
      <c r="A30" s="10">
        <v>510</v>
      </c>
      <c r="B30" s="11">
        <v>43039</v>
      </c>
      <c r="C30" s="12" t="s">
        <v>42</v>
      </c>
      <c r="D30" s="12" t="s">
        <v>34</v>
      </c>
      <c r="E30" s="13">
        <v>0</v>
      </c>
      <c r="F30" s="13">
        <v>142</v>
      </c>
      <c r="G30" s="13">
        <v>350.82</v>
      </c>
      <c r="H30" s="31">
        <v>492.82</v>
      </c>
      <c r="I30" s="14" t="s">
        <v>45</v>
      </c>
    </row>
    <row r="31" spans="1:9" outlineLevel="1" x14ac:dyDescent="0.25">
      <c r="A31" s="16"/>
      <c r="B31" s="17"/>
      <c r="C31" s="18" t="s">
        <v>46</v>
      </c>
      <c r="D31" s="19"/>
      <c r="E31" s="20">
        <f>SUBTOTAL(9,E27:E30)</f>
        <v>714</v>
      </c>
      <c r="F31" s="20">
        <f>SUBTOTAL(9,F27:F30)</f>
        <v>497</v>
      </c>
      <c r="G31" s="20">
        <f>SUBTOTAL(9,G27:G30)</f>
        <v>1439.28</v>
      </c>
      <c r="H31" s="32">
        <f>SUBTOTAL(9,H27:H30)</f>
        <v>2650.28</v>
      </c>
      <c r="I31" s="21"/>
    </row>
    <row r="32" spans="1:9" ht="56.25" outlineLevel="2" x14ac:dyDescent="0.25">
      <c r="A32" s="22">
        <v>484</v>
      </c>
      <c r="B32" s="23">
        <v>43018</v>
      </c>
      <c r="C32" s="24" t="s">
        <v>47</v>
      </c>
      <c r="D32" s="24" t="s">
        <v>48</v>
      </c>
      <c r="E32" s="25">
        <v>0</v>
      </c>
      <c r="F32" s="25">
        <v>71</v>
      </c>
      <c r="G32" s="25">
        <v>89</v>
      </c>
      <c r="H32" s="33">
        <v>160</v>
      </c>
      <c r="I32" s="26" t="s">
        <v>49</v>
      </c>
    </row>
    <row r="33" spans="1:9" outlineLevel="1" x14ac:dyDescent="0.25">
      <c r="A33" s="16"/>
      <c r="B33" s="17"/>
      <c r="C33" s="18" t="s">
        <v>50</v>
      </c>
      <c r="D33" s="19"/>
      <c r="E33" s="20">
        <f>SUBTOTAL(9,E32:E32)</f>
        <v>0</v>
      </c>
      <c r="F33" s="20">
        <f>SUBTOTAL(9,F32:F32)</f>
        <v>71</v>
      </c>
      <c r="G33" s="20">
        <f>SUBTOTAL(9,G32:G32)</f>
        <v>89</v>
      </c>
      <c r="H33" s="32">
        <f>SUBTOTAL(9,H32:H32)</f>
        <v>160</v>
      </c>
      <c r="I33" s="21"/>
    </row>
    <row r="34" spans="1:9" ht="90" outlineLevel="2" x14ac:dyDescent="0.25">
      <c r="A34" s="22">
        <v>474</v>
      </c>
      <c r="B34" s="23">
        <v>43018</v>
      </c>
      <c r="C34" s="24" t="s">
        <v>51</v>
      </c>
      <c r="D34" s="24" t="s">
        <v>38</v>
      </c>
      <c r="E34" s="25">
        <v>0</v>
      </c>
      <c r="F34" s="25">
        <v>71</v>
      </c>
      <c r="G34" s="25">
        <v>89</v>
      </c>
      <c r="H34" s="33">
        <v>160</v>
      </c>
      <c r="I34" s="26" t="s">
        <v>52</v>
      </c>
    </row>
    <row r="35" spans="1:9" ht="67.5" outlineLevel="2" x14ac:dyDescent="0.25">
      <c r="A35" s="10">
        <v>475</v>
      </c>
      <c r="B35" s="11">
        <v>43018</v>
      </c>
      <c r="C35" s="12" t="s">
        <v>51</v>
      </c>
      <c r="D35" s="12" t="s">
        <v>38</v>
      </c>
      <c r="E35" s="13">
        <v>0</v>
      </c>
      <c r="F35" s="13">
        <v>142</v>
      </c>
      <c r="G35" s="13">
        <v>89</v>
      </c>
      <c r="H35" s="31">
        <v>231</v>
      </c>
      <c r="I35" s="14" t="s">
        <v>53</v>
      </c>
    </row>
    <row r="36" spans="1:9" outlineLevel="1" x14ac:dyDescent="0.25">
      <c r="A36" s="16"/>
      <c r="B36" s="17"/>
      <c r="C36" s="18" t="s">
        <v>54</v>
      </c>
      <c r="D36" s="19"/>
      <c r="E36" s="20">
        <f>SUBTOTAL(9,E34:E35)</f>
        <v>0</v>
      </c>
      <c r="F36" s="20">
        <f>SUBTOTAL(9,F34:F35)</f>
        <v>213</v>
      </c>
      <c r="G36" s="20">
        <f>SUBTOTAL(9,G34:G35)</f>
        <v>178</v>
      </c>
      <c r="H36" s="32">
        <f>SUBTOTAL(9,H34:H35)</f>
        <v>391</v>
      </c>
      <c r="I36" s="21"/>
    </row>
    <row r="37" spans="1:9" ht="78.75" outlineLevel="2" x14ac:dyDescent="0.25">
      <c r="A37" s="22">
        <v>460</v>
      </c>
      <c r="B37" s="23">
        <v>43011</v>
      </c>
      <c r="C37" s="24" t="s">
        <v>55</v>
      </c>
      <c r="D37" s="24" t="s">
        <v>34</v>
      </c>
      <c r="E37" s="25">
        <v>0</v>
      </c>
      <c r="F37" s="25">
        <v>142</v>
      </c>
      <c r="G37" s="25">
        <v>171.29</v>
      </c>
      <c r="H37" s="33">
        <v>313.28999999999996</v>
      </c>
      <c r="I37" s="26" t="s">
        <v>56</v>
      </c>
    </row>
    <row r="38" spans="1:9" ht="67.5" outlineLevel="2" x14ac:dyDescent="0.25">
      <c r="A38" s="10">
        <v>461</v>
      </c>
      <c r="B38" s="11">
        <v>43011</v>
      </c>
      <c r="C38" s="12" t="s">
        <v>55</v>
      </c>
      <c r="D38" s="12" t="s">
        <v>34</v>
      </c>
      <c r="E38" s="13">
        <v>0</v>
      </c>
      <c r="F38" s="13">
        <v>142</v>
      </c>
      <c r="G38" s="13">
        <v>236.73</v>
      </c>
      <c r="H38" s="31">
        <v>378.73</v>
      </c>
      <c r="I38" s="14" t="s">
        <v>57</v>
      </c>
    </row>
    <row r="39" spans="1:9" ht="90" outlineLevel="2" x14ac:dyDescent="0.25">
      <c r="A39" s="10">
        <v>462</v>
      </c>
      <c r="B39" s="11">
        <v>43011</v>
      </c>
      <c r="C39" s="12" t="s">
        <v>55</v>
      </c>
      <c r="D39" s="12" t="s">
        <v>34</v>
      </c>
      <c r="E39" s="13">
        <v>357</v>
      </c>
      <c r="F39" s="13">
        <v>142</v>
      </c>
      <c r="G39" s="13">
        <v>236.76</v>
      </c>
      <c r="H39" s="31">
        <v>735.76</v>
      </c>
      <c r="I39" s="14" t="s">
        <v>58</v>
      </c>
    </row>
    <row r="40" spans="1:9" ht="146.25" outlineLevel="2" x14ac:dyDescent="0.25">
      <c r="A40" s="10">
        <v>474</v>
      </c>
      <c r="B40" s="11">
        <v>43018</v>
      </c>
      <c r="C40" s="12" t="s">
        <v>55</v>
      </c>
      <c r="D40" s="12" t="s">
        <v>34</v>
      </c>
      <c r="E40" s="13">
        <v>357</v>
      </c>
      <c r="F40" s="13">
        <v>142</v>
      </c>
      <c r="G40" s="13">
        <v>171.29000000000002</v>
      </c>
      <c r="H40" s="31">
        <v>670.29</v>
      </c>
      <c r="I40" s="14" t="s">
        <v>59</v>
      </c>
    </row>
    <row r="41" spans="1:9" ht="101.25" outlineLevel="2" x14ac:dyDescent="0.25">
      <c r="A41" s="10">
        <v>495</v>
      </c>
      <c r="B41" s="11">
        <v>43025</v>
      </c>
      <c r="C41" s="12" t="s">
        <v>55</v>
      </c>
      <c r="D41" s="12" t="s">
        <v>34</v>
      </c>
      <c r="E41" s="13">
        <v>357</v>
      </c>
      <c r="F41" s="13">
        <v>142</v>
      </c>
      <c r="G41" s="13">
        <v>236.76</v>
      </c>
      <c r="H41" s="31">
        <v>735.76</v>
      </c>
      <c r="I41" s="14" t="s">
        <v>60</v>
      </c>
    </row>
    <row r="42" spans="1:9" ht="67.5" outlineLevel="2" x14ac:dyDescent="0.25">
      <c r="A42" s="10">
        <v>496</v>
      </c>
      <c r="B42" s="11">
        <v>43025</v>
      </c>
      <c r="C42" s="12" t="s">
        <v>55</v>
      </c>
      <c r="D42" s="12" t="s">
        <v>34</v>
      </c>
      <c r="E42" s="13">
        <v>0</v>
      </c>
      <c r="F42" s="13">
        <v>142</v>
      </c>
      <c r="G42" s="13">
        <v>236.73</v>
      </c>
      <c r="H42" s="31">
        <v>378.73</v>
      </c>
      <c r="I42" s="14" t="s">
        <v>61</v>
      </c>
    </row>
    <row r="43" spans="1:9" outlineLevel="1" x14ac:dyDescent="0.25">
      <c r="A43" s="16"/>
      <c r="B43" s="17"/>
      <c r="C43" s="18" t="s">
        <v>62</v>
      </c>
      <c r="D43" s="19"/>
      <c r="E43" s="20">
        <f>SUBTOTAL(9,E37:E42)</f>
        <v>1071</v>
      </c>
      <c r="F43" s="20">
        <f>SUBTOTAL(9,F37:F42)</f>
        <v>852</v>
      </c>
      <c r="G43" s="20">
        <f>SUBTOTAL(9,G37:G42)</f>
        <v>1289.56</v>
      </c>
      <c r="H43" s="32">
        <f>SUBTOTAL(9,H37:H42)</f>
        <v>3212.56</v>
      </c>
      <c r="I43" s="21"/>
    </row>
    <row r="44" spans="1:9" ht="78.75" outlineLevel="2" x14ac:dyDescent="0.25">
      <c r="A44" s="22">
        <v>507</v>
      </c>
      <c r="B44" s="23">
        <v>43039</v>
      </c>
      <c r="C44" s="24" t="s">
        <v>63</v>
      </c>
      <c r="D44" s="24" t="s">
        <v>64</v>
      </c>
      <c r="E44" s="25">
        <v>1156</v>
      </c>
      <c r="F44" s="25">
        <v>231</v>
      </c>
      <c r="G44" s="25">
        <v>404.16999999999996</v>
      </c>
      <c r="H44" s="33">
        <v>1791.17</v>
      </c>
      <c r="I44" s="26" t="s">
        <v>65</v>
      </c>
    </row>
    <row r="45" spans="1:9" outlineLevel="1" x14ac:dyDescent="0.25">
      <c r="A45" s="16"/>
      <c r="B45" s="17"/>
      <c r="C45" s="18" t="s">
        <v>66</v>
      </c>
      <c r="D45" s="19"/>
      <c r="E45" s="20">
        <f>SUBTOTAL(9,E44:E44)</f>
        <v>1156</v>
      </c>
      <c r="F45" s="20">
        <f>SUBTOTAL(9,F44:F44)</f>
        <v>231</v>
      </c>
      <c r="G45" s="20">
        <f>SUBTOTAL(9,G44:G44)</f>
        <v>404.16999999999996</v>
      </c>
      <c r="H45" s="32">
        <f>SUBTOTAL(9,H44:H44)</f>
        <v>1791.17</v>
      </c>
      <c r="I45" s="21"/>
    </row>
    <row r="46" spans="1:9" ht="56.25" outlineLevel="2" x14ac:dyDescent="0.25">
      <c r="A46" s="22">
        <v>503</v>
      </c>
      <c r="B46" s="23">
        <v>43039</v>
      </c>
      <c r="C46" s="24" t="s">
        <v>67</v>
      </c>
      <c r="D46" s="24" t="s">
        <v>48</v>
      </c>
      <c r="E46" s="25">
        <v>0</v>
      </c>
      <c r="F46" s="25">
        <v>142</v>
      </c>
      <c r="G46" s="25">
        <v>89</v>
      </c>
      <c r="H46" s="33">
        <v>231</v>
      </c>
      <c r="I46" s="26" t="s">
        <v>68</v>
      </c>
    </row>
    <row r="47" spans="1:9" outlineLevel="1" x14ac:dyDescent="0.25">
      <c r="A47" s="16"/>
      <c r="B47" s="17"/>
      <c r="C47" s="18" t="s">
        <v>69</v>
      </c>
      <c r="D47" s="19"/>
      <c r="E47" s="20">
        <f>SUBTOTAL(9,E46:E46)</f>
        <v>0</v>
      </c>
      <c r="F47" s="20">
        <f>SUBTOTAL(9,F46:F46)</f>
        <v>142</v>
      </c>
      <c r="G47" s="20">
        <f>SUBTOTAL(9,G46:G46)</f>
        <v>89</v>
      </c>
      <c r="H47" s="32">
        <f>SUBTOTAL(9,H46:H46)</f>
        <v>231</v>
      </c>
      <c r="I47" s="21"/>
    </row>
    <row r="48" spans="1:9" ht="56.25" outlineLevel="2" x14ac:dyDescent="0.25">
      <c r="A48" s="22">
        <v>481</v>
      </c>
      <c r="B48" s="23">
        <v>43018</v>
      </c>
      <c r="C48" s="24" t="s">
        <v>70</v>
      </c>
      <c r="D48" s="24" t="s">
        <v>48</v>
      </c>
      <c r="E48" s="25">
        <v>0</v>
      </c>
      <c r="F48" s="25">
        <v>142</v>
      </c>
      <c r="G48" s="25">
        <v>189.8</v>
      </c>
      <c r="H48" s="33">
        <v>331.8</v>
      </c>
      <c r="I48" s="26" t="s">
        <v>71</v>
      </c>
    </row>
    <row r="49" spans="1:9" ht="67.5" outlineLevel="2" x14ac:dyDescent="0.25">
      <c r="A49" s="10">
        <v>482</v>
      </c>
      <c r="B49" s="11">
        <v>43018</v>
      </c>
      <c r="C49" s="12" t="s">
        <v>70</v>
      </c>
      <c r="D49" s="12" t="s">
        <v>48</v>
      </c>
      <c r="E49" s="13">
        <v>0</v>
      </c>
      <c r="F49" s="13">
        <v>142</v>
      </c>
      <c r="G49" s="13">
        <v>192.24</v>
      </c>
      <c r="H49" s="31">
        <v>334.24</v>
      </c>
      <c r="I49" s="14" t="s">
        <v>72</v>
      </c>
    </row>
    <row r="50" spans="1:9" outlineLevel="1" x14ac:dyDescent="0.25">
      <c r="A50" s="16"/>
      <c r="B50" s="17"/>
      <c r="C50" s="18" t="s">
        <v>73</v>
      </c>
      <c r="D50" s="19"/>
      <c r="E50" s="20">
        <f>SUBTOTAL(9,E48:E49)</f>
        <v>0</v>
      </c>
      <c r="F50" s="20">
        <f>SUBTOTAL(9,F48:F49)</f>
        <v>284</v>
      </c>
      <c r="G50" s="20">
        <f>SUBTOTAL(9,G48:G49)</f>
        <v>382.04</v>
      </c>
      <c r="H50" s="32">
        <f>SUBTOTAL(9,H48:H49)</f>
        <v>666.04</v>
      </c>
      <c r="I50" s="21"/>
    </row>
    <row r="51" spans="1:9" ht="56.25" outlineLevel="2" x14ac:dyDescent="0.25">
      <c r="A51" s="22">
        <v>456</v>
      </c>
      <c r="B51" s="23">
        <v>43011</v>
      </c>
      <c r="C51" s="24" t="s">
        <v>74</v>
      </c>
      <c r="D51" s="24" t="s">
        <v>75</v>
      </c>
      <c r="E51" s="25">
        <v>0</v>
      </c>
      <c r="F51" s="25">
        <v>71</v>
      </c>
      <c r="G51" s="25">
        <v>53</v>
      </c>
      <c r="H51" s="33">
        <v>124</v>
      </c>
      <c r="I51" s="26" t="s">
        <v>76</v>
      </c>
    </row>
    <row r="52" spans="1:9" ht="56.25" outlineLevel="2" x14ac:dyDescent="0.25">
      <c r="A52" s="10">
        <v>457</v>
      </c>
      <c r="B52" s="11">
        <v>43011</v>
      </c>
      <c r="C52" s="12" t="s">
        <v>74</v>
      </c>
      <c r="D52" s="12" t="s">
        <v>75</v>
      </c>
      <c r="E52" s="13">
        <v>0</v>
      </c>
      <c r="F52" s="13">
        <v>71</v>
      </c>
      <c r="G52" s="13">
        <v>53</v>
      </c>
      <c r="H52" s="31">
        <v>124</v>
      </c>
      <c r="I52" s="14" t="s">
        <v>77</v>
      </c>
    </row>
    <row r="53" spans="1:9" ht="56.25" outlineLevel="2" x14ac:dyDescent="0.25">
      <c r="A53" s="10">
        <v>458</v>
      </c>
      <c r="B53" s="11">
        <v>43011</v>
      </c>
      <c r="C53" s="12" t="s">
        <v>74</v>
      </c>
      <c r="D53" s="12" t="s">
        <v>75</v>
      </c>
      <c r="E53" s="13">
        <v>0</v>
      </c>
      <c r="F53" s="13">
        <v>142</v>
      </c>
      <c r="G53" s="13">
        <v>53</v>
      </c>
      <c r="H53" s="31">
        <v>195</v>
      </c>
      <c r="I53" s="14" t="s">
        <v>78</v>
      </c>
    </row>
    <row r="54" spans="1:9" outlineLevel="1" x14ac:dyDescent="0.25">
      <c r="A54" s="16"/>
      <c r="B54" s="17"/>
      <c r="C54" s="18" t="s">
        <v>79</v>
      </c>
      <c r="D54" s="19"/>
      <c r="E54" s="20">
        <f>SUBTOTAL(9,E51:E53)</f>
        <v>0</v>
      </c>
      <c r="F54" s="20">
        <f>SUBTOTAL(9,F51:F53)</f>
        <v>284</v>
      </c>
      <c r="G54" s="20">
        <f>SUBTOTAL(9,G51:G53)</f>
        <v>159</v>
      </c>
      <c r="H54" s="32">
        <f>SUBTOTAL(9,H51:H53)</f>
        <v>443</v>
      </c>
      <c r="I54" s="21"/>
    </row>
    <row r="55" spans="1:9" ht="56.25" outlineLevel="2" x14ac:dyDescent="0.25">
      <c r="A55" s="22">
        <v>502</v>
      </c>
      <c r="B55" s="23">
        <v>43032</v>
      </c>
      <c r="C55" s="24" t="s">
        <v>80</v>
      </c>
      <c r="D55" s="24" t="s">
        <v>81</v>
      </c>
      <c r="E55" s="25">
        <v>0</v>
      </c>
      <c r="F55" s="25">
        <v>71</v>
      </c>
      <c r="G55" s="25">
        <v>89</v>
      </c>
      <c r="H55" s="33">
        <v>160</v>
      </c>
      <c r="I55" s="26" t="s">
        <v>82</v>
      </c>
    </row>
    <row r="56" spans="1:9" outlineLevel="1" x14ac:dyDescent="0.25">
      <c r="A56" s="16"/>
      <c r="B56" s="17"/>
      <c r="C56" s="18" t="s">
        <v>83</v>
      </c>
      <c r="D56" s="19"/>
      <c r="E56" s="20">
        <f>SUBTOTAL(9,E55:E55)</f>
        <v>0</v>
      </c>
      <c r="F56" s="20">
        <f>SUBTOTAL(9,F55:F55)</f>
        <v>71</v>
      </c>
      <c r="G56" s="20">
        <f>SUBTOTAL(9,G55:G55)</f>
        <v>89</v>
      </c>
      <c r="H56" s="32">
        <f>SUBTOTAL(9,H55:H55)</f>
        <v>160</v>
      </c>
      <c r="I56" s="21"/>
    </row>
    <row r="57" spans="1:9" ht="67.5" outlineLevel="2" x14ac:dyDescent="0.25">
      <c r="A57" s="22">
        <v>470</v>
      </c>
      <c r="B57" s="23">
        <v>43011</v>
      </c>
      <c r="C57" s="24" t="s">
        <v>84</v>
      </c>
      <c r="D57" s="24" t="s">
        <v>85</v>
      </c>
      <c r="E57" s="25">
        <v>0</v>
      </c>
      <c r="F57" s="25">
        <v>142</v>
      </c>
      <c r="G57" s="25">
        <v>327.5</v>
      </c>
      <c r="H57" s="33">
        <v>469.5</v>
      </c>
      <c r="I57" s="26" t="s">
        <v>86</v>
      </c>
    </row>
    <row r="58" spans="1:9" ht="56.25" outlineLevel="2" x14ac:dyDescent="0.25">
      <c r="A58" s="10">
        <v>505</v>
      </c>
      <c r="B58" s="11">
        <v>43039</v>
      </c>
      <c r="C58" s="12" t="s">
        <v>84</v>
      </c>
      <c r="D58" s="12" t="s">
        <v>85</v>
      </c>
      <c r="E58" s="13">
        <v>0</v>
      </c>
      <c r="F58" s="13">
        <v>142</v>
      </c>
      <c r="G58" s="13">
        <v>291.5</v>
      </c>
      <c r="H58" s="31">
        <v>433.5</v>
      </c>
      <c r="I58" s="14" t="s">
        <v>87</v>
      </c>
    </row>
    <row r="59" spans="1:9" outlineLevel="1" x14ac:dyDescent="0.25">
      <c r="A59" s="16"/>
      <c r="B59" s="17"/>
      <c r="C59" s="18" t="s">
        <v>88</v>
      </c>
      <c r="D59" s="19"/>
      <c r="E59" s="20">
        <f>SUBTOTAL(9,E57:E58)</f>
        <v>0</v>
      </c>
      <c r="F59" s="20">
        <f>SUBTOTAL(9,F57:F58)</f>
        <v>284</v>
      </c>
      <c r="G59" s="20">
        <f>SUBTOTAL(9,G57:G58)</f>
        <v>619</v>
      </c>
      <c r="H59" s="32">
        <f>SUBTOTAL(9,H57:H58)</f>
        <v>903</v>
      </c>
      <c r="I59" s="21"/>
    </row>
    <row r="60" spans="1:9" ht="67.5" outlineLevel="2" x14ac:dyDescent="0.25">
      <c r="A60" s="22">
        <v>465</v>
      </c>
      <c r="B60" s="23">
        <v>43011</v>
      </c>
      <c r="C60" s="24" t="s">
        <v>89</v>
      </c>
      <c r="D60" s="24" t="s">
        <v>90</v>
      </c>
      <c r="E60" s="25">
        <v>0</v>
      </c>
      <c r="F60" s="25">
        <v>71</v>
      </c>
      <c r="G60" s="25">
        <v>89</v>
      </c>
      <c r="H60" s="33">
        <v>160</v>
      </c>
      <c r="I60" s="26" t="s">
        <v>91</v>
      </c>
    </row>
    <row r="61" spans="1:9" outlineLevel="1" x14ac:dyDescent="0.25">
      <c r="A61" s="16"/>
      <c r="B61" s="17"/>
      <c r="C61" s="18" t="s">
        <v>92</v>
      </c>
      <c r="D61" s="19"/>
      <c r="E61" s="20">
        <f>SUBTOTAL(9,E60:E60)</f>
        <v>0</v>
      </c>
      <c r="F61" s="20">
        <f>SUBTOTAL(9,F60:F60)</f>
        <v>71</v>
      </c>
      <c r="G61" s="20">
        <f>SUBTOTAL(9,G60:G60)</f>
        <v>89</v>
      </c>
      <c r="H61" s="32">
        <f>SUBTOTAL(9,H60:H60)</f>
        <v>160</v>
      </c>
      <c r="I61" s="21"/>
    </row>
    <row r="62" spans="1:9" ht="67.5" outlineLevel="2" x14ac:dyDescent="0.25">
      <c r="A62" s="22">
        <v>454</v>
      </c>
      <c r="B62" s="23">
        <v>43011</v>
      </c>
      <c r="C62" s="24" t="s">
        <v>93</v>
      </c>
      <c r="D62" s="24" t="s">
        <v>94</v>
      </c>
      <c r="E62" s="25">
        <v>0</v>
      </c>
      <c r="F62" s="25">
        <v>142</v>
      </c>
      <c r="G62" s="25">
        <v>139.88</v>
      </c>
      <c r="H62" s="33">
        <v>281.88</v>
      </c>
      <c r="I62" s="26" t="s">
        <v>95</v>
      </c>
    </row>
    <row r="63" spans="1:9" ht="67.5" outlineLevel="2" x14ac:dyDescent="0.25">
      <c r="A63" s="10">
        <v>455</v>
      </c>
      <c r="B63" s="11">
        <v>43011</v>
      </c>
      <c r="C63" s="12" t="s">
        <v>93</v>
      </c>
      <c r="D63" s="12" t="s">
        <v>94</v>
      </c>
      <c r="E63" s="13">
        <v>0</v>
      </c>
      <c r="F63" s="13">
        <v>71</v>
      </c>
      <c r="G63" s="13">
        <v>139.88</v>
      </c>
      <c r="H63" s="31">
        <v>210.88</v>
      </c>
      <c r="I63" s="14" t="s">
        <v>96</v>
      </c>
    </row>
    <row r="64" spans="1:9" outlineLevel="1" x14ac:dyDescent="0.25">
      <c r="A64" s="16"/>
      <c r="B64" s="17"/>
      <c r="C64" s="18" t="s">
        <v>97</v>
      </c>
      <c r="D64" s="19"/>
      <c r="E64" s="20">
        <f>SUBTOTAL(9,E62:E63)</f>
        <v>0</v>
      </c>
      <c r="F64" s="20">
        <f>SUBTOTAL(9,F62:F63)</f>
        <v>213</v>
      </c>
      <c r="G64" s="20">
        <f>SUBTOTAL(9,G62:G63)</f>
        <v>279.76</v>
      </c>
      <c r="H64" s="32">
        <f>SUBTOTAL(9,H62:H63)</f>
        <v>492.76</v>
      </c>
      <c r="I64" s="21"/>
    </row>
    <row r="65" spans="1:9" ht="78.75" outlineLevel="2" x14ac:dyDescent="0.25">
      <c r="A65" s="22">
        <v>472</v>
      </c>
      <c r="B65" s="23">
        <v>43011</v>
      </c>
      <c r="C65" s="24" t="s">
        <v>98</v>
      </c>
      <c r="D65" s="24" t="s">
        <v>34</v>
      </c>
      <c r="E65" s="25">
        <v>2312</v>
      </c>
      <c r="F65" s="25">
        <v>115.5</v>
      </c>
      <c r="G65" s="25">
        <v>1008.29</v>
      </c>
      <c r="H65" s="33">
        <v>3435.79</v>
      </c>
      <c r="I65" s="26" t="s">
        <v>99</v>
      </c>
    </row>
    <row r="66" spans="1:9" outlineLevel="1" x14ac:dyDescent="0.25">
      <c r="A66" s="16"/>
      <c r="B66" s="17"/>
      <c r="C66" s="18" t="s">
        <v>100</v>
      </c>
      <c r="D66" s="19"/>
      <c r="E66" s="20">
        <f>SUBTOTAL(9,E65:E65)</f>
        <v>2312</v>
      </c>
      <c r="F66" s="20">
        <f>SUBTOTAL(9,F65:F65)</f>
        <v>115.5</v>
      </c>
      <c r="G66" s="20">
        <f>SUBTOTAL(9,G65:G65)</f>
        <v>1008.29</v>
      </c>
      <c r="H66" s="32">
        <f>SUBTOTAL(9,H65:H65)</f>
        <v>3435.79</v>
      </c>
      <c r="I66" s="21"/>
    </row>
    <row r="67" spans="1:9" ht="45" outlineLevel="2" x14ac:dyDescent="0.25">
      <c r="A67" s="22">
        <v>469</v>
      </c>
      <c r="B67" s="23">
        <v>43011</v>
      </c>
      <c r="C67" s="24" t="s">
        <v>101</v>
      </c>
      <c r="D67" s="24" t="s">
        <v>102</v>
      </c>
      <c r="E67" s="25">
        <v>357</v>
      </c>
      <c r="F67" s="25">
        <v>142</v>
      </c>
      <c r="G67" s="25">
        <v>373.12</v>
      </c>
      <c r="H67" s="33">
        <v>872.12</v>
      </c>
      <c r="I67" s="26" t="s">
        <v>103</v>
      </c>
    </row>
    <row r="68" spans="1:9" ht="78.75" outlineLevel="2" x14ac:dyDescent="0.25">
      <c r="A68" s="10">
        <v>494</v>
      </c>
      <c r="B68" s="11">
        <v>43025</v>
      </c>
      <c r="C68" s="12" t="s">
        <v>101</v>
      </c>
      <c r="D68" s="12" t="s">
        <v>102</v>
      </c>
      <c r="E68" s="13">
        <v>1734</v>
      </c>
      <c r="F68" s="13">
        <v>231</v>
      </c>
      <c r="G68" s="13">
        <v>173</v>
      </c>
      <c r="H68" s="31">
        <v>2138</v>
      </c>
      <c r="I68" s="14" t="s">
        <v>104</v>
      </c>
    </row>
    <row r="69" spans="1:9" ht="45" outlineLevel="2" x14ac:dyDescent="0.25">
      <c r="A69" s="10">
        <v>499</v>
      </c>
      <c r="B69" s="11">
        <v>43032</v>
      </c>
      <c r="C69" s="12" t="s">
        <v>101</v>
      </c>
      <c r="D69" s="12" t="s">
        <v>102</v>
      </c>
      <c r="E69" s="13">
        <v>0</v>
      </c>
      <c r="F69" s="13">
        <v>0</v>
      </c>
      <c r="G69" s="13">
        <v>210.9</v>
      </c>
      <c r="H69" s="31">
        <v>210.9</v>
      </c>
      <c r="I69" s="14" t="s">
        <v>105</v>
      </c>
    </row>
    <row r="70" spans="1:9" ht="45" outlineLevel="2" x14ac:dyDescent="0.25">
      <c r="A70" s="10">
        <v>500</v>
      </c>
      <c r="B70" s="11">
        <v>43032</v>
      </c>
      <c r="C70" s="12" t="s">
        <v>101</v>
      </c>
      <c r="D70" s="12" t="s">
        <v>102</v>
      </c>
      <c r="E70" s="13">
        <v>357</v>
      </c>
      <c r="F70" s="13">
        <v>71</v>
      </c>
      <c r="G70" s="13">
        <v>373.12</v>
      </c>
      <c r="H70" s="31">
        <v>801.12</v>
      </c>
      <c r="I70" s="14" t="s">
        <v>106</v>
      </c>
    </row>
    <row r="71" spans="1:9" outlineLevel="1" x14ac:dyDescent="0.25">
      <c r="A71" s="16"/>
      <c r="B71" s="17"/>
      <c r="C71" s="18" t="s">
        <v>107</v>
      </c>
      <c r="D71" s="19"/>
      <c r="E71" s="20">
        <f>SUBTOTAL(9,E67:E70)</f>
        <v>2448</v>
      </c>
      <c r="F71" s="20">
        <f>SUBTOTAL(9,F67:F70)</f>
        <v>444</v>
      </c>
      <c r="G71" s="20">
        <f>SUBTOTAL(9,G67:G70)</f>
        <v>1130.1399999999999</v>
      </c>
      <c r="H71" s="32">
        <f>SUBTOTAL(9,H67:H70)</f>
        <v>4022.14</v>
      </c>
      <c r="I71" s="21"/>
    </row>
    <row r="72" spans="1:9" ht="67.5" outlineLevel="2" x14ac:dyDescent="0.25">
      <c r="A72" s="22">
        <v>483</v>
      </c>
      <c r="B72" s="23">
        <v>43018</v>
      </c>
      <c r="C72" s="24" t="s">
        <v>108</v>
      </c>
      <c r="D72" s="24" t="s">
        <v>38</v>
      </c>
      <c r="E72" s="25">
        <v>0</v>
      </c>
      <c r="F72" s="25">
        <v>71</v>
      </c>
      <c r="G72" s="25">
        <v>89</v>
      </c>
      <c r="H72" s="33">
        <v>160</v>
      </c>
      <c r="I72" s="26" t="s">
        <v>109</v>
      </c>
    </row>
    <row r="73" spans="1:9" outlineLevel="1" x14ac:dyDescent="0.25">
      <c r="A73" s="16"/>
      <c r="B73" s="17"/>
      <c r="C73" s="18" t="s">
        <v>110</v>
      </c>
      <c r="D73" s="19"/>
      <c r="E73" s="20">
        <f>SUBTOTAL(9,E72:E72)</f>
        <v>0</v>
      </c>
      <c r="F73" s="20">
        <f>SUBTOTAL(9,F72:F72)</f>
        <v>71</v>
      </c>
      <c r="G73" s="20">
        <f>SUBTOTAL(9,G72:G72)</f>
        <v>89</v>
      </c>
      <c r="H73" s="32">
        <f>SUBTOTAL(9,H72:H72)</f>
        <v>160</v>
      </c>
      <c r="I73" s="21"/>
    </row>
    <row r="74" spans="1:9" ht="67.5" outlineLevel="2" x14ac:dyDescent="0.25">
      <c r="A74" s="22">
        <v>485</v>
      </c>
      <c r="B74" s="23">
        <v>43018</v>
      </c>
      <c r="C74" s="24" t="s">
        <v>111</v>
      </c>
      <c r="D74" s="24" t="s">
        <v>38</v>
      </c>
      <c r="E74" s="25">
        <v>357</v>
      </c>
      <c r="F74" s="25">
        <v>351.88</v>
      </c>
      <c r="G74" s="25">
        <v>0</v>
      </c>
      <c r="H74" s="33">
        <v>708.88</v>
      </c>
      <c r="I74" s="26" t="s">
        <v>112</v>
      </c>
    </row>
    <row r="75" spans="1:9" outlineLevel="1" x14ac:dyDescent="0.25">
      <c r="A75" s="16"/>
      <c r="B75" s="17"/>
      <c r="C75" s="18" t="s">
        <v>113</v>
      </c>
      <c r="D75" s="19"/>
      <c r="E75" s="20">
        <f>SUBTOTAL(9,E74:E74)</f>
        <v>357</v>
      </c>
      <c r="F75" s="20">
        <f>SUBTOTAL(9,F74:F74)</f>
        <v>351.88</v>
      </c>
      <c r="G75" s="20">
        <f>SUBTOTAL(9,G74:G74)</f>
        <v>0</v>
      </c>
      <c r="H75" s="32">
        <f>SUBTOTAL(9,H74:H74)</f>
        <v>708.88</v>
      </c>
      <c r="I75" s="21"/>
    </row>
    <row r="76" spans="1:9" ht="78.75" outlineLevel="2" x14ac:dyDescent="0.25">
      <c r="A76" s="22">
        <v>508</v>
      </c>
      <c r="B76" s="23">
        <v>43039</v>
      </c>
      <c r="C76" s="24" t="s">
        <v>114</v>
      </c>
      <c r="D76" s="24" t="s">
        <v>64</v>
      </c>
      <c r="E76" s="25">
        <v>578</v>
      </c>
      <c r="F76" s="25">
        <v>231</v>
      </c>
      <c r="G76" s="25">
        <v>173</v>
      </c>
      <c r="H76" s="33">
        <v>982</v>
      </c>
      <c r="I76" s="26" t="s">
        <v>115</v>
      </c>
    </row>
    <row r="77" spans="1:9" outlineLevel="1" x14ac:dyDescent="0.25">
      <c r="A77" s="16"/>
      <c r="B77" s="17"/>
      <c r="C77" s="18" t="s">
        <v>116</v>
      </c>
      <c r="D77" s="19"/>
      <c r="E77" s="20">
        <f>SUBTOTAL(9,E76:E76)</f>
        <v>578</v>
      </c>
      <c r="F77" s="20">
        <f>SUBTOTAL(9,F76:F76)</f>
        <v>231</v>
      </c>
      <c r="G77" s="20">
        <f>SUBTOTAL(9,G76:G76)</f>
        <v>173</v>
      </c>
      <c r="H77" s="32">
        <f>SUBTOTAL(9,H76:H76)</f>
        <v>982</v>
      </c>
      <c r="I77" s="21"/>
    </row>
    <row r="78" spans="1:9" ht="135" outlineLevel="2" x14ac:dyDescent="0.25">
      <c r="A78" s="22">
        <v>479</v>
      </c>
      <c r="B78" s="23">
        <v>43018</v>
      </c>
      <c r="C78" s="24" t="s">
        <v>117</v>
      </c>
      <c r="D78" s="24" t="s">
        <v>38</v>
      </c>
      <c r="E78" s="25">
        <v>357</v>
      </c>
      <c r="F78" s="25">
        <v>142</v>
      </c>
      <c r="G78" s="25">
        <v>456.78</v>
      </c>
      <c r="H78" s="33">
        <v>955.78</v>
      </c>
      <c r="I78" s="26" t="s">
        <v>118</v>
      </c>
    </row>
    <row r="79" spans="1:9" ht="101.25" outlineLevel="2" x14ac:dyDescent="0.25">
      <c r="A79" s="10">
        <v>480</v>
      </c>
      <c r="B79" s="11">
        <v>43018</v>
      </c>
      <c r="C79" s="12" t="s">
        <v>117</v>
      </c>
      <c r="D79" s="12" t="s">
        <v>38</v>
      </c>
      <c r="E79" s="13">
        <v>357</v>
      </c>
      <c r="F79" s="13">
        <v>142</v>
      </c>
      <c r="G79" s="13">
        <v>456.78</v>
      </c>
      <c r="H79" s="31">
        <v>955.78</v>
      </c>
      <c r="I79" s="14" t="s">
        <v>119</v>
      </c>
    </row>
    <row r="80" spans="1:9" outlineLevel="1" x14ac:dyDescent="0.25">
      <c r="A80" s="16"/>
      <c r="B80" s="17"/>
      <c r="C80" s="18" t="s">
        <v>120</v>
      </c>
      <c r="D80" s="19"/>
      <c r="E80" s="20">
        <f>SUBTOTAL(9,E78:E79)</f>
        <v>714</v>
      </c>
      <c r="F80" s="20">
        <f>SUBTOTAL(9,F78:F79)</f>
        <v>284</v>
      </c>
      <c r="G80" s="20">
        <f>SUBTOTAL(9,G78:G79)</f>
        <v>913.56</v>
      </c>
      <c r="H80" s="32">
        <f>SUBTOTAL(9,H78:H79)</f>
        <v>1911.56</v>
      </c>
      <c r="I80" s="21"/>
    </row>
    <row r="81" spans="1:9" ht="101.25" outlineLevel="2" x14ac:dyDescent="0.25">
      <c r="A81" s="22">
        <v>471</v>
      </c>
      <c r="B81" s="23">
        <v>43011</v>
      </c>
      <c r="C81" s="24" t="s">
        <v>121</v>
      </c>
      <c r="D81" s="24" t="s">
        <v>38</v>
      </c>
      <c r="E81" s="25">
        <v>357</v>
      </c>
      <c r="F81" s="25">
        <v>71</v>
      </c>
      <c r="G81" s="25">
        <v>333.86</v>
      </c>
      <c r="H81" s="33">
        <v>761.86</v>
      </c>
      <c r="I81" s="26" t="s">
        <v>122</v>
      </c>
    </row>
    <row r="82" spans="1:9" ht="168.75" outlineLevel="2" x14ac:dyDescent="0.25">
      <c r="A82" s="10">
        <v>473</v>
      </c>
      <c r="B82" s="11">
        <v>43011</v>
      </c>
      <c r="C82" s="12" t="s">
        <v>121</v>
      </c>
      <c r="D82" s="12" t="s">
        <v>38</v>
      </c>
      <c r="E82" s="13">
        <v>3026</v>
      </c>
      <c r="F82" s="13">
        <v>115.5</v>
      </c>
      <c r="G82" s="13">
        <v>709.12</v>
      </c>
      <c r="H82" s="31">
        <v>3850.62</v>
      </c>
      <c r="I82" s="14" t="s">
        <v>123</v>
      </c>
    </row>
    <row r="83" spans="1:9" outlineLevel="1" x14ac:dyDescent="0.25">
      <c r="A83" s="16"/>
      <c r="B83" s="17"/>
      <c r="C83" s="18" t="s">
        <v>124</v>
      </c>
      <c r="D83" s="19"/>
      <c r="E83" s="20">
        <f>SUBTOTAL(9,E81:E82)</f>
        <v>3383</v>
      </c>
      <c r="F83" s="20">
        <f>SUBTOTAL(9,F81:F82)</f>
        <v>186.5</v>
      </c>
      <c r="G83" s="20">
        <f>SUBTOTAL(9,G81:G82)</f>
        <v>1042.98</v>
      </c>
      <c r="H83" s="32">
        <f>SUBTOTAL(9,H81:H82)</f>
        <v>4612.4799999999996</v>
      </c>
      <c r="I83" s="21"/>
    </row>
    <row r="84" spans="1:9" ht="78.75" outlineLevel="2" x14ac:dyDescent="0.25">
      <c r="A84" s="22">
        <v>459</v>
      </c>
      <c r="B84" s="23">
        <v>43011</v>
      </c>
      <c r="C84" s="24" t="s">
        <v>125</v>
      </c>
      <c r="D84" s="24" t="s">
        <v>38</v>
      </c>
      <c r="E84" s="25">
        <v>2669</v>
      </c>
      <c r="F84" s="25">
        <v>0</v>
      </c>
      <c r="G84" s="25">
        <v>173</v>
      </c>
      <c r="H84" s="33">
        <v>2842</v>
      </c>
      <c r="I84" s="26" t="s">
        <v>126</v>
      </c>
    </row>
    <row r="85" spans="1:9" ht="101.25" outlineLevel="2" x14ac:dyDescent="0.25">
      <c r="A85" s="10">
        <v>460</v>
      </c>
      <c r="B85" s="11">
        <v>43025</v>
      </c>
      <c r="C85" s="12" t="s">
        <v>125</v>
      </c>
      <c r="D85" s="12" t="s">
        <v>38</v>
      </c>
      <c r="E85" s="13">
        <v>357</v>
      </c>
      <c r="F85" s="13">
        <v>0</v>
      </c>
      <c r="G85" s="13">
        <v>130.72999999999999</v>
      </c>
      <c r="H85" s="31">
        <v>487.73</v>
      </c>
      <c r="I85" s="14" t="s">
        <v>127</v>
      </c>
    </row>
    <row r="86" spans="1:9" ht="56.25" outlineLevel="2" x14ac:dyDescent="0.25">
      <c r="A86" s="10">
        <v>501</v>
      </c>
      <c r="B86" s="11">
        <v>43032</v>
      </c>
      <c r="C86" s="12" t="s">
        <v>125</v>
      </c>
      <c r="D86" s="12" t="s">
        <v>38</v>
      </c>
      <c r="E86" s="13">
        <v>714</v>
      </c>
      <c r="F86" s="13">
        <v>0</v>
      </c>
      <c r="G86" s="13">
        <v>237.73</v>
      </c>
      <c r="H86" s="31">
        <v>951.73</v>
      </c>
      <c r="I86" s="14" t="s">
        <v>128</v>
      </c>
    </row>
    <row r="87" spans="1:9" outlineLevel="1" x14ac:dyDescent="0.25">
      <c r="A87" s="16"/>
      <c r="B87" s="17"/>
      <c r="C87" s="18" t="s">
        <v>129</v>
      </c>
      <c r="D87" s="19"/>
      <c r="E87" s="20">
        <f>SUBTOTAL(9,E84:E86)</f>
        <v>3740</v>
      </c>
      <c r="F87" s="20">
        <f>SUBTOTAL(9,F84:F86)</f>
        <v>0</v>
      </c>
      <c r="G87" s="20">
        <f>SUBTOTAL(9,G84:G86)</f>
        <v>541.46</v>
      </c>
      <c r="H87" s="32">
        <f>SUBTOTAL(9,H84:H86)</f>
        <v>4281.46</v>
      </c>
      <c r="I87" s="21"/>
    </row>
    <row r="88" spans="1:9" ht="56.25" outlineLevel="2" x14ac:dyDescent="0.25">
      <c r="A88" s="22">
        <v>504</v>
      </c>
      <c r="B88" s="23">
        <v>43039</v>
      </c>
      <c r="C88" s="24" t="s">
        <v>130</v>
      </c>
      <c r="D88" s="24" t="s">
        <v>131</v>
      </c>
      <c r="E88" s="25">
        <v>0</v>
      </c>
      <c r="F88" s="25">
        <v>142</v>
      </c>
      <c r="G88" s="25">
        <v>89</v>
      </c>
      <c r="H88" s="33">
        <v>231</v>
      </c>
      <c r="I88" s="26" t="s">
        <v>132</v>
      </c>
    </row>
    <row r="89" spans="1:9" outlineLevel="1" x14ac:dyDescent="0.25">
      <c r="A89" s="16"/>
      <c r="B89" s="17"/>
      <c r="C89" s="18" t="s">
        <v>133</v>
      </c>
      <c r="D89" s="19"/>
      <c r="E89" s="20">
        <f>SUBTOTAL(9,E88:E88)</f>
        <v>0</v>
      </c>
      <c r="F89" s="20">
        <f>SUBTOTAL(9,F88:F88)</f>
        <v>142</v>
      </c>
      <c r="G89" s="20">
        <f>SUBTOTAL(9,G88:G88)</f>
        <v>89</v>
      </c>
      <c r="H89" s="32">
        <f>SUBTOTAL(9,H88:H88)</f>
        <v>231</v>
      </c>
      <c r="I89" s="21"/>
    </row>
    <row r="90" spans="1:9" ht="56.25" outlineLevel="2" x14ac:dyDescent="0.25">
      <c r="A90" s="22">
        <v>463</v>
      </c>
      <c r="B90" s="23">
        <v>43011</v>
      </c>
      <c r="C90" s="24" t="s">
        <v>134</v>
      </c>
      <c r="D90" s="24" t="s">
        <v>34</v>
      </c>
      <c r="E90" s="25">
        <v>0</v>
      </c>
      <c r="F90" s="25">
        <v>142</v>
      </c>
      <c r="G90" s="25">
        <v>238.46</v>
      </c>
      <c r="H90" s="33">
        <v>380.46000000000004</v>
      </c>
      <c r="I90" s="26" t="s">
        <v>135</v>
      </c>
    </row>
    <row r="91" spans="1:9" ht="90" outlineLevel="2" x14ac:dyDescent="0.25">
      <c r="A91" s="10">
        <v>464</v>
      </c>
      <c r="B91" s="11">
        <v>43011</v>
      </c>
      <c r="C91" s="12" t="s">
        <v>134</v>
      </c>
      <c r="D91" s="12" t="s">
        <v>34</v>
      </c>
      <c r="E91" s="13">
        <v>0</v>
      </c>
      <c r="F91" s="13">
        <v>142</v>
      </c>
      <c r="G91" s="13">
        <v>238.46</v>
      </c>
      <c r="H91" s="31">
        <v>380.46000000000004</v>
      </c>
      <c r="I91" s="14" t="s">
        <v>136</v>
      </c>
    </row>
    <row r="92" spans="1:9" ht="90" outlineLevel="2" x14ac:dyDescent="0.25">
      <c r="A92" s="10">
        <v>478</v>
      </c>
      <c r="B92" s="11">
        <v>43018</v>
      </c>
      <c r="C92" s="12" t="s">
        <v>134</v>
      </c>
      <c r="D92" s="12" t="s">
        <v>34</v>
      </c>
      <c r="E92" s="13">
        <v>1156</v>
      </c>
      <c r="F92" s="13">
        <v>0</v>
      </c>
      <c r="G92" s="13">
        <v>264.12</v>
      </c>
      <c r="H92" s="31">
        <v>1420.12</v>
      </c>
      <c r="I92" s="14" t="s">
        <v>137</v>
      </c>
    </row>
    <row r="93" spans="1:9" ht="56.25" outlineLevel="2" x14ac:dyDescent="0.25">
      <c r="A93" s="10">
        <v>488</v>
      </c>
      <c r="B93" s="11">
        <v>43025</v>
      </c>
      <c r="C93" s="12" t="s">
        <v>134</v>
      </c>
      <c r="D93" s="12" t="s">
        <v>34</v>
      </c>
      <c r="E93" s="13">
        <v>0</v>
      </c>
      <c r="F93" s="13">
        <v>142</v>
      </c>
      <c r="G93" s="13">
        <v>238.46</v>
      </c>
      <c r="H93" s="31">
        <v>380.46000000000004</v>
      </c>
      <c r="I93" s="14" t="s">
        <v>138</v>
      </c>
    </row>
    <row r="94" spans="1:9" ht="67.5" outlineLevel="2" x14ac:dyDescent="0.25">
      <c r="A94" s="10">
        <v>489</v>
      </c>
      <c r="B94" s="11">
        <v>43025</v>
      </c>
      <c r="C94" s="12" t="s">
        <v>134</v>
      </c>
      <c r="D94" s="12" t="s">
        <v>34</v>
      </c>
      <c r="E94" s="13">
        <v>0</v>
      </c>
      <c r="F94" s="13">
        <v>142</v>
      </c>
      <c r="G94" s="13">
        <v>238.46</v>
      </c>
      <c r="H94" s="31">
        <v>380.46000000000004</v>
      </c>
      <c r="I94" s="14" t="s">
        <v>139</v>
      </c>
    </row>
    <row r="95" spans="1:9" ht="56.25" outlineLevel="2" x14ac:dyDescent="0.25">
      <c r="A95" s="10">
        <v>506</v>
      </c>
      <c r="B95" s="11">
        <v>43039</v>
      </c>
      <c r="C95" s="12" t="s">
        <v>134</v>
      </c>
      <c r="D95" s="12" t="s">
        <v>34</v>
      </c>
      <c r="E95" s="13">
        <v>0</v>
      </c>
      <c r="F95" s="13">
        <v>142</v>
      </c>
      <c r="G95" s="13">
        <v>238.46</v>
      </c>
      <c r="H95" s="31">
        <v>380.46000000000004</v>
      </c>
      <c r="I95" s="14" t="s">
        <v>140</v>
      </c>
    </row>
    <row r="96" spans="1:9" outlineLevel="1" x14ac:dyDescent="0.25">
      <c r="A96" s="16"/>
      <c r="B96" s="17"/>
      <c r="C96" s="18" t="s">
        <v>141</v>
      </c>
      <c r="D96" s="19"/>
      <c r="E96" s="20">
        <f>SUBTOTAL(9,E90:E95)</f>
        <v>1156</v>
      </c>
      <c r="F96" s="20">
        <f>SUBTOTAL(9,F90:F95)</f>
        <v>710</v>
      </c>
      <c r="G96" s="20">
        <f>SUBTOTAL(9,G90:G95)</f>
        <v>1456.42</v>
      </c>
      <c r="H96" s="32">
        <f>SUBTOTAL(9,H90:H95)</f>
        <v>3322.42</v>
      </c>
      <c r="I96" s="21"/>
    </row>
    <row r="97" spans="1:9" ht="56.25" outlineLevel="2" x14ac:dyDescent="0.25">
      <c r="A97" s="22">
        <v>466</v>
      </c>
      <c r="B97" s="23">
        <v>43011</v>
      </c>
      <c r="C97" s="24" t="s">
        <v>142</v>
      </c>
      <c r="D97" s="24" t="s">
        <v>34</v>
      </c>
      <c r="E97" s="25">
        <v>0</v>
      </c>
      <c r="F97" s="25">
        <v>142</v>
      </c>
      <c r="G97" s="25">
        <v>89</v>
      </c>
      <c r="H97" s="33">
        <v>231</v>
      </c>
      <c r="I97" s="26" t="s">
        <v>143</v>
      </c>
    </row>
    <row r="98" spans="1:9" ht="56.25" outlineLevel="2" x14ac:dyDescent="0.25">
      <c r="A98" s="10">
        <v>467</v>
      </c>
      <c r="B98" s="11">
        <v>43011</v>
      </c>
      <c r="C98" s="12" t="s">
        <v>142</v>
      </c>
      <c r="D98" s="12" t="s">
        <v>34</v>
      </c>
      <c r="E98" s="13">
        <v>0</v>
      </c>
      <c r="F98" s="13">
        <v>142</v>
      </c>
      <c r="G98" s="13">
        <v>89</v>
      </c>
      <c r="H98" s="31">
        <v>231</v>
      </c>
      <c r="I98" s="14" t="s">
        <v>144</v>
      </c>
    </row>
    <row r="99" spans="1:9" outlineLevel="1" x14ac:dyDescent="0.25">
      <c r="A99" s="16"/>
      <c r="B99" s="17"/>
      <c r="C99" s="18" t="s">
        <v>145</v>
      </c>
      <c r="D99" s="19"/>
      <c r="E99" s="20">
        <f>SUBTOTAL(9,E97:E98)</f>
        <v>0</v>
      </c>
      <c r="F99" s="20">
        <f>SUBTOTAL(9,F97:F98)</f>
        <v>284</v>
      </c>
      <c r="G99" s="20">
        <f>SUBTOTAL(9,G97:G98)</f>
        <v>178</v>
      </c>
      <c r="H99" s="32">
        <f>SUBTOTAL(9,H97:H98)</f>
        <v>462</v>
      </c>
      <c r="I99" s="21"/>
    </row>
    <row r="100" spans="1:9" ht="56.25" outlineLevel="2" x14ac:dyDescent="0.25">
      <c r="A100" s="34">
        <v>419</v>
      </c>
      <c r="B100" s="35">
        <v>43011</v>
      </c>
      <c r="C100" s="36" t="s">
        <v>146</v>
      </c>
      <c r="D100" s="36" t="s">
        <v>34</v>
      </c>
      <c r="E100" s="37">
        <v>0</v>
      </c>
      <c r="F100" s="37">
        <v>71</v>
      </c>
      <c r="G100" s="37">
        <v>53</v>
      </c>
      <c r="H100" s="33">
        <v>124</v>
      </c>
      <c r="I100" s="38" t="s">
        <v>147</v>
      </c>
    </row>
    <row r="101" spans="1:9" ht="67.5" outlineLevel="2" x14ac:dyDescent="0.25">
      <c r="A101" s="39">
        <v>420</v>
      </c>
      <c r="B101" s="40">
        <v>43011</v>
      </c>
      <c r="C101" s="41" t="s">
        <v>146</v>
      </c>
      <c r="D101" s="41" t="s">
        <v>34</v>
      </c>
      <c r="E101" s="42">
        <v>0</v>
      </c>
      <c r="F101" s="42">
        <v>71</v>
      </c>
      <c r="G101" s="42">
        <v>53</v>
      </c>
      <c r="H101" s="31">
        <v>124</v>
      </c>
      <c r="I101" s="43" t="s">
        <v>148</v>
      </c>
    </row>
    <row r="102" spans="1:9" ht="45" outlineLevel="2" x14ac:dyDescent="0.25">
      <c r="A102" s="39">
        <v>421</v>
      </c>
      <c r="B102" s="40">
        <v>43011</v>
      </c>
      <c r="C102" s="41" t="s">
        <v>146</v>
      </c>
      <c r="D102" s="41" t="s">
        <v>34</v>
      </c>
      <c r="E102" s="42">
        <v>0</v>
      </c>
      <c r="F102" s="42">
        <v>142</v>
      </c>
      <c r="G102" s="42">
        <v>53</v>
      </c>
      <c r="H102" s="31">
        <v>195</v>
      </c>
      <c r="I102" s="43" t="s">
        <v>149</v>
      </c>
    </row>
    <row r="103" spans="1:9" ht="78.75" outlineLevel="2" x14ac:dyDescent="0.25">
      <c r="A103" s="39">
        <v>422</v>
      </c>
      <c r="B103" s="40">
        <v>43011</v>
      </c>
      <c r="C103" s="41" t="s">
        <v>146</v>
      </c>
      <c r="D103" s="41" t="s">
        <v>34</v>
      </c>
      <c r="E103" s="42">
        <v>0</v>
      </c>
      <c r="F103" s="42">
        <v>142</v>
      </c>
      <c r="G103" s="42">
        <v>53</v>
      </c>
      <c r="H103" s="31">
        <v>195</v>
      </c>
      <c r="I103" s="43" t="s">
        <v>150</v>
      </c>
    </row>
    <row r="104" spans="1:9" ht="56.25" outlineLevel="2" x14ac:dyDescent="0.25">
      <c r="A104" s="39">
        <v>423</v>
      </c>
      <c r="B104" s="40">
        <v>43011</v>
      </c>
      <c r="C104" s="41" t="s">
        <v>146</v>
      </c>
      <c r="D104" s="41" t="s">
        <v>34</v>
      </c>
      <c r="E104" s="42">
        <v>0</v>
      </c>
      <c r="F104" s="42">
        <v>71</v>
      </c>
      <c r="G104" s="42">
        <v>53</v>
      </c>
      <c r="H104" s="31">
        <v>124</v>
      </c>
      <c r="I104" s="43" t="s">
        <v>151</v>
      </c>
    </row>
    <row r="105" spans="1:9" ht="56.25" outlineLevel="2" x14ac:dyDescent="0.25">
      <c r="A105" s="39">
        <v>424</v>
      </c>
      <c r="B105" s="40">
        <v>43011</v>
      </c>
      <c r="C105" s="41" t="s">
        <v>146</v>
      </c>
      <c r="D105" s="41" t="s">
        <v>34</v>
      </c>
      <c r="E105" s="42">
        <v>0</v>
      </c>
      <c r="F105" s="42">
        <v>71</v>
      </c>
      <c r="G105" s="42">
        <v>53</v>
      </c>
      <c r="H105" s="31">
        <v>124</v>
      </c>
      <c r="I105" s="43" t="s">
        <v>152</v>
      </c>
    </row>
    <row r="106" spans="1:9" ht="45" outlineLevel="2" x14ac:dyDescent="0.25">
      <c r="A106" s="39">
        <v>425</v>
      </c>
      <c r="B106" s="40">
        <v>43011</v>
      </c>
      <c r="C106" s="41" t="s">
        <v>146</v>
      </c>
      <c r="D106" s="41" t="s">
        <v>34</v>
      </c>
      <c r="E106" s="42">
        <v>0</v>
      </c>
      <c r="F106" s="42">
        <v>142</v>
      </c>
      <c r="G106" s="42">
        <v>53</v>
      </c>
      <c r="H106" s="31">
        <v>195</v>
      </c>
      <c r="I106" s="43" t="s">
        <v>153</v>
      </c>
    </row>
    <row r="107" spans="1:9" ht="56.25" outlineLevel="2" x14ac:dyDescent="0.25">
      <c r="A107" s="39">
        <v>426</v>
      </c>
      <c r="B107" s="40">
        <v>43011</v>
      </c>
      <c r="C107" s="41" t="s">
        <v>146</v>
      </c>
      <c r="D107" s="41" t="s">
        <v>34</v>
      </c>
      <c r="E107" s="42">
        <v>0</v>
      </c>
      <c r="F107" s="42">
        <v>71</v>
      </c>
      <c r="G107" s="42">
        <v>53</v>
      </c>
      <c r="H107" s="31">
        <v>124</v>
      </c>
      <c r="I107" s="43" t="s">
        <v>154</v>
      </c>
    </row>
    <row r="108" spans="1:9" ht="56.25" outlineLevel="2" x14ac:dyDescent="0.25">
      <c r="A108" s="39">
        <v>427</v>
      </c>
      <c r="B108" s="40">
        <v>43011</v>
      </c>
      <c r="C108" s="41" t="s">
        <v>146</v>
      </c>
      <c r="D108" s="41" t="s">
        <v>34</v>
      </c>
      <c r="E108" s="42">
        <v>0</v>
      </c>
      <c r="F108" s="42">
        <v>71</v>
      </c>
      <c r="G108" s="42">
        <v>53</v>
      </c>
      <c r="H108" s="31">
        <v>124</v>
      </c>
      <c r="I108" s="43" t="s">
        <v>155</v>
      </c>
    </row>
    <row r="109" spans="1:9" ht="78.75" outlineLevel="2" x14ac:dyDescent="0.25">
      <c r="A109" s="39">
        <v>428</v>
      </c>
      <c r="B109" s="40">
        <v>43011</v>
      </c>
      <c r="C109" s="41" t="s">
        <v>146</v>
      </c>
      <c r="D109" s="41" t="s">
        <v>34</v>
      </c>
      <c r="E109" s="42">
        <v>0</v>
      </c>
      <c r="F109" s="42">
        <f>142+71</f>
        <v>213</v>
      </c>
      <c r="G109" s="42">
        <f>53+53</f>
        <v>106</v>
      </c>
      <c r="H109" s="31">
        <f>SUM(E109:G109)</f>
        <v>319</v>
      </c>
      <c r="I109" s="43" t="s">
        <v>156</v>
      </c>
    </row>
    <row r="110" spans="1:9" ht="45" outlineLevel="2" x14ac:dyDescent="0.25">
      <c r="A110" s="39">
        <v>429</v>
      </c>
      <c r="B110" s="40">
        <v>43011</v>
      </c>
      <c r="C110" s="41" t="s">
        <v>146</v>
      </c>
      <c r="D110" s="41" t="s">
        <v>34</v>
      </c>
      <c r="E110" s="42">
        <v>0</v>
      </c>
      <c r="F110" s="42">
        <v>142</v>
      </c>
      <c r="G110" s="42">
        <v>53</v>
      </c>
      <c r="H110" s="31">
        <v>195</v>
      </c>
      <c r="I110" s="43" t="s">
        <v>157</v>
      </c>
    </row>
    <row r="111" spans="1:9" ht="56.25" outlineLevel="2" x14ac:dyDescent="0.25">
      <c r="A111" s="39">
        <v>430</v>
      </c>
      <c r="B111" s="40">
        <v>43011</v>
      </c>
      <c r="C111" s="41" t="s">
        <v>146</v>
      </c>
      <c r="D111" s="41" t="s">
        <v>34</v>
      </c>
      <c r="E111" s="42">
        <v>0</v>
      </c>
      <c r="F111" s="42">
        <v>142</v>
      </c>
      <c r="G111" s="42">
        <v>53</v>
      </c>
      <c r="H111" s="31">
        <v>195</v>
      </c>
      <c r="I111" s="43" t="s">
        <v>158</v>
      </c>
    </row>
    <row r="112" spans="1:9" ht="90" outlineLevel="2" x14ac:dyDescent="0.25">
      <c r="A112" s="39">
        <v>431</v>
      </c>
      <c r="B112" s="40">
        <v>43011</v>
      </c>
      <c r="C112" s="41" t="s">
        <v>146</v>
      </c>
      <c r="D112" s="41" t="s">
        <v>34</v>
      </c>
      <c r="E112" s="42">
        <v>0</v>
      </c>
      <c r="F112" s="42">
        <v>71</v>
      </c>
      <c r="G112" s="42">
        <v>53</v>
      </c>
      <c r="H112" s="31">
        <v>124</v>
      </c>
      <c r="I112" s="43" t="s">
        <v>159</v>
      </c>
    </row>
    <row r="113" spans="1:9" ht="78.75" outlineLevel="2" x14ac:dyDescent="0.25">
      <c r="A113" s="39">
        <v>432</v>
      </c>
      <c r="B113" s="40">
        <v>43011</v>
      </c>
      <c r="C113" s="41" t="s">
        <v>146</v>
      </c>
      <c r="D113" s="41" t="s">
        <v>34</v>
      </c>
      <c r="E113" s="42">
        <v>0</v>
      </c>
      <c r="F113" s="42">
        <v>71</v>
      </c>
      <c r="G113" s="42">
        <v>53</v>
      </c>
      <c r="H113" s="31">
        <v>124</v>
      </c>
      <c r="I113" s="43" t="s">
        <v>160</v>
      </c>
    </row>
    <row r="114" spans="1:9" ht="56.25" outlineLevel="2" x14ac:dyDescent="0.25">
      <c r="A114" s="39">
        <v>433</v>
      </c>
      <c r="B114" s="40">
        <v>43011</v>
      </c>
      <c r="C114" s="41" t="s">
        <v>146</v>
      </c>
      <c r="D114" s="41" t="s">
        <v>34</v>
      </c>
      <c r="E114" s="42">
        <v>0</v>
      </c>
      <c r="F114" s="42">
        <v>71</v>
      </c>
      <c r="G114" s="42">
        <v>53</v>
      </c>
      <c r="H114" s="31">
        <v>124</v>
      </c>
      <c r="I114" s="43" t="s">
        <v>161</v>
      </c>
    </row>
    <row r="115" spans="1:9" ht="78.75" outlineLevel="2" x14ac:dyDescent="0.25">
      <c r="A115" s="39">
        <v>434</v>
      </c>
      <c r="B115" s="40">
        <v>43011</v>
      </c>
      <c r="C115" s="41" t="s">
        <v>146</v>
      </c>
      <c r="D115" s="41" t="s">
        <v>34</v>
      </c>
      <c r="E115" s="42">
        <v>578</v>
      </c>
      <c r="F115" s="42">
        <v>231</v>
      </c>
      <c r="G115" s="42">
        <v>173</v>
      </c>
      <c r="H115" s="31">
        <v>982</v>
      </c>
      <c r="I115" s="43" t="s">
        <v>162</v>
      </c>
    </row>
    <row r="116" spans="1:9" ht="56.25" outlineLevel="2" x14ac:dyDescent="0.25">
      <c r="A116" s="39">
        <v>435</v>
      </c>
      <c r="B116" s="40">
        <v>43011</v>
      </c>
      <c r="C116" s="41" t="s">
        <v>146</v>
      </c>
      <c r="D116" s="41" t="s">
        <v>34</v>
      </c>
      <c r="E116" s="42">
        <v>0</v>
      </c>
      <c r="F116" s="42">
        <v>142</v>
      </c>
      <c r="G116" s="42">
        <v>53</v>
      </c>
      <c r="H116" s="31">
        <v>195</v>
      </c>
      <c r="I116" s="43" t="s">
        <v>163</v>
      </c>
    </row>
    <row r="117" spans="1:9" ht="78.75" outlineLevel="2" x14ac:dyDescent="0.25">
      <c r="A117" s="39">
        <v>436</v>
      </c>
      <c r="B117" s="40">
        <v>43011</v>
      </c>
      <c r="C117" s="41" t="s">
        <v>146</v>
      </c>
      <c r="D117" s="41" t="s">
        <v>34</v>
      </c>
      <c r="E117" s="42">
        <v>0</v>
      </c>
      <c r="F117" s="42">
        <v>142</v>
      </c>
      <c r="G117" s="42">
        <v>162.18</v>
      </c>
      <c r="H117" s="31">
        <v>304.18</v>
      </c>
      <c r="I117" s="43" t="s">
        <v>164</v>
      </c>
    </row>
    <row r="118" spans="1:9" ht="56.25" outlineLevel="2" x14ac:dyDescent="0.25">
      <c r="A118" s="39">
        <v>437</v>
      </c>
      <c r="B118" s="40">
        <v>43011</v>
      </c>
      <c r="C118" s="41" t="s">
        <v>146</v>
      </c>
      <c r="D118" s="41" t="s">
        <v>34</v>
      </c>
      <c r="E118" s="42">
        <v>0</v>
      </c>
      <c r="F118" s="42">
        <v>71</v>
      </c>
      <c r="G118" s="42">
        <v>53</v>
      </c>
      <c r="H118" s="31">
        <v>124</v>
      </c>
      <c r="I118" s="43" t="s">
        <v>165</v>
      </c>
    </row>
    <row r="119" spans="1:9" ht="56.25" outlineLevel="2" x14ac:dyDescent="0.25">
      <c r="A119" s="39">
        <v>438</v>
      </c>
      <c r="B119" s="40">
        <v>43011</v>
      </c>
      <c r="C119" s="41" t="s">
        <v>146</v>
      </c>
      <c r="D119" s="41" t="s">
        <v>34</v>
      </c>
      <c r="E119" s="42">
        <v>0</v>
      </c>
      <c r="F119" s="42">
        <v>71</v>
      </c>
      <c r="G119" s="42">
        <v>53</v>
      </c>
      <c r="H119" s="31">
        <v>124</v>
      </c>
      <c r="I119" s="43" t="s">
        <v>166</v>
      </c>
    </row>
    <row r="120" spans="1:9" ht="45" outlineLevel="2" x14ac:dyDescent="0.25">
      <c r="A120" s="39">
        <v>439</v>
      </c>
      <c r="B120" s="40">
        <v>43011</v>
      </c>
      <c r="C120" s="41" t="s">
        <v>146</v>
      </c>
      <c r="D120" s="41" t="s">
        <v>34</v>
      </c>
      <c r="E120" s="42">
        <v>0</v>
      </c>
      <c r="F120" s="42">
        <v>142</v>
      </c>
      <c r="G120" s="42">
        <v>53</v>
      </c>
      <c r="H120" s="31">
        <v>195</v>
      </c>
      <c r="I120" s="43" t="s">
        <v>167</v>
      </c>
    </row>
    <row r="121" spans="1:9" outlineLevel="1" x14ac:dyDescent="0.25">
      <c r="A121" s="44"/>
      <c r="B121" s="45"/>
      <c r="C121" s="46" t="s">
        <v>168</v>
      </c>
      <c r="D121" s="47"/>
      <c r="E121" s="32">
        <f>SUBTOTAL(9,E100:E120)</f>
        <v>578</v>
      </c>
      <c r="F121" s="32">
        <f>SUBTOTAL(9,F100:F120)</f>
        <v>2361</v>
      </c>
      <c r="G121" s="32">
        <f>SUBTOTAL(9,G100:G120)</f>
        <v>1395.18</v>
      </c>
      <c r="H121" s="32">
        <f>SUBTOTAL(9,H100:H120)</f>
        <v>4334.18</v>
      </c>
      <c r="I121" s="48"/>
    </row>
    <row r="122" spans="1:9" ht="78.75" outlineLevel="2" x14ac:dyDescent="0.25">
      <c r="A122" s="22">
        <v>509</v>
      </c>
      <c r="B122" s="23">
        <v>43039</v>
      </c>
      <c r="C122" s="24" t="s">
        <v>169</v>
      </c>
      <c r="D122" s="24" t="s">
        <v>170</v>
      </c>
      <c r="E122" s="25">
        <v>714</v>
      </c>
      <c r="F122" s="25">
        <v>71</v>
      </c>
      <c r="G122" s="25">
        <v>468.44</v>
      </c>
      <c r="H122" s="33">
        <v>1253.44</v>
      </c>
      <c r="I122" s="26" t="s">
        <v>171</v>
      </c>
    </row>
    <row r="123" spans="1:9" outlineLevel="1" x14ac:dyDescent="0.25">
      <c r="A123" s="16"/>
      <c r="B123" s="17"/>
      <c r="C123" s="18" t="s">
        <v>172</v>
      </c>
      <c r="D123" s="19"/>
      <c r="E123" s="20">
        <f>SUBTOTAL(9,E122:E122)</f>
        <v>714</v>
      </c>
      <c r="F123" s="20">
        <f>SUBTOTAL(9,F122:F122)</f>
        <v>71</v>
      </c>
      <c r="G123" s="20">
        <f>SUBTOTAL(9,G122:G122)</f>
        <v>468.44</v>
      </c>
      <c r="H123" s="32">
        <f>SUBTOTAL(9,H122:H122)</f>
        <v>1253.44</v>
      </c>
      <c r="I123" s="21"/>
    </row>
    <row r="124" spans="1:9" ht="67.5" outlineLevel="2" x14ac:dyDescent="0.25">
      <c r="A124" s="22">
        <v>468</v>
      </c>
      <c r="B124" s="23">
        <v>43011</v>
      </c>
      <c r="C124" s="24" t="s">
        <v>173</v>
      </c>
      <c r="D124" s="24" t="s">
        <v>174</v>
      </c>
      <c r="E124" s="25">
        <v>0</v>
      </c>
      <c r="F124" s="25">
        <v>71</v>
      </c>
      <c r="G124" s="25">
        <v>89</v>
      </c>
      <c r="H124" s="33">
        <v>160</v>
      </c>
      <c r="I124" s="26" t="s">
        <v>175</v>
      </c>
    </row>
    <row r="125" spans="1:9" outlineLevel="1" x14ac:dyDescent="0.25">
      <c r="A125" s="16"/>
      <c r="B125" s="17"/>
      <c r="C125" s="18" t="s">
        <v>176</v>
      </c>
      <c r="D125" s="19"/>
      <c r="E125" s="20">
        <f>SUBTOTAL(9,E124:E124)</f>
        <v>0</v>
      </c>
      <c r="F125" s="20">
        <f>SUBTOTAL(9,F124:F124)</f>
        <v>71</v>
      </c>
      <c r="G125" s="20">
        <f>SUBTOTAL(9,G124:G124)</f>
        <v>89</v>
      </c>
      <c r="H125" s="32">
        <f>SUBTOTAL(9,H124:H124)</f>
        <v>160</v>
      </c>
      <c r="I125" s="21"/>
    </row>
    <row r="126" spans="1:9" ht="56.25" outlineLevel="2" x14ac:dyDescent="0.25">
      <c r="A126" s="49">
        <v>453</v>
      </c>
      <c r="B126" s="35">
        <v>43011</v>
      </c>
      <c r="C126" s="36" t="s">
        <v>177</v>
      </c>
      <c r="D126" s="36" t="s">
        <v>38</v>
      </c>
      <c r="E126" s="37">
        <v>357</v>
      </c>
      <c r="F126" s="37">
        <v>0</v>
      </c>
      <c r="G126" s="37">
        <v>206.18</v>
      </c>
      <c r="H126" s="33">
        <v>563.18000000000006</v>
      </c>
      <c r="I126" s="38" t="s">
        <v>178</v>
      </c>
    </row>
    <row r="127" spans="1:9" ht="101.25" outlineLevel="2" x14ac:dyDescent="0.25">
      <c r="A127" s="10">
        <v>490</v>
      </c>
      <c r="B127" s="11">
        <v>43025</v>
      </c>
      <c r="C127" s="12" t="s">
        <v>177</v>
      </c>
      <c r="D127" s="12" t="s">
        <v>38</v>
      </c>
      <c r="E127" s="13">
        <v>357</v>
      </c>
      <c r="F127" s="13">
        <v>71</v>
      </c>
      <c r="G127" s="13">
        <v>175.96</v>
      </c>
      <c r="H127" s="31">
        <v>603.96</v>
      </c>
      <c r="I127" s="14" t="s">
        <v>179</v>
      </c>
    </row>
    <row r="128" spans="1:9" outlineLevel="1" x14ac:dyDescent="0.25">
      <c r="A128" s="16"/>
      <c r="B128" s="17"/>
      <c r="C128" s="18" t="s">
        <v>180</v>
      </c>
      <c r="D128" s="19"/>
      <c r="E128" s="20">
        <f>SUBTOTAL(9,E126:E127)</f>
        <v>714</v>
      </c>
      <c r="F128" s="20">
        <f>SUBTOTAL(9,F126:F127)</f>
        <v>71</v>
      </c>
      <c r="G128" s="20">
        <f>SUBTOTAL(9,G126:G127)</f>
        <v>382.14</v>
      </c>
      <c r="H128" s="32">
        <f>SUBTOTAL(9,H126:H127)</f>
        <v>1167.1400000000001</v>
      </c>
      <c r="I128" s="21"/>
    </row>
    <row r="129" spans="1:9" x14ac:dyDescent="0.25">
      <c r="A129" s="16"/>
      <c r="B129" s="17"/>
      <c r="C129" s="18" t="s">
        <v>181</v>
      </c>
      <c r="D129" s="19"/>
      <c r="E129" s="20">
        <f>SUBTOTAL(9,E22:E127)</f>
        <v>20706</v>
      </c>
      <c r="F129" s="20">
        <f>SUBTOTAL(9,F22:F127)</f>
        <v>8890.880000000001</v>
      </c>
      <c r="G129" s="20">
        <f>SUBTOTAL(9,G22:G127)</f>
        <v>15162.499999999998</v>
      </c>
      <c r="H129" s="32">
        <f>SUBTOTAL(9,H22:H127)</f>
        <v>44759.38</v>
      </c>
      <c r="I129" s="21"/>
    </row>
    <row r="133" spans="1:9" x14ac:dyDescent="0.25">
      <c r="A133" s="50" t="s">
        <v>182</v>
      </c>
      <c r="B133" s="51"/>
      <c r="C133" s="51"/>
      <c r="D133" s="51"/>
      <c r="E133" s="51"/>
      <c r="F133" s="51"/>
      <c r="G133" s="51"/>
      <c r="H133" s="52"/>
    </row>
    <row r="134" spans="1:9" x14ac:dyDescent="0.25">
      <c r="A134" s="53"/>
      <c r="B134" s="54"/>
      <c r="C134" s="54"/>
      <c r="D134" s="18" t="s">
        <v>31</v>
      </c>
      <c r="E134" s="55">
        <f>E16</f>
        <v>4047</v>
      </c>
      <c r="F134" s="55">
        <f t="shared" ref="F134:H134" si="0">F16</f>
        <v>745</v>
      </c>
      <c r="G134" s="55">
        <f t="shared" si="0"/>
        <v>914.76</v>
      </c>
      <c r="H134" s="55">
        <f t="shared" si="0"/>
        <v>5706.76</v>
      </c>
    </row>
    <row r="135" spans="1:9" x14ac:dyDescent="0.25">
      <c r="A135" s="53"/>
      <c r="B135" s="54"/>
      <c r="C135" s="54"/>
      <c r="D135" s="18" t="s">
        <v>183</v>
      </c>
      <c r="E135" s="55">
        <f>E129</f>
        <v>20706</v>
      </c>
      <c r="F135" s="55">
        <f t="shared" ref="F135:G135" si="1">F129</f>
        <v>8890.880000000001</v>
      </c>
      <c r="G135" s="55">
        <f t="shared" si="1"/>
        <v>15162.499999999998</v>
      </c>
      <c r="H135" s="55">
        <f>H129</f>
        <v>44759.38</v>
      </c>
    </row>
    <row r="136" spans="1:9" x14ac:dyDescent="0.25">
      <c r="A136" s="53"/>
      <c r="B136" s="54"/>
      <c r="C136" s="54"/>
      <c r="D136" s="18" t="s">
        <v>181</v>
      </c>
      <c r="E136" s="55">
        <f t="shared" ref="E136:G136" si="2">SUM(E134:E135)</f>
        <v>24753</v>
      </c>
      <c r="F136" s="55">
        <f t="shared" si="2"/>
        <v>9635.880000000001</v>
      </c>
      <c r="G136" s="55">
        <f t="shared" si="2"/>
        <v>16077.259999999998</v>
      </c>
      <c r="H136" s="55">
        <f>SUM(H134:H135)</f>
        <v>50466.14</v>
      </c>
    </row>
  </sheetData>
  <mergeCells count="4">
    <mergeCell ref="A2:I2"/>
    <mergeCell ref="A3:I3"/>
    <mergeCell ref="A19:I19"/>
    <mergeCell ref="A133:H133"/>
  </mergeCells>
  <conditionalFormatting sqref="A17:G18">
    <cfRule type="expression" dxfId="5" priority="11">
      <formula>OR(#REF!="",AND(#REF!&lt;&gt;"",#REF!=""))</formula>
    </cfRule>
  </conditionalFormatting>
  <conditionalFormatting sqref="A17:G18">
    <cfRule type="expression" priority="12">
      <formula>OR(#REF!="",AND(#REF!&lt;&gt;"",#REF!=""))</formula>
    </cfRule>
  </conditionalFormatting>
  <conditionalFormatting sqref="I17:I18">
    <cfRule type="expression" dxfId="4" priority="9">
      <formula>OR(#REF!="",AND(#REF!&lt;&gt;"",#REF!=""))</formula>
    </cfRule>
  </conditionalFormatting>
  <conditionalFormatting sqref="I17:I18 A134:D136">
    <cfRule type="expression" priority="10">
      <formula>OR(#REF!="",AND(#REF!&lt;&gt;"",#REF!=""))</formula>
    </cfRule>
  </conditionalFormatting>
  <conditionalFormatting sqref="A134:D136">
    <cfRule type="expression" dxfId="3" priority="7">
      <formula>OR(#REF!="",AND(#REF!&lt;&gt;"",#REF!=""))</formula>
    </cfRule>
  </conditionalFormatting>
  <conditionalFormatting sqref="E136:H136 E134:H134">
    <cfRule type="expression" dxfId="2" priority="5">
      <formula>OR(#REF!="",AND(#REF!&lt;&gt;"",#REF!=""))</formula>
    </cfRule>
  </conditionalFormatting>
  <conditionalFormatting sqref="E136:H136 E134:H134">
    <cfRule type="expression" priority="6">
      <formula>OR(#REF!="",AND(#REF!&lt;&gt;"",#REF!=""))</formula>
    </cfRule>
  </conditionalFormatting>
  <conditionalFormatting sqref="E135:H135">
    <cfRule type="expression" dxfId="1" priority="3">
      <formula>OR(#REF!="",AND(#REF!&lt;&gt;"",#REF!=""))</formula>
    </cfRule>
  </conditionalFormatting>
  <conditionalFormatting sqref="E135:H135">
    <cfRule type="expression" priority="4">
      <formula>OR(#REF!="",AND(#REF!&lt;&gt;"",#REF!=""))</formula>
    </cfRule>
  </conditionalFormatting>
  <conditionalFormatting sqref="C16">
    <cfRule type="expression" dxfId="0" priority="1">
      <formula>OR(#REF!="",AND(#REF!&lt;&gt;"",#REF!=""))</formula>
    </cfRule>
  </conditionalFormatting>
  <conditionalFormatting sqref="C16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2017-12-19T19:12:32Z</dcterms:created>
  <dcterms:modified xsi:type="dcterms:W3CDTF">2017-12-19T19:19:50Z</dcterms:modified>
</cp:coreProperties>
</file>