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20"/>
  </bookViews>
  <sheets>
    <sheet name="F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H69" i="1"/>
  <c r="G69" i="1"/>
  <c r="F69" i="1"/>
  <c r="E69" i="1"/>
  <c r="H66" i="1"/>
  <c r="G66" i="1"/>
  <c r="F66" i="1"/>
  <c r="E66" i="1"/>
  <c r="H63" i="1"/>
  <c r="G63" i="1"/>
  <c r="F63" i="1"/>
  <c r="E63" i="1"/>
  <c r="H61" i="1"/>
  <c r="G61" i="1"/>
  <c r="F61" i="1"/>
  <c r="E61" i="1"/>
  <c r="H59" i="1"/>
  <c r="G59" i="1"/>
  <c r="F59" i="1"/>
  <c r="E59" i="1"/>
  <c r="H57" i="1"/>
  <c r="G57" i="1"/>
  <c r="F57" i="1"/>
  <c r="E57" i="1"/>
  <c r="H55" i="1"/>
  <c r="G55" i="1"/>
  <c r="F55" i="1"/>
  <c r="E55" i="1"/>
  <c r="H53" i="1"/>
  <c r="G53" i="1"/>
  <c r="F53" i="1"/>
  <c r="E53" i="1"/>
  <c r="H51" i="1"/>
  <c r="G51" i="1"/>
  <c r="F51" i="1"/>
  <c r="E51" i="1"/>
  <c r="H49" i="1"/>
  <c r="G49" i="1"/>
  <c r="F49" i="1"/>
  <c r="E49" i="1"/>
  <c r="H47" i="1"/>
  <c r="G47" i="1"/>
  <c r="F47" i="1"/>
  <c r="E47" i="1"/>
  <c r="H45" i="1"/>
  <c r="G45" i="1"/>
  <c r="F45" i="1"/>
  <c r="E45" i="1"/>
  <c r="H41" i="1"/>
  <c r="G41" i="1"/>
  <c r="F41" i="1"/>
  <c r="E41" i="1"/>
  <c r="H38" i="1"/>
  <c r="G38" i="1"/>
  <c r="F38" i="1"/>
  <c r="E38" i="1"/>
  <c r="H36" i="1"/>
  <c r="G36" i="1"/>
  <c r="F36" i="1"/>
  <c r="E36" i="1"/>
  <c r="H33" i="1"/>
  <c r="G33" i="1"/>
  <c r="F33" i="1"/>
  <c r="E33" i="1"/>
  <c r="G31" i="1"/>
  <c r="F31" i="1"/>
  <c r="E31" i="1"/>
  <c r="E72" i="1" s="1"/>
  <c r="E77" i="1" s="1"/>
  <c r="H27" i="1"/>
  <c r="H31" i="1" s="1"/>
  <c r="H24" i="1"/>
  <c r="G24" i="1"/>
  <c r="F24" i="1"/>
  <c r="E24" i="1"/>
  <c r="H22" i="1"/>
  <c r="G22" i="1"/>
  <c r="F22" i="1"/>
  <c r="E22" i="1"/>
  <c r="H20" i="1"/>
  <c r="H72" i="1" s="1"/>
  <c r="H77" i="1" s="1"/>
  <c r="G20" i="1"/>
  <c r="G72" i="1" s="1"/>
  <c r="G77" i="1" s="1"/>
  <c r="F20" i="1"/>
  <c r="F72" i="1" s="1"/>
  <c r="F77" i="1" s="1"/>
  <c r="E20" i="1"/>
  <c r="H11" i="1"/>
  <c r="G11" i="1"/>
  <c r="F11" i="1"/>
  <c r="E11" i="1"/>
  <c r="H9" i="1"/>
  <c r="G9" i="1"/>
  <c r="F9" i="1"/>
  <c r="E9" i="1"/>
  <c r="H7" i="1"/>
  <c r="H12" i="1" s="1"/>
  <c r="H76" i="1" s="1"/>
  <c r="G7" i="1"/>
  <c r="G12" i="1" s="1"/>
  <c r="G76" i="1" s="1"/>
  <c r="G78" i="1" s="1"/>
  <c r="F7" i="1"/>
  <c r="F12" i="1" s="1"/>
  <c r="F76" i="1" s="1"/>
  <c r="F78" i="1" s="1"/>
  <c r="E7" i="1"/>
  <c r="E12" i="1" s="1"/>
  <c r="E76" i="1" s="1"/>
  <c r="E78" i="1" s="1"/>
  <c r="H78" i="1" l="1"/>
</calcChain>
</file>

<file path=xl/sharedStrings.xml><?xml version="1.0" encoding="utf-8"?>
<sst xmlns="http://schemas.openxmlformats.org/spreadsheetml/2006/main" count="161" uniqueCount="105">
  <si>
    <t>DIÁRIAS, AJUDA DE CUSTOS DESLOCAMENTO EM FEVEREIRO/2018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</si>
  <si>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</si>
  <si>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</si>
  <si>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</si>
  <si>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</si>
  <si>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</si>
  <si>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</si>
  <si>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</si>
  <si>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</si>
  <si>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</si>
  <si>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</si>
  <si>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Lilian Laudina Caovilla</t>
  </si>
  <si>
    <t>Empregado</t>
  </si>
  <si>
    <t>Pagamento de 1 despesa(s) de Deslocamento Urbano (despesas com táxi) Estadual , 1 despesa(s) de Ajuda de Custo 2 sem pernoite (1 refeição) Estadual , 1 despesa(s) de Diária com pernoite (hotel e 2 refeições) Estadual a Lilian Laudina Coavilla referente ao(s) evento(s)
Reunião Fiscalização 28/02, realizado em Florianópolis - SC relativo ao período entre 27/02/2018 e 28/02/2018 com ida no dia 27/02/2018 e volta no dia 28/02/2018;</t>
  </si>
  <si>
    <t>Lilian Laudina Caovilla Total</t>
  </si>
  <si>
    <t>Marina Lemos Lameiras</t>
  </si>
  <si>
    <t>Pagamento de 1 despesa(s) de Ajuda de Custo 1 sem pernoite (2 refeições) Estadual , 1 despesa(s) de Diária com pernoite (hotel e 2 refeições) Estadual , 1 despesa(s) de Deslocamento Urbano (despesas com táxi) Estadual a Marina Lemos Lameiras referente ao(s) evento(s)
Reunião Fiscalização 28/02, realizado em Florianópolis - SC relativo ao período entre 27/02/2018 e 28/02/2018 com ida no dia 27/02/2018 e volta no dia 28/02/2018;</t>
  </si>
  <si>
    <t>Marina Lemos Lameiras Total</t>
  </si>
  <si>
    <t>Mayara Regina de Souza</t>
  </si>
  <si>
    <t>Pagamento de 1 despesa(s) de Diária com pernoite (hotel e 2 refeições) Estadual , 1 despesa(s) de Ajuda de Custo 1 sem pernoite (2 refeições) Estadual , 1 despesa(s) de Deslocamento Urbano (despesas com táxi) Estadual a Mayara Regina de Souza referente ao(s) evento(s)
Reunião Fiscalização 28/02, realizado em Florianópolis - SC relativo ao período entre 27/02/2018 e 28/02/2018 com ida no dia 27/02/2018 e volta no dia 28/02/2018;</t>
  </si>
  <si>
    <t>Mayara Regina de Souza Total</t>
  </si>
  <si>
    <t>Total - Funcionários</t>
  </si>
  <si>
    <t>CONSELHEIROS/CONVIDADOS</t>
  </si>
  <si>
    <t>Carolina Pereira Hagemann</t>
  </si>
  <si>
    <t>Conselheiro</t>
  </si>
  <si>
    <t>Pagamento de 1 despesa(s) de 352 Auxílio Deslocamento, 1 despesa(s) de Auxílio estacionamento, 1 despesa(s) de Diária com pernoite (hotel e 2 refeições) Estadual a Carolina Pereira Hagemann referente ao(s) evento(s): 76ª Sessão Plenária Ordinária do CAU/SC, realizada na sede do CAU/SC - Florianópolis - SC das 08h30 às 12h30 no dia 02/02/2018, com ida no dia 01/02/2018 e volta no dia 02/02/2018.</t>
  </si>
  <si>
    <t>Pagamento de 1 despesa(s) de Ajuda de Custo 1 sem pernoite (2 refeições) Estadual , 1 despesa(s) de Auxílio estacionamento , 352 despesa(s) de Auxílio deslocamento a Carolina Pereira Hagemann referente ao(s) evento(s)
CONVOCAÇÃO PRES CAU/SC Nº 027/2018 2ª Reunião Ordinária CEP-CAU/SC, realizado em Florianópolis - SC relativo ao período entre 20/02/2018 e 20/02/2018 com ida no dia 20/02/2018 e volta no dia 20/02/2018, 20 de fevereiro (terça-feira), das 14h00min às 17h30mim, na Sede do CAU/SC;</t>
  </si>
  <si>
    <t>Carolina Pereira Hagemann Total</t>
  </si>
  <si>
    <t>Christiane Müller</t>
  </si>
  <si>
    <t>0</t>
  </si>
  <si>
    <t>Pagamento de 2 despesa(s) de Diária com pernoite (hotel e 2 refeições) Estadual , 1 despesa(s) de Reembolso de Passagem Rodoviária , 1 despesa(s) de Deslocamento Urbano (despesas com táxi) Estadual a Christiane Müller referente ao(s) evento(s)
CONVOCAÇÃO PRES CAU/SC Nº 024/2018 2ª Reunião Ordinária CATHIS-CAU/SC - Christiane, realizado em Florianópolis - SC relativo ao período entre 16/02/2018 e 16/02/2018 com ida no dia 15/02/2018 e volta no dia 17/02/2018, 16 de fevereiro (sexta-feira), das 10h00 às 17h00, na Sede do CAU/SC;</t>
  </si>
  <si>
    <t>Christiane Müller Total</t>
  </si>
  <si>
    <t>Claudia Elisa Poletto</t>
  </si>
  <si>
    <t xml:space="preserve"> Pagamento de 1 despesa(s) de Ajuda de Custo 1 sem pernoite (2 refeições) Estadual, 131 despesa(s) de Auxílio deslocamento, 1 despesa(s) de Auxílio estacionamento a Claudia Elisa Poletto referente ao(s) evento(s): CONVOCAÇÃO PRES CAU/SC Nº 023/2018 2ª Reunião Ordinária CATHIS-CAU/SC realizada na sede do CAU/SC - Florianópolis - SC das 10h00 às 17h00 no dia 16/02/2018, com ida no dia 16/02/2018 e volta no dia 16/02/2018.</t>
  </si>
  <si>
    <t>Claudia Elisa Poletto Total</t>
  </si>
  <si>
    <t>Daniela Pareja Garcia Sarmento</t>
  </si>
  <si>
    <t>Pagamento de 2 despesa(s) de Diária com pernoite (hotel e 2 refeições) Estadual , 1 despesa(s) de Ajuda de Custo 1 sem pernoite (2 refeições) Estadual, 295 despesa(s) de Auxílio deslocamento a Daniela Pareja Garcia Sarmento referente ao(s) evento(s): Entrevista Programa SBT - Balneário Camboriú, 76ª Sessão Plenária Ordinária do CAU/SC - 02 de fevereiro (sexta-feira), das 8h30 às 12h30, na Sala de Reuniões Plenárias da sede do CAU/SC, Atividades e rotinas administrativas 02/02, Atividades e rotinas administrativas 31/01 e 01/02, relativos ao período entre 31/01/2018 a 02/02/2018, com ida no dia 31/01/2018 e volta no dia 02/02/2018.</t>
  </si>
  <si>
    <t>Pagamento de 1 despesa(s) de Diária com pernoite (hotel e 2 refeições) Estadual , 1 despesa(s) de Ajuda de Custo 1 sem pernoite (2 refeições) Estadual, 294 despesa(s) de Auxílio deslocamento a Daniela Pareja Garcia Sarmento referente ao(s) evento(s): Atividades e rotinas administrativas 05/02 e 06/02, relativos ao período entre 05/02/2018 a 06/02/2018, com ida no dia 05/02/2018 e volta no dia 06/02/2018.</t>
  </si>
  <si>
    <t>Pagamento de 1 despesa(s) de Ajuda de Custo 1 sem pernoite (2 refeições) Nacional, 1 despesa(s) de Deslocamento Urbano (despesas com táxi) Nacional a Daniela Pareja Garcia Sarmento referente ao(s) evento(s): Encontro de Presidentes - São Paulo relativo ao período entre 08/02/2018 a 08/02/2018 das 9h00 às 19h00, com ida no dia 08/02/2018 e volta no dia 08/02/2018.</t>
  </si>
  <si>
    <t>Pagamento de 1 despesa(s) de Ajuda de Custo 1 sem pernoite (2 refeições) Estadual, 294 despesa(s) de Auxílio deslocamento, 1 despesa(s) de Diária com pernoite (hotel e 2 refeições) Estadual a Daniela Pareja Garcia Sarmento referente ao(s) evento(s):Atividades e rotinas administrativas relativas ao período entre 15/02 e 16/02 das 08h30 às 18h00, com ida no dia 15/02/2018 e volta no dia 16/02/2018.</t>
  </si>
  <si>
    <t>Pagamento de 2 despesa(s) de Diária com pernoite (hotel e 2 refeições) Estadual , 1 despesa(s) de Ajuda de Custo 2 sem pernoite (1 refeição) Estadual , 2 despesa(s) de Diária com pernoite (hotel e 2 refeições) Nacional , 1 despesa(s) de Deslocamento Urbano (despesas com táxi) Nacional , 1 despesa(s) de Ajuda de Custo 2 sem pernoite (1 refeição) Nacional , 1 despesa(s) de Deslocamento Urbano (despesas com táxi) Estadual a Daniela Pareja Garcia Sarmento referente ao(s) evento(s)
Fórum dos Presidentes CAU/UFs - Brasília, realizado em Brasília - DF relativo ao período entre 22/02/2018 e 22/02/2018 com ida no dia 19/02/2018 e volta no dia 24/02/2018;
Atividades e rotinas administrativas 20 e 21/02, realizado em Florianópolis - SC relativo ao período entre 20/02/2018 e 21/02/2018 com ida no dia 19/02/2018 e volta no dia 24/02/2018, Reunião IFSC
Reunião com Associação Catarinense de Engenharia (ACE);
24ª Reunião Plenária Ampliada, realizado em Florianópolis - SC relativo ao período entre 23/02/2018 e 23/02/2018 com ida no dia 19/02/2018 e volta no dia 24/02/2018;</t>
  </si>
  <si>
    <t>Pagamento de 2 despesa(s) de Diária com pernoite (hotel e 2 refeições) Estadual , 1 despesa(s) de Deslocamento Urbano (despesas com táxi) Estadual , 1 despesa(s) de Ajuda de Custo 2 sem pernoite (1 refeição) Estadual a Daniela Pareja Garcia Sarmento referente ao(s) evento(s)
Atividades e rotinas administrativas 26 e 27/02, realizado em Florianópolis - SC relativo ao período entre 26/02/2018 e 27/02/2018 com ida no dia 25/02/2018 e volta no dia 27/02/2018;
CONVOCAÇÃO PRES CAU/SC Nº 035/2018 2ª Reunião do Conselho Diretor, realizado em Florianópolis - SC relativo ao período entre 26/02/2018 e 26/02/2018 com ida no dia 25/02/2018 e volta no dia 27/02/2018, 26 de fevereiro (segunda-feira), das 09h às 14h, na Sede do CAU/SC;</t>
  </si>
  <si>
    <t>Daniela Pareja Garcia Sarmento Total</t>
  </si>
  <si>
    <t>Diego Daniel</t>
  </si>
  <si>
    <t>Pagamento de 433 despesa(s) de Auxílio deslocamento , 1 despesa(s) de Ajuda de Custo 1 sem pernoite (2 refeições) Estadual , 1 despesa(s) de Auxílio estacionamento a Diego Daniel referente ao(s) evento(s)
CONVOCAÇÃO PRES CAU/SC Nº 026/2018 2ª Reunião Ordinária CEF-CAU/SC - Diego, realizado em Florianópolis - SC relativo ao período entre 19/02/2018 e 19/02/2018 com ida no dia 19/02/2018 e volta no dia 19/02/2018, 19 de fevereiro (segunda-feira), das 13h00min às 16h00mim, na Sede do CAU/SC;</t>
  </si>
  <si>
    <t>Diego Daniel Total</t>
  </si>
  <si>
    <t>Everson Martins</t>
  </si>
  <si>
    <t>Pagamento de 1 despesa(s) de Deslocamento Urbano (despesas com táxi) Estadual , 1 despesa(s) de Ajuda de Custo 2 sem pernoite (1 refeição) Estadual , 1 despesa(s) de Diária com pernoite (hotel e 2 refeições) Estadual a Everson Martins referente ao(s) evento(s) 76ª Sessão Plenária Ordinária do CAU/SC, realizado em Florianópolis - SC relativo ao período entre 02/02/2018 e 02/02/2018 com ida no dia 01/02/2018 e volta no dia 02/02/2018, 02 de fevereiro (sexta-feira), das 8h30 às 12h30, na Sala de Reuniões Plenárias da sede do CAU/SC;</t>
  </si>
  <si>
    <t>Pagamento de 1 despesa(s) de Deslocamento Urbano (despesas com táxi) Estadual , 1 despesa(s) de Ajuda de Custo 2 sem pernoite (1 refeição) Estadual , 1 despesa(s) de Diária com pernoite (hotel e 2 refeições) Estadual a Everson Martins referente ao(s) evento(s)
CONVOCAÇÃO PRES CAU/SC Nº 035/2018 2ª Reunião do Conselho Diretor, realizado em Florianópolis - SC relativo ao período entre 26/02/2018 e 26/02/2018 com ida no dia 25/02/2018 e volta no dia 26/02/2018, 26 de fevereiro (segunda-feira), das 09h às 14h, na Sede do CAU/SC;</t>
  </si>
  <si>
    <t>Everson Martins Total</t>
  </si>
  <si>
    <t>Fabio Vieira Silva</t>
  </si>
  <si>
    <t>Pagamento de 1 despesa(s) de Ajuda de Custo 1 sem pernoite (2 refeições) Estadual , 50 despesa(s) de Auxílio deslocamento , 1 despesa(s) de Auxílio estacionamento a Fabio Vieira Silva referente ao(s) evento(s)
CONVOCAÇÃO PRES CAU/SC Nº 031/2018 2ª Reunião Ordinária CEP-CAU/SC - Fabio, realizado em Florianópolis - SC relativo ao período entre 20/02/2018 e 20/02/2018 com ida no dia 20/02/2018 e volta no dia 20/02/2018, 20 de fevereiro (terça-feira), das 14h00min às 17h30mim, na Sede do CAU/SC;</t>
  </si>
  <si>
    <t>Fabio Vieira Silva Total</t>
  </si>
  <si>
    <t>Fátima Regina Althoff</t>
  </si>
  <si>
    <t>Pagamento de 1 despesa(s) de Ajuda de Custo 1 sem pernoite (2 refeições) Estadual , 1 despesa(s) de Auxílio estacionamento , 50 despesa(s) de Auxílio deslocamento a Fátima Regina Althoff referente ao(s) evento(s)
76ª Sessão Plenária Ordinária do CAU/SC, realizado em Florianópolis - SC relativo ao período entre 02/02/2018 e 02/02/2018 com ida no dia 02/02/2018 e volta no dia 02/02/2018, 02 de fevereiro (sexta-feira), das 8h30 às 12h30, na Sala de Reuniões Plenárias da sede do CAU/SC;</t>
  </si>
  <si>
    <t>Pagamento de 1 despesa(s) de Ajuda de Custo 1 sem pernoite (2 refeições) Estadual , 1 despesa(s) de Auxílio estacionamento , 50 despesa(s) de Auxílio deslocamento a Fátima Regina Althoff referente ao(s) evento(s) CONVOCAÇÃO PRES CAU/SC Nº 022/2018 2ª Reunião Ordinária CPUA-CAU/SC - relativo ao período entre 15/02/2018 e 15/02/2018 com ida no dia 15/02/2018 e volta no dia 15/02/2018. Realizado no dia 15/02/2018, das 13h30min às 17h30min, na Sede do CAU/SC em Florianópolis - SC.</t>
  </si>
  <si>
    <t>Fátima Regina Althoff Total</t>
  </si>
  <si>
    <t>Felipe Braibante Kaspary</t>
  </si>
  <si>
    <t>Pagamento de 1 despesa(s) de Ajuda de Custo 1 sem pernoite (2 refeições) Estadual , 1 despesa(s) de Deslocamento Urbano (despesas com táxi) Estadual, Reembolso de Passagem Rodoviária no valor de R$ 33,03  a Felipe Braibante Kaspary referente ao(s) evento(s) CONVOCAÇÃO PRES CAU/SC Nº 019/2018 76ª Reunião Plenária do CAU/SC - Felipe, realizado em Florianópolis - SC relativo ao período entre 02/02/2018 e 02/02/2018 com ida no dia 02/02/2018 e volta no dia 02/02/2018, 02 de fevereiro (sexta-feira), das 8h30 às 12h30, na Sala de Reuniões Plenárias da sede do CAU/SC;</t>
  </si>
  <si>
    <t>Pagamento de 1 despesa(s) de Ajuda de Custo 2 sem pernoite (1 refeição) Estadual , 50 despesa(s) de Auxílio deslocamento a Felipe Braibante Kaspary referente ao(s) evento(s)
CONVOCAÇÃO PRES CAU/SC Nº 032/2018 Formatura UNIVALI - Balneário Camboriú - Cerimônia de Colação de grau dos alunos de Arquitetura e Urbanismo da UNIVALI - relativo ao período entre 17/02/2018 e 17/02/2018 com ida no dia 17/02/2018 e volta no dia 17/02/2018, 17 de fevereiro (sábado), das 18h00 às 21h00, na Maria's Shows e Eventos em Balneário Camboriú.</t>
  </si>
  <si>
    <t>Pagamento de 1 despesa(s) de Ajuda de Custo 2 sem pernoite (1 refeição) Estadual , 1 despesa(s) de Diária com pernoite (hotel e 2 refeições) Estadual , 1 despesa(s) de Deslocamento Urbano (despesas com táxi) Estadual a Felipe Braibante Kaspary referente ao(s) evento(s)
CONVOCAÇÃO PRES CAU/SC Nº 030/2018 Comissão Julgadora – Concurso Público de Arquitetura e Urbanismo, realizado em Tubarão - SC relativo ao período entre 20/02/2018 e 20/02/2018 com ida no dia 20/02/2018 e volta no dia 21/02/2018, representar o CAU/SC como membro titular na Comissão Julgadora do Concurso nº. 01/2017 – Concurso Público de Arquitetura e Urbanismo: “Que Parada é Essa? - Projeto Para Novos Abrigos de Passageiros”
DATA: 20 de fevereiro de 2018 (terça-feira)
HORÁRIO: 13h30min às 20h
LOCAL: Associação Empresarial de Tubarão – ACIT;</t>
  </si>
  <si>
    <t>Felipe Braibante Kaspary Total</t>
  </si>
  <si>
    <t>Gabriela Morais Pereira</t>
  </si>
  <si>
    <t xml:space="preserve"> Pagamento de 239 despesa(s) de Auxílio deslocamento, 1 despesa(s) de Ajuda de Custo 1 sem pernoite (2 refeições) Estadual, 1 despesa(s) de Auxílio estacionamento a Gabriela Morais Pereira referente ao(s) evento(s):  CONVOCAÇÃO PRES CAU/SC Nº 025/2018 2ª Reunião Ordinária CEF-CAU/SC, realizado em Florianópolis - SC relativo ao período entre 19/02/2018 e 19/02/2018 com ida no dia 19/02/2018 e volta no dia 19/02/2018, 19 de fevereiro (segunda-feira), das 13h00min às 16h00mim, na Sede do CAU/SC.</t>
  </si>
  <si>
    <t>Gabriela Morais Pereira Total</t>
  </si>
  <si>
    <t>Gogliardo Vieira Maragno</t>
  </si>
  <si>
    <t>Convidado</t>
  </si>
  <si>
    <t>Pagamento de 1 despesa(s) de Auxílio estacionamento, 1 despesa(s) de Ajuda de Custo 1 sem pernoite (2 refeições) Estadual, 399 despesa(s) de Auxílio deslocamento a Gogliardo Vieira Maragno referente ao(s) evento(s): CONVOCAÇÃO PRES CAU/SC Nº 001/2018 – "8º ENEAU - participar, como palestrante do "8º Encontro Estadual de Escolas de Arquitetura e Urbanismo do Estado de Santa Catarina - 8º ENEAU", relativo ao período entre 20/02/2018 e 20/02/2018 com ida no dia 20/02/2018 e volta no dia 20/02/2018, 20 de fevereiro de 2018 (terça-feira), das 14hs às 18hs, na UNIVILLE - Joinville-SC.</t>
  </si>
  <si>
    <t>Gogliardo Vieira Maragno Total</t>
  </si>
  <si>
    <t>Jaqueline Andrade</t>
  </si>
  <si>
    <t>Pagamento de 1 despesa(s) de Ajuda de Custo 1 sem pernoite (2 refeições) Estadual , 0,50 despesa(s) de Deslocamento Urbano (despesas com táxi) Estadual a Jaqueline Andrade referente ao(s) evento(s)
CONVOCAÇÃO PRES CAU/SC Nº 035/2018 2ª Reunião do Conselho Diretor, realizado em Florianópolis - SC relativo ao período entre 26/02/2018 e 26/02/2018 com ida no dia 26/02/2018 e volta no dia 26/02/2018, 26 de fevereiro (segunda-feira), das 09h às 14h, na Sede do CAU/SC;</t>
  </si>
  <si>
    <t>Jaqueline Andrade Total</t>
  </si>
  <si>
    <t>Juliana Córdula Dreher de Andrade</t>
  </si>
  <si>
    <t>Pagamento de 1 despesa(s) de Ajuda de Custo 1 sem pernoite (2 refeições) Estadual , 50 despesa(s) de Auxílio deslocamento , 1 despesa(s) de Auxílio estacionamento a Juliana Córdula Dreher de Andrade referente ao(s) evento(s)
CONVOCAÇÃO PRES CAU/SC Nº 015/2018 76ª Reunião Plenária do CAU/SC - Juliana, realizado em Florianópolis - SC relativo ao período entre 02/02/2018 e 02/02/2018 com ida no dia 02/02/2018 e volta no dia 02/02/2018, 02 de fevereiro (sexta-feira), das 8h30 às 12h30, na Sala de Reuniões Plenárias da sede do CAU/SC;</t>
  </si>
  <si>
    <t>Juliana Córdula Dreher de Andrade Total</t>
  </si>
  <si>
    <t>Leonardo Porto Bragaglia</t>
  </si>
  <si>
    <t>Pagamento de 1 despesa(s) de Ajuda de Custo 1 sem pernoite (2 refeições) Estadual , 1 despesa(s) de Auxílio Estacionamento, 1 despesa(s) de Deslocamento Urbano a Leonardo Porto Bragaglia referente ao(s) evento(s): CONVOCAÇÃO PRES CAU/SC Nº 029/2018 2ª Reunião Ordinária COA-CAU/SC - relativo ao período entre 21/02/2018 e 21/02/2018 com ida no dia 21/02/2018 e volta no dia 21/02/2018 - DATA: 21 de fevereiro de 2018 (quarta-feira); HORÁRIO: das 10h00 às 17h00, na sede do CAU/SC em Florianópolis/SC.</t>
  </si>
  <si>
    <t>Leonardo Porto Bragaglia Total</t>
  </si>
  <si>
    <t>Luiz Augusto Contier</t>
  </si>
  <si>
    <t>Pagamento de 1 despesa(s) de Ajuda de Custo 1 sem pernoite (2 refeições) Estadual , 1 despesa(s) de Deslocamento urbano a Luiz Augusto Contier referente ao(s) evento(s) CONVITE PRES CAU/SC Nº 002/2018 "8º ENEAU" - participar, como palestrante do "8º Encontro Estadual de Escolas de Arquitetura e Urbanismo do Estado de Santa Catarina, relativo ao período entre 20/02/2018 e 20/02/2018 com ida no dia 20/02/2018 e volta no dia 20/02/2018. Realizado no dia 20/02/2018, das 14h00min às 18h00min, na UNIVILLE - Joinville-SC.</t>
  </si>
  <si>
    <t>Luiz Augusto Contier Total</t>
  </si>
  <si>
    <t>Luiz Fernando Motta Zanoni</t>
  </si>
  <si>
    <t>Pagamento de 50 despesa(s) de Auxílio deslocamento, 1 despesa(s) de Ajuda de Custo 1 sem pernoite (2 refeições) Estadual, 1 despesa(s) de Auxílio estacionamento a Luiz Fernando Motta Zanoni referente ao(s) evento(s):  76ª Sessão Plenária Ordinária do CAU/SC, realizada na Sala de Reuniões Plenárias da sede do CAU/SC em Florianópolis - SC relativo ao período entre 02/02/2018 a 02/02/2018 com ida no dia 02/02/2018 e volta no dia 02/02/2018, 02 de fevereiro (sexta-feira), das 8h30min às 12h30mim, na Sede do CAU/SC.</t>
  </si>
  <si>
    <t>Luiz Fernando Motta Zanoni Total</t>
  </si>
  <si>
    <t>Maurício Andre Giusti</t>
  </si>
  <si>
    <t>Pagamento de 1 despesa(s) de Diária com pernoite (hotel e 2 refeições) Estadual , 1 despesa(s) de Auxílio estacionamento , 276 despesa(s) de Auxílio deslocamento a Maurício Andre Giusti referente ao(s) evento(s)
CONVOCAÇÃO PRES CAU/SC Nº 020/2018 76ª Reunião Plenária do CAU/SC - Maurício, realizado em Florianópolis - SC relativo ao período entre 02/02/2018 e 02/02/2018 com ida no dia 01/02/2018 e volta no dia 02/02/2018, 02 de fevereiro (sexta-feira), das 8h30 às 12h30, na Sala de Reuniões Plenárias da sede do CAU/SC;</t>
  </si>
  <si>
    <t>Maurício Andre Giusti Total</t>
  </si>
  <si>
    <t>Rodrigo Althoff Medeiros</t>
  </si>
  <si>
    <t>Pagamento de 1 despesa(s) de Diária com pernoite (hotel e 2 refeições) Estadual , 272 despesa(s) de Auxílio deslocamento a Rodrigo Althoff Medeiros referente ao(s) evento(s)
76ª Sessão Plenária Ordinária do CAU/SC, realizado em Florianópolis - SC relativo ao período entre 02/02/2018 e 02/02/2018 com ida no dia 01/01/2018 e volta no dia 02/01/2018, 02 de fevereiro (sexta-feira), das 8h30 às 12h30, na Sala de Reuniões Plenárias da sede do CAU/SC;</t>
  </si>
  <si>
    <t>Rodrigo Althoff Medeiros Total</t>
  </si>
  <si>
    <t>Rodrigo Kirck Rebêlo</t>
  </si>
  <si>
    <t>Pagamento de 191 despesa(s) de Auxílio deslocamento , 1 despesa(s) de Ajuda de Custo 1 sem pernoite (2 refeições) Estadual , 1 despesa(s) de Auxílio estacionamento a Rodrigo Kirck Rebêlo referente ao(s) evento(s)
CONVOCAÇÃO PRES CAU/SC Nº 035/2018 2ª Reunião do Conselho Diretor, realizado em Florianópolis - SC relativo ao período entre 26/02/2018 e 26/02/2018 com ida no dia 26/02/2018 e volta no dia 26/02/2018, 26 de fevereiro (segunda-feira), das 09h às 14h, na Sede do CAU/SC;</t>
  </si>
  <si>
    <t>Pagamento de 191 despesa(s) de Auxílio deslocamento , 1 despesa(s) de Ajuda de Custo 1 sem pernoite (2 refeições) Estadual , 1 despesa(s) de Auxílio estacionamento a Rodrigo Kirck Rebêlo referente ao(s) evento(s)
CONVOCAÇÃO PRES CAU/SC Nº 029/2018 2ª Reunião Ordinária COA-CAU/SC, realizado em Florianópolis - SC relativo ao período entre 21/02/2018 e 21/02/2018 com ida no dia 21/02/2018 e volta no dia 21/02/2018, 21 de fevereiro (quarta-feira), das 10h00min às 17h00mim, na Sede do CAU/SC,;</t>
  </si>
  <si>
    <t>Rodrigo Kirck Rebêlo Total</t>
  </si>
  <si>
    <t>Rosana Silveira</t>
  </si>
  <si>
    <t>Pagamento de 1 despesa(s) de Ajuda de Custo 1 sem pernoite (2 refeições) Estadual, 1 despesa(s) de Auxílio estacionamento, 50 despesa(s) de Auxílio deslocamento a Rosana Silveira referente ao(s) evento(s):  76ª Sessão Plenária Ordinária do CAU/SC - 02 de fevereiro (sexta-feira), das 8h30 às 12h30, na Sala de Reuniões Plenárias da sede do CAU/SC, relativo ao período entre 02/02/2018 a 02/02/2018 com ida no dia 02/02/2018 e volta no dia 02/02/2018.</t>
  </si>
  <si>
    <t>Pagamento de 1 despesa(s) de Ajuda de Custo 1 sem pernoite (2 refeições) Estadual, 1 despesa(s) de Auxílio estacionamento, 50 despesa(s) de Auxílio deslocamento a Rosana Silveira referente ao(s) evento(s):  CONVOCAÇÃO PRES CAU/SC Nº 023/2018 2ª Reunião Ordinária CATHIS-CAU/SC, realizado em Florianópolis - SC relativo ao período entre 16/02/2018 e 16/02/2018 com ida no dia 16/02/2018 e volta no dia 16/02/2018, 16 de fevereiro (sexta-feira), das 10h00min às 17h00mim, na Sede do CAU/SC.</t>
  </si>
  <si>
    <t>Rosana Silveira Total</t>
  </si>
  <si>
    <t>Silvana Maria Hall</t>
  </si>
  <si>
    <t>Pagamento de 422 despesa(s) de Auxílio deslocamento , 1 despesa(s) de Auxílio estacionamento , 1 despesa(s) de Diária com pernoite (hotel e 2 refeições) Estadual a Silvana Maria Hall referente ao(s) evento(s)
CONVOCAÇÃO PRES CAU/SC Nº 012/2018 Formatura UNOESC São Miguel do Oeste, realizado em São Miguel do Oeste - SC relativo ao período entre 02/02/2018 e 02/02/2018 com ida no dia 02/02/2018 e volta no dia 03/02/2018, Cerimônia de Colação de Grau dos alunos de Arquitetura e Urbanismo da UNOESC – São Miguel do Oeste DATA: 02 de fevereiro de 2018 (sexta-feira) HORÁRIO: 19h LOCAL: Centro Cultural UNOESC;</t>
  </si>
  <si>
    <t>Silvana Maria Hall Total</t>
  </si>
  <si>
    <t>Total - Conselheiros e Convidados</t>
  </si>
  <si>
    <t>RESUMO DE FEVEREIRO</t>
  </si>
  <si>
    <t>Total Geral</t>
  </si>
  <si>
    <t>Publicado em 06/04/2018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</si>
</sst>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5" fillId="0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zoomScaleNormal="100" workbookViewId="0">
      <selection activeCell="A81" sqref="A8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2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ht="56.25" outlineLevel="2" x14ac:dyDescent="0.25">
      <c r="A6" s="10">
        <v>70</v>
      </c>
      <c r="B6" s="11">
        <v>43158</v>
      </c>
      <c r="C6" s="12" t="s">
        <v>11</v>
      </c>
      <c r="D6" s="12" t="s">
        <v>12</v>
      </c>
      <c r="E6" s="13">
        <v>325</v>
      </c>
      <c r="F6" s="13">
        <v>65</v>
      </c>
      <c r="G6" s="13">
        <v>97</v>
      </c>
      <c r="H6" s="13">
        <v>487</v>
      </c>
      <c r="I6" s="12" t="s">
        <v>13</v>
      </c>
    </row>
    <row r="7" spans="1:9" outlineLevel="1" x14ac:dyDescent="0.25">
      <c r="A7" s="14"/>
      <c r="B7" s="15"/>
      <c r="C7" s="16" t="s">
        <v>14</v>
      </c>
      <c r="D7" s="17"/>
      <c r="E7" s="18">
        <f>SUBTOTAL(9,E6:E6)</f>
        <v>325</v>
      </c>
      <c r="F7" s="18">
        <f>SUBTOTAL(9,F6:F6)</f>
        <v>65</v>
      </c>
      <c r="G7" s="18">
        <f>SUBTOTAL(9,G6:G6)</f>
        <v>97</v>
      </c>
      <c r="H7" s="18">
        <f>SUBTOTAL(9,H6:H6)</f>
        <v>487</v>
      </c>
      <c r="I7" s="17"/>
    </row>
    <row r="8" spans="1:9" ht="56.25" outlineLevel="2" x14ac:dyDescent="0.25">
      <c r="A8" s="19">
        <v>71</v>
      </c>
      <c r="B8" s="20">
        <v>43158</v>
      </c>
      <c r="C8" s="21" t="s">
        <v>15</v>
      </c>
      <c r="D8" s="21" t="s">
        <v>12</v>
      </c>
      <c r="E8" s="22">
        <v>325</v>
      </c>
      <c r="F8" s="22">
        <v>130</v>
      </c>
      <c r="G8" s="22">
        <v>97</v>
      </c>
      <c r="H8" s="22">
        <v>552</v>
      </c>
      <c r="I8" s="21" t="s">
        <v>16</v>
      </c>
    </row>
    <row r="9" spans="1:9" outlineLevel="1" x14ac:dyDescent="0.25">
      <c r="A9" s="14"/>
      <c r="B9" s="15"/>
      <c r="C9" s="23" t="s">
        <v>17</v>
      </c>
      <c r="D9" s="17"/>
      <c r="E9" s="18">
        <f>SUBTOTAL(9,E8:E8)</f>
        <v>325</v>
      </c>
      <c r="F9" s="18">
        <f>SUBTOTAL(9,F8:F8)</f>
        <v>130</v>
      </c>
      <c r="G9" s="18">
        <f>SUBTOTAL(9,G8:G8)</f>
        <v>97</v>
      </c>
      <c r="H9" s="18">
        <f>SUBTOTAL(9,H8:H8)</f>
        <v>552</v>
      </c>
      <c r="I9" s="17"/>
    </row>
    <row r="10" spans="1:9" ht="56.25" outlineLevel="2" x14ac:dyDescent="0.25">
      <c r="A10" s="19">
        <v>72</v>
      </c>
      <c r="B10" s="20">
        <v>43158</v>
      </c>
      <c r="C10" s="21" t="s">
        <v>18</v>
      </c>
      <c r="D10" s="21" t="s">
        <v>12</v>
      </c>
      <c r="E10" s="22">
        <v>325</v>
      </c>
      <c r="F10" s="22">
        <v>130</v>
      </c>
      <c r="G10" s="22">
        <v>97</v>
      </c>
      <c r="H10" s="22">
        <v>552</v>
      </c>
      <c r="I10" s="21" t="s">
        <v>19</v>
      </c>
    </row>
    <row r="11" spans="1:9" outlineLevel="1" x14ac:dyDescent="0.25">
      <c r="A11" s="14"/>
      <c r="B11" s="15"/>
      <c r="C11" s="23" t="s">
        <v>20</v>
      </c>
      <c r="D11" s="17"/>
      <c r="E11" s="18">
        <f>SUBTOTAL(9,E10:E10)</f>
        <v>325</v>
      </c>
      <c r="F11" s="18">
        <f>SUBTOTAL(9,F10:F10)</f>
        <v>130</v>
      </c>
      <c r="G11" s="18">
        <f>SUBTOTAL(9,G10:G10)</f>
        <v>97</v>
      </c>
      <c r="H11" s="18">
        <f>SUBTOTAL(9,H10:H10)</f>
        <v>552</v>
      </c>
      <c r="I11" s="17"/>
    </row>
    <row r="12" spans="1:9" x14ac:dyDescent="0.25">
      <c r="A12" s="14"/>
      <c r="B12" s="15"/>
      <c r="C12" s="24" t="s">
        <v>21</v>
      </c>
      <c r="D12" s="17"/>
      <c r="E12" s="18">
        <f>SUBTOTAL(9,E6:E10)</f>
        <v>975</v>
      </c>
      <c r="F12" s="18">
        <f>SUBTOTAL(9,F6:F10)</f>
        <v>325</v>
      </c>
      <c r="G12" s="18">
        <f>SUBTOTAL(9,G6:G10)</f>
        <v>291</v>
      </c>
      <c r="H12" s="18">
        <f>SUBTOTAL(9,H6:H10)</f>
        <v>1591</v>
      </c>
      <c r="I12" s="17"/>
    </row>
    <row r="13" spans="1:9" s="29" customFormat="1" x14ac:dyDescent="0.25">
      <c r="A13" s="25"/>
      <c r="B13" s="26"/>
      <c r="C13" s="27"/>
      <c r="D13" s="27"/>
      <c r="E13" s="28"/>
      <c r="F13" s="28"/>
      <c r="G13" s="28"/>
      <c r="H13" s="28"/>
      <c r="I13" s="28"/>
    </row>
    <row r="14" spans="1:9" s="29" customFormat="1" x14ac:dyDescent="0.25">
      <c r="A14" s="25"/>
      <c r="B14" s="26"/>
      <c r="C14" s="27"/>
      <c r="D14" s="27"/>
      <c r="E14" s="28"/>
      <c r="F14" s="28"/>
      <c r="G14" s="28"/>
      <c r="H14" s="28"/>
      <c r="I14" s="28"/>
    </row>
    <row r="15" spans="1:9" x14ac:dyDescent="0.25">
      <c r="A15" s="3" t="s">
        <v>22</v>
      </c>
      <c r="B15" s="4"/>
      <c r="C15" s="4"/>
      <c r="D15" s="4"/>
      <c r="E15" s="4"/>
      <c r="F15" s="4"/>
      <c r="G15" s="4"/>
      <c r="H15" s="4"/>
      <c r="I15" s="5"/>
    </row>
    <row r="16" spans="1:9" ht="15" hidden="1" customHeight="1" x14ac:dyDescent="0.25"/>
    <row r="17" spans="1:9" ht="33.75" x14ac:dyDescent="0.25">
      <c r="A17" s="6" t="s">
        <v>2</v>
      </c>
      <c r="B17" s="7" t="s">
        <v>3</v>
      </c>
      <c r="C17" s="6" t="s">
        <v>4</v>
      </c>
      <c r="D17" s="6" t="s">
        <v>5</v>
      </c>
      <c r="E17" s="8" t="s">
        <v>6</v>
      </c>
      <c r="F17" s="8" t="s">
        <v>7</v>
      </c>
      <c r="G17" s="8" t="s">
        <v>8</v>
      </c>
      <c r="H17" s="9" t="s">
        <v>9</v>
      </c>
      <c r="I17" s="7" t="s">
        <v>10</v>
      </c>
    </row>
    <row r="18" spans="1:9" ht="45" outlineLevel="2" x14ac:dyDescent="0.25">
      <c r="A18" s="10">
        <v>50</v>
      </c>
      <c r="B18" s="11">
        <v>43145</v>
      </c>
      <c r="C18" s="12" t="s">
        <v>23</v>
      </c>
      <c r="D18" s="12" t="s">
        <v>24</v>
      </c>
      <c r="E18" s="30">
        <v>357</v>
      </c>
      <c r="F18" s="30">
        <v>0</v>
      </c>
      <c r="G18" s="30">
        <v>409.12</v>
      </c>
      <c r="H18" s="13">
        <v>766.12</v>
      </c>
      <c r="I18" s="12" t="s">
        <v>25</v>
      </c>
    </row>
    <row r="19" spans="1:9" ht="67.5" outlineLevel="2" x14ac:dyDescent="0.25">
      <c r="A19" s="10">
        <v>68</v>
      </c>
      <c r="B19" s="11">
        <v>43158</v>
      </c>
      <c r="C19" s="12" t="s">
        <v>23</v>
      </c>
      <c r="D19" s="12" t="s">
        <v>24</v>
      </c>
      <c r="E19" s="13">
        <v>0</v>
      </c>
      <c r="F19" s="13">
        <v>142</v>
      </c>
      <c r="G19" s="13">
        <v>409.12</v>
      </c>
      <c r="H19" s="13">
        <v>551.12</v>
      </c>
      <c r="I19" s="12" t="s">
        <v>26</v>
      </c>
    </row>
    <row r="20" spans="1:9" outlineLevel="1" x14ac:dyDescent="0.25">
      <c r="A20" s="31"/>
      <c r="B20" s="32"/>
      <c r="C20" s="23" t="s">
        <v>27</v>
      </c>
      <c r="D20" s="17"/>
      <c r="E20" s="18">
        <f>SUBTOTAL(9,E18:E19)</f>
        <v>357</v>
      </c>
      <c r="F20" s="18">
        <f>SUBTOTAL(9,F18:F19)</f>
        <v>142</v>
      </c>
      <c r="G20" s="18">
        <f>SUBTOTAL(9,G18:G19)</f>
        <v>818.24</v>
      </c>
      <c r="H20" s="18">
        <f>SUBTOTAL(9,H18:H19)</f>
        <v>1317.24</v>
      </c>
      <c r="I20" s="17"/>
    </row>
    <row r="21" spans="1:9" ht="67.5" outlineLevel="2" x14ac:dyDescent="0.25">
      <c r="A21" s="19">
        <v>58</v>
      </c>
      <c r="B21" s="20">
        <v>43158</v>
      </c>
      <c r="C21" s="21" t="s">
        <v>28</v>
      </c>
      <c r="D21" s="21" t="s">
        <v>24</v>
      </c>
      <c r="E21" s="22">
        <v>714</v>
      </c>
      <c r="F21" s="22" t="s">
        <v>29</v>
      </c>
      <c r="G21" s="22">
        <v>236.81</v>
      </c>
      <c r="H21" s="22">
        <v>950.81</v>
      </c>
      <c r="I21" s="21" t="s">
        <v>30</v>
      </c>
    </row>
    <row r="22" spans="1:9" outlineLevel="1" x14ac:dyDescent="0.25">
      <c r="A22" s="31"/>
      <c r="B22" s="32"/>
      <c r="C22" s="23" t="s">
        <v>31</v>
      </c>
      <c r="D22" s="17"/>
      <c r="E22" s="18">
        <f>SUBTOTAL(9,E21:E21)</f>
        <v>714</v>
      </c>
      <c r="F22" s="18">
        <f>SUBTOTAL(9,F21:F21)</f>
        <v>0</v>
      </c>
      <c r="G22" s="18">
        <f>SUBTOTAL(9,G21:G21)</f>
        <v>236.81</v>
      </c>
      <c r="H22" s="18">
        <f>SUBTOTAL(9,H21:H21)</f>
        <v>950.81</v>
      </c>
      <c r="I22" s="17"/>
    </row>
    <row r="23" spans="1:9" ht="45" outlineLevel="2" x14ac:dyDescent="0.25">
      <c r="A23" s="19">
        <v>49</v>
      </c>
      <c r="B23" s="20">
        <v>43151</v>
      </c>
      <c r="C23" s="21" t="s">
        <v>32</v>
      </c>
      <c r="D23" s="21" t="s">
        <v>24</v>
      </c>
      <c r="E23" s="33">
        <v>0</v>
      </c>
      <c r="F23" s="33">
        <v>142</v>
      </c>
      <c r="G23" s="33">
        <v>174.86</v>
      </c>
      <c r="H23" s="22">
        <v>316.86</v>
      </c>
      <c r="I23" s="21" t="s">
        <v>33</v>
      </c>
    </row>
    <row r="24" spans="1:9" outlineLevel="1" x14ac:dyDescent="0.25">
      <c r="A24" s="31"/>
      <c r="B24" s="32"/>
      <c r="C24" s="23" t="s">
        <v>34</v>
      </c>
      <c r="D24" s="17"/>
      <c r="E24" s="34">
        <f>SUBTOTAL(9,E23:E23)</f>
        <v>0</v>
      </c>
      <c r="F24" s="34">
        <f>SUBTOTAL(9,F23:F23)</f>
        <v>142</v>
      </c>
      <c r="G24" s="34">
        <f>SUBTOTAL(9,G23:G23)</f>
        <v>174.86</v>
      </c>
      <c r="H24" s="18">
        <f>SUBTOTAL(9,H23:H23)</f>
        <v>316.86</v>
      </c>
      <c r="I24" s="17"/>
    </row>
    <row r="25" spans="1:9" ht="67.5" outlineLevel="2" x14ac:dyDescent="0.25">
      <c r="A25" s="19">
        <v>45</v>
      </c>
      <c r="B25" s="20">
        <v>43145</v>
      </c>
      <c r="C25" s="21" t="s">
        <v>35</v>
      </c>
      <c r="D25" s="21" t="s">
        <v>24</v>
      </c>
      <c r="E25" s="33">
        <v>714</v>
      </c>
      <c r="F25" s="33">
        <v>142</v>
      </c>
      <c r="G25" s="33">
        <v>312.7</v>
      </c>
      <c r="H25" s="22">
        <v>1168.7</v>
      </c>
      <c r="I25" s="21" t="s">
        <v>36</v>
      </c>
    </row>
    <row r="26" spans="1:9" ht="45" outlineLevel="2" x14ac:dyDescent="0.25">
      <c r="A26" s="10">
        <v>46</v>
      </c>
      <c r="B26" s="11">
        <v>43145</v>
      </c>
      <c r="C26" s="12" t="s">
        <v>35</v>
      </c>
      <c r="D26" s="12" t="s">
        <v>24</v>
      </c>
      <c r="E26" s="30">
        <v>357</v>
      </c>
      <c r="F26" s="30">
        <v>142</v>
      </c>
      <c r="G26" s="30">
        <v>311.64000000000004</v>
      </c>
      <c r="H26" s="13">
        <v>810.6400000000001</v>
      </c>
      <c r="I26" s="12" t="s">
        <v>37</v>
      </c>
    </row>
    <row r="27" spans="1:9" ht="45" outlineLevel="2" x14ac:dyDescent="0.25">
      <c r="A27" s="10">
        <v>47</v>
      </c>
      <c r="B27" s="11">
        <v>43145</v>
      </c>
      <c r="C27" s="12" t="s">
        <v>35</v>
      </c>
      <c r="D27" s="12" t="s">
        <v>24</v>
      </c>
      <c r="E27" s="30">
        <v>0</v>
      </c>
      <c r="F27" s="30">
        <v>231</v>
      </c>
      <c r="G27" s="30">
        <v>173</v>
      </c>
      <c r="H27" s="13">
        <f>SUM(E27:G27)</f>
        <v>404</v>
      </c>
      <c r="I27" s="12" t="s">
        <v>38</v>
      </c>
    </row>
    <row r="28" spans="1:9" ht="45" outlineLevel="2" x14ac:dyDescent="0.25">
      <c r="A28" s="10">
        <v>48</v>
      </c>
      <c r="B28" s="11">
        <v>43145</v>
      </c>
      <c r="C28" s="12" t="s">
        <v>35</v>
      </c>
      <c r="D28" s="12" t="s">
        <v>24</v>
      </c>
      <c r="E28" s="30">
        <v>357</v>
      </c>
      <c r="F28" s="30">
        <v>142</v>
      </c>
      <c r="G28" s="30">
        <v>311.64000000000004</v>
      </c>
      <c r="H28" s="13">
        <v>810.6400000000001</v>
      </c>
      <c r="I28" s="12" t="s">
        <v>39</v>
      </c>
    </row>
    <row r="29" spans="1:9" ht="135" outlineLevel="2" x14ac:dyDescent="0.25">
      <c r="A29" s="10">
        <v>66</v>
      </c>
      <c r="B29" s="11">
        <v>43158</v>
      </c>
      <c r="C29" s="12" t="s">
        <v>35</v>
      </c>
      <c r="D29" s="12" t="s">
        <v>24</v>
      </c>
      <c r="E29" s="13">
        <v>1870</v>
      </c>
      <c r="F29" s="13">
        <v>186.5</v>
      </c>
      <c r="G29" s="13">
        <v>107</v>
      </c>
      <c r="H29" s="13">
        <v>2336.5</v>
      </c>
      <c r="I29" s="12" t="s">
        <v>40</v>
      </c>
    </row>
    <row r="30" spans="1:9" ht="90" outlineLevel="2" x14ac:dyDescent="0.25">
      <c r="A30" s="10">
        <v>67</v>
      </c>
      <c r="B30" s="11">
        <v>43158</v>
      </c>
      <c r="C30" s="12" t="s">
        <v>35</v>
      </c>
      <c r="D30" s="12" t="s">
        <v>24</v>
      </c>
      <c r="E30" s="13">
        <v>714</v>
      </c>
      <c r="F30" s="13">
        <v>71</v>
      </c>
      <c r="G30" s="13">
        <v>107</v>
      </c>
      <c r="H30" s="13">
        <v>892</v>
      </c>
      <c r="I30" s="12" t="s">
        <v>41</v>
      </c>
    </row>
    <row r="31" spans="1:9" outlineLevel="1" x14ac:dyDescent="0.25">
      <c r="A31" s="31"/>
      <c r="B31" s="32"/>
      <c r="C31" s="23" t="s">
        <v>42</v>
      </c>
      <c r="D31" s="17"/>
      <c r="E31" s="18">
        <f>SUBTOTAL(9,E25:E30)</f>
        <v>4012</v>
      </c>
      <c r="F31" s="18">
        <f>SUBTOTAL(9,F25:F30)</f>
        <v>914.5</v>
      </c>
      <c r="G31" s="18">
        <f>SUBTOTAL(9,G25:G30)</f>
        <v>1322.98</v>
      </c>
      <c r="H31" s="18">
        <f>SUBTOTAL(9,H25:H30)</f>
        <v>6422.4800000000005</v>
      </c>
      <c r="I31" s="17"/>
    </row>
    <row r="32" spans="1:9" ht="56.25" outlineLevel="2" x14ac:dyDescent="0.25">
      <c r="A32" s="19">
        <v>60</v>
      </c>
      <c r="B32" s="20">
        <v>43158</v>
      </c>
      <c r="C32" s="21" t="s">
        <v>43</v>
      </c>
      <c r="D32" s="21" t="s">
        <v>24</v>
      </c>
      <c r="E32" s="22">
        <v>0</v>
      </c>
      <c r="F32" s="22">
        <v>142</v>
      </c>
      <c r="G32" s="22">
        <v>494.98</v>
      </c>
      <c r="H32" s="22">
        <v>636.98</v>
      </c>
      <c r="I32" s="21" t="s">
        <v>44</v>
      </c>
    </row>
    <row r="33" spans="1:9" outlineLevel="1" x14ac:dyDescent="0.25">
      <c r="A33" s="31"/>
      <c r="B33" s="32"/>
      <c r="C33" s="23" t="s">
        <v>45</v>
      </c>
      <c r="D33" s="17"/>
      <c r="E33" s="18">
        <f>SUBTOTAL(9,E32:E32)</f>
        <v>0</v>
      </c>
      <c r="F33" s="18">
        <f>SUBTOTAL(9,F32:F32)</f>
        <v>142</v>
      </c>
      <c r="G33" s="18">
        <f>SUBTOTAL(9,G32:G32)</f>
        <v>494.98</v>
      </c>
      <c r="H33" s="18">
        <f>SUBTOTAL(9,H32:H32)</f>
        <v>636.98</v>
      </c>
      <c r="I33" s="17"/>
    </row>
    <row r="34" spans="1:9" ht="56.25" outlineLevel="2" x14ac:dyDescent="0.25">
      <c r="A34" s="19">
        <v>41</v>
      </c>
      <c r="B34" s="20">
        <v>43137</v>
      </c>
      <c r="C34" s="21" t="s">
        <v>46</v>
      </c>
      <c r="D34" s="21" t="s">
        <v>24</v>
      </c>
      <c r="E34" s="33">
        <v>357</v>
      </c>
      <c r="F34" s="33">
        <v>71</v>
      </c>
      <c r="G34" s="33">
        <v>107</v>
      </c>
      <c r="H34" s="22">
        <v>535</v>
      </c>
      <c r="I34" s="21" t="s">
        <v>47</v>
      </c>
    </row>
    <row r="35" spans="1:9" ht="67.5" outlineLevel="2" x14ac:dyDescent="0.25">
      <c r="A35" s="10">
        <v>63</v>
      </c>
      <c r="B35" s="11">
        <v>43158</v>
      </c>
      <c r="C35" s="12" t="s">
        <v>46</v>
      </c>
      <c r="D35" s="12" t="s">
        <v>24</v>
      </c>
      <c r="E35" s="13">
        <v>357</v>
      </c>
      <c r="F35" s="13">
        <v>71</v>
      </c>
      <c r="G35" s="13">
        <v>107</v>
      </c>
      <c r="H35" s="13">
        <v>535</v>
      </c>
      <c r="I35" s="12" t="s">
        <v>48</v>
      </c>
    </row>
    <row r="36" spans="1:9" outlineLevel="1" x14ac:dyDescent="0.25">
      <c r="A36" s="31"/>
      <c r="B36" s="32"/>
      <c r="C36" s="23" t="s">
        <v>49</v>
      </c>
      <c r="D36" s="17"/>
      <c r="E36" s="18">
        <f>SUBTOTAL(9,E34:E35)</f>
        <v>714</v>
      </c>
      <c r="F36" s="18">
        <f>SUBTOTAL(9,F34:F35)</f>
        <v>142</v>
      </c>
      <c r="G36" s="18">
        <f>SUBTOTAL(9,G34:G35)</f>
        <v>214</v>
      </c>
      <c r="H36" s="18">
        <f>SUBTOTAL(9,H34:H35)</f>
        <v>1070</v>
      </c>
      <c r="I36" s="17"/>
    </row>
    <row r="37" spans="1:9" ht="56.25" outlineLevel="2" x14ac:dyDescent="0.25">
      <c r="A37" s="19">
        <v>59</v>
      </c>
      <c r="B37" s="20">
        <v>43158</v>
      </c>
      <c r="C37" s="21" t="s">
        <v>50</v>
      </c>
      <c r="D37" s="21" t="s">
        <v>24</v>
      </c>
      <c r="E37" s="22">
        <v>0</v>
      </c>
      <c r="F37" s="22">
        <v>142</v>
      </c>
      <c r="G37" s="22">
        <v>89</v>
      </c>
      <c r="H37" s="22">
        <v>231</v>
      </c>
      <c r="I37" s="21" t="s">
        <v>51</v>
      </c>
    </row>
    <row r="38" spans="1:9" outlineLevel="1" x14ac:dyDescent="0.25">
      <c r="A38" s="31"/>
      <c r="B38" s="32"/>
      <c r="C38" s="23" t="s">
        <v>52</v>
      </c>
      <c r="D38" s="17"/>
      <c r="E38" s="18">
        <f>SUBTOTAL(9,E37:E37)</f>
        <v>0</v>
      </c>
      <c r="F38" s="18">
        <f>SUBTOTAL(9,F37:F37)</f>
        <v>142</v>
      </c>
      <c r="G38" s="18">
        <f>SUBTOTAL(9,G37:G37)</f>
        <v>89</v>
      </c>
      <c r="H38" s="18">
        <f>SUBTOTAL(9,H37:H37)</f>
        <v>231</v>
      </c>
      <c r="I38" s="17"/>
    </row>
    <row r="39" spans="1:9" ht="56.25" outlineLevel="2" x14ac:dyDescent="0.25">
      <c r="A39" s="19">
        <v>35</v>
      </c>
      <c r="B39" s="20">
        <v>43137</v>
      </c>
      <c r="C39" s="21" t="s">
        <v>53</v>
      </c>
      <c r="D39" s="21" t="s">
        <v>24</v>
      </c>
      <c r="E39" s="33">
        <v>0</v>
      </c>
      <c r="F39" s="33">
        <v>142</v>
      </c>
      <c r="G39" s="33">
        <v>89</v>
      </c>
      <c r="H39" s="22">
        <v>231</v>
      </c>
      <c r="I39" s="21" t="s">
        <v>54</v>
      </c>
    </row>
    <row r="40" spans="1:9" ht="56.25" outlineLevel="2" x14ac:dyDescent="0.25">
      <c r="A40" s="10">
        <v>55</v>
      </c>
      <c r="B40" s="11">
        <v>43151</v>
      </c>
      <c r="C40" s="12" t="s">
        <v>53</v>
      </c>
      <c r="D40" s="12" t="s">
        <v>24</v>
      </c>
      <c r="E40" s="30">
        <v>0</v>
      </c>
      <c r="F40" s="30">
        <v>142</v>
      </c>
      <c r="G40" s="30">
        <v>89</v>
      </c>
      <c r="H40" s="13">
        <v>231</v>
      </c>
      <c r="I40" s="12" t="s">
        <v>55</v>
      </c>
    </row>
    <row r="41" spans="1:9" outlineLevel="1" x14ac:dyDescent="0.25">
      <c r="A41" s="31"/>
      <c r="B41" s="32"/>
      <c r="C41" s="23" t="s">
        <v>56</v>
      </c>
      <c r="D41" s="17"/>
      <c r="E41" s="34">
        <f>SUBTOTAL(9,E39:E40)</f>
        <v>0</v>
      </c>
      <c r="F41" s="34">
        <f>SUBTOTAL(9,F39:F40)</f>
        <v>284</v>
      </c>
      <c r="G41" s="34">
        <f>SUBTOTAL(9,G39:G40)</f>
        <v>178</v>
      </c>
      <c r="H41" s="18">
        <f>SUBTOTAL(9,H39:H40)</f>
        <v>462</v>
      </c>
      <c r="I41" s="17"/>
    </row>
    <row r="42" spans="1:9" ht="67.5" outlineLevel="2" x14ac:dyDescent="0.25">
      <c r="A42" s="19">
        <v>40</v>
      </c>
      <c r="B42" s="20">
        <v>43137</v>
      </c>
      <c r="C42" s="21" t="s">
        <v>57</v>
      </c>
      <c r="D42" s="21" t="s">
        <v>24</v>
      </c>
      <c r="E42" s="33">
        <v>0</v>
      </c>
      <c r="F42" s="33">
        <v>142</v>
      </c>
      <c r="G42" s="33">
        <v>140.03</v>
      </c>
      <c r="H42" s="22">
        <v>282.02999999999997</v>
      </c>
      <c r="I42" s="21" t="s">
        <v>58</v>
      </c>
    </row>
    <row r="43" spans="1:9" ht="67.5" outlineLevel="2" x14ac:dyDescent="0.25">
      <c r="A43" s="10">
        <v>54</v>
      </c>
      <c r="B43" s="11">
        <v>43151</v>
      </c>
      <c r="C43" s="12" t="s">
        <v>57</v>
      </c>
      <c r="D43" s="12" t="s">
        <v>24</v>
      </c>
      <c r="E43" s="30">
        <v>0</v>
      </c>
      <c r="F43" s="30">
        <v>71</v>
      </c>
      <c r="G43" s="30">
        <v>53</v>
      </c>
      <c r="H43" s="13">
        <v>124</v>
      </c>
      <c r="I43" s="12" t="s">
        <v>59</v>
      </c>
    </row>
    <row r="44" spans="1:9" ht="123.75" outlineLevel="2" x14ac:dyDescent="0.25">
      <c r="A44" s="10">
        <v>61</v>
      </c>
      <c r="B44" s="11">
        <v>43158</v>
      </c>
      <c r="C44" s="12" t="s">
        <v>57</v>
      </c>
      <c r="D44" s="12" t="s">
        <v>24</v>
      </c>
      <c r="E44" s="13">
        <v>357</v>
      </c>
      <c r="F44" s="13">
        <v>71</v>
      </c>
      <c r="G44" s="13">
        <v>107</v>
      </c>
      <c r="H44" s="13">
        <v>535</v>
      </c>
      <c r="I44" s="12" t="s">
        <v>60</v>
      </c>
    </row>
    <row r="45" spans="1:9" outlineLevel="1" x14ac:dyDescent="0.25">
      <c r="A45" s="31"/>
      <c r="B45" s="32"/>
      <c r="C45" s="23" t="s">
        <v>61</v>
      </c>
      <c r="D45" s="17"/>
      <c r="E45" s="18">
        <f>SUBTOTAL(9,E42:E44)</f>
        <v>357</v>
      </c>
      <c r="F45" s="18">
        <f>SUBTOTAL(9,F42:F44)</f>
        <v>284</v>
      </c>
      <c r="G45" s="18">
        <f>SUBTOTAL(9,G42:G44)</f>
        <v>300.02999999999997</v>
      </c>
      <c r="H45" s="18">
        <f>SUBTOTAL(9,H42:H44)</f>
        <v>941.03</v>
      </c>
      <c r="I45" s="17"/>
    </row>
    <row r="46" spans="1:9" ht="56.25" outlineLevel="2" x14ac:dyDescent="0.25">
      <c r="A46" s="19">
        <v>51</v>
      </c>
      <c r="B46" s="20">
        <v>43151</v>
      </c>
      <c r="C46" s="21" t="s">
        <v>62</v>
      </c>
      <c r="D46" s="21" t="s">
        <v>24</v>
      </c>
      <c r="E46" s="33">
        <v>0</v>
      </c>
      <c r="F46" s="33">
        <v>142</v>
      </c>
      <c r="G46" s="33">
        <v>289.34000000000003</v>
      </c>
      <c r="H46" s="22">
        <v>431.34000000000003</v>
      </c>
      <c r="I46" s="21" t="s">
        <v>63</v>
      </c>
    </row>
    <row r="47" spans="1:9" outlineLevel="1" x14ac:dyDescent="0.25">
      <c r="A47" s="31"/>
      <c r="B47" s="32"/>
      <c r="C47" s="23" t="s">
        <v>64</v>
      </c>
      <c r="D47" s="17"/>
      <c r="E47" s="34">
        <f>SUBTOTAL(9,E46:E46)</f>
        <v>0</v>
      </c>
      <c r="F47" s="34">
        <f>SUBTOTAL(9,F46:F46)</f>
        <v>142</v>
      </c>
      <c r="G47" s="34">
        <f>SUBTOTAL(9,G46:G46)</f>
        <v>289.34000000000003</v>
      </c>
      <c r="H47" s="18">
        <f>SUBTOTAL(9,H46:H46)</f>
        <v>431.34000000000003</v>
      </c>
      <c r="I47" s="17"/>
    </row>
    <row r="48" spans="1:9" ht="67.5" outlineLevel="2" x14ac:dyDescent="0.25">
      <c r="A48" s="19">
        <v>57</v>
      </c>
      <c r="B48" s="20">
        <v>43151</v>
      </c>
      <c r="C48" s="21" t="s">
        <v>65</v>
      </c>
      <c r="D48" s="21" t="s">
        <v>66</v>
      </c>
      <c r="E48" s="22">
        <v>0</v>
      </c>
      <c r="F48" s="22">
        <v>142</v>
      </c>
      <c r="G48" s="22">
        <v>458.94</v>
      </c>
      <c r="H48" s="22">
        <v>600.94000000000005</v>
      </c>
      <c r="I48" s="21" t="s">
        <v>67</v>
      </c>
    </row>
    <row r="49" spans="1:9" outlineLevel="1" x14ac:dyDescent="0.25">
      <c r="A49" s="31"/>
      <c r="B49" s="32"/>
      <c r="C49" s="23" t="s">
        <v>68</v>
      </c>
      <c r="D49" s="17"/>
      <c r="E49" s="18">
        <f>SUBTOTAL(9,E48:E48)</f>
        <v>0</v>
      </c>
      <c r="F49" s="18">
        <f>SUBTOTAL(9,F48:F48)</f>
        <v>142</v>
      </c>
      <c r="G49" s="18">
        <f>SUBTOTAL(9,G48:G48)</f>
        <v>458.94</v>
      </c>
      <c r="H49" s="18">
        <f>SUBTOTAL(9,H48:H48)</f>
        <v>600.94000000000005</v>
      </c>
      <c r="I49" s="17"/>
    </row>
    <row r="50" spans="1:9" ht="56.25" outlineLevel="2" x14ac:dyDescent="0.25">
      <c r="A50" s="19">
        <v>62</v>
      </c>
      <c r="B50" s="20">
        <v>43158</v>
      </c>
      <c r="C50" s="21" t="s">
        <v>69</v>
      </c>
      <c r="D50" s="21" t="s">
        <v>24</v>
      </c>
      <c r="E50" s="22">
        <v>0</v>
      </c>
      <c r="F50" s="22">
        <v>142</v>
      </c>
      <c r="G50" s="22">
        <v>53.5</v>
      </c>
      <c r="H50" s="22">
        <v>195.5</v>
      </c>
      <c r="I50" s="21" t="s">
        <v>70</v>
      </c>
    </row>
    <row r="51" spans="1:9" outlineLevel="1" x14ac:dyDescent="0.25">
      <c r="A51" s="31"/>
      <c r="B51" s="32"/>
      <c r="C51" s="23" t="s">
        <v>71</v>
      </c>
      <c r="D51" s="17"/>
      <c r="E51" s="18">
        <f>SUBTOTAL(9,E50:E50)</f>
        <v>0</v>
      </c>
      <c r="F51" s="18">
        <f>SUBTOTAL(9,F50:F50)</f>
        <v>142</v>
      </c>
      <c r="G51" s="18">
        <f>SUBTOTAL(9,G50:G50)</f>
        <v>53.5</v>
      </c>
      <c r="H51" s="18">
        <f>SUBTOTAL(9,H50:H50)</f>
        <v>195.5</v>
      </c>
      <c r="I51" s="17"/>
    </row>
    <row r="52" spans="1:9" ht="67.5" outlineLevel="2" x14ac:dyDescent="0.25">
      <c r="A52" s="19">
        <v>36</v>
      </c>
      <c r="B52" s="20">
        <v>43137</v>
      </c>
      <c r="C52" s="21" t="s">
        <v>72</v>
      </c>
      <c r="D52" s="21" t="s">
        <v>24</v>
      </c>
      <c r="E52" s="33">
        <v>0</v>
      </c>
      <c r="F52" s="33">
        <v>142</v>
      </c>
      <c r="G52" s="33">
        <v>89</v>
      </c>
      <c r="H52" s="22">
        <v>231</v>
      </c>
      <c r="I52" s="21" t="s">
        <v>73</v>
      </c>
    </row>
    <row r="53" spans="1:9" outlineLevel="1" x14ac:dyDescent="0.25">
      <c r="A53" s="31"/>
      <c r="B53" s="32"/>
      <c r="C53" s="23" t="s">
        <v>74</v>
      </c>
      <c r="D53" s="17"/>
      <c r="E53" s="34">
        <f>SUBTOTAL(9,E52:E52)</f>
        <v>0</v>
      </c>
      <c r="F53" s="34">
        <f>SUBTOTAL(9,F52:F52)</f>
        <v>142</v>
      </c>
      <c r="G53" s="34">
        <f>SUBTOTAL(9,G52:G52)</f>
        <v>89</v>
      </c>
      <c r="H53" s="18">
        <f>SUBTOTAL(9,H52:H52)</f>
        <v>231</v>
      </c>
      <c r="I53" s="17"/>
    </row>
    <row r="54" spans="1:9" ht="56.25" outlineLevel="2" x14ac:dyDescent="0.25">
      <c r="A54" s="19">
        <v>53</v>
      </c>
      <c r="B54" s="20">
        <v>43151</v>
      </c>
      <c r="C54" s="21" t="s">
        <v>75</v>
      </c>
      <c r="D54" s="21" t="s">
        <v>24</v>
      </c>
      <c r="E54" s="33">
        <v>0</v>
      </c>
      <c r="F54" s="33">
        <v>142</v>
      </c>
      <c r="G54" s="33">
        <v>143</v>
      </c>
      <c r="H54" s="22">
        <v>285</v>
      </c>
      <c r="I54" s="21" t="s">
        <v>76</v>
      </c>
    </row>
    <row r="55" spans="1:9" outlineLevel="1" x14ac:dyDescent="0.25">
      <c r="A55" s="31"/>
      <c r="B55" s="32"/>
      <c r="C55" s="23" t="s">
        <v>77</v>
      </c>
      <c r="D55" s="17"/>
      <c r="E55" s="34">
        <f>SUBTOTAL(9,E54:E54)</f>
        <v>0</v>
      </c>
      <c r="F55" s="34">
        <f>SUBTOTAL(9,F54:F54)</f>
        <v>142</v>
      </c>
      <c r="G55" s="34">
        <f>SUBTOTAL(9,G54:G54)</f>
        <v>143</v>
      </c>
      <c r="H55" s="18">
        <f>SUBTOTAL(9,H54:H54)</f>
        <v>285</v>
      </c>
      <c r="I55" s="17"/>
    </row>
    <row r="56" spans="1:9" ht="56.25" outlineLevel="2" x14ac:dyDescent="0.25">
      <c r="A56" s="19">
        <v>56</v>
      </c>
      <c r="B56" s="20">
        <v>43151</v>
      </c>
      <c r="C56" s="21" t="s">
        <v>78</v>
      </c>
      <c r="D56" s="21" t="s">
        <v>66</v>
      </c>
      <c r="E56" s="22">
        <v>0</v>
      </c>
      <c r="F56" s="22">
        <v>231</v>
      </c>
      <c r="G56" s="22">
        <v>173</v>
      </c>
      <c r="H56" s="22">
        <v>404</v>
      </c>
      <c r="I56" s="21" t="s">
        <v>79</v>
      </c>
    </row>
    <row r="57" spans="1:9" outlineLevel="1" x14ac:dyDescent="0.25">
      <c r="A57" s="31"/>
      <c r="B57" s="32"/>
      <c r="C57" s="23" t="s">
        <v>80</v>
      </c>
      <c r="D57" s="17"/>
      <c r="E57" s="18">
        <f>SUBTOTAL(9,E56:E56)</f>
        <v>0</v>
      </c>
      <c r="F57" s="18">
        <f>SUBTOTAL(9,F56:F56)</f>
        <v>231</v>
      </c>
      <c r="G57" s="18">
        <f>SUBTOTAL(9,G56:G56)</f>
        <v>173</v>
      </c>
      <c r="H57" s="18">
        <f>SUBTOTAL(9,H56:H56)</f>
        <v>404</v>
      </c>
      <c r="I57" s="17"/>
    </row>
    <row r="58" spans="1:9" ht="56.25" outlineLevel="2" x14ac:dyDescent="0.25">
      <c r="A58" s="19">
        <v>44</v>
      </c>
      <c r="B58" s="20">
        <v>43145</v>
      </c>
      <c r="C58" s="21" t="s">
        <v>81</v>
      </c>
      <c r="D58" s="21" t="s">
        <v>24</v>
      </c>
      <c r="E58" s="33">
        <v>0</v>
      </c>
      <c r="F58" s="33">
        <v>142</v>
      </c>
      <c r="G58" s="33">
        <v>89</v>
      </c>
      <c r="H58" s="22">
        <v>231</v>
      </c>
      <c r="I58" s="21" t="s">
        <v>82</v>
      </c>
    </row>
    <row r="59" spans="1:9" outlineLevel="1" x14ac:dyDescent="0.25">
      <c r="A59" s="31"/>
      <c r="B59" s="32"/>
      <c r="C59" s="23" t="s">
        <v>83</v>
      </c>
      <c r="D59" s="17"/>
      <c r="E59" s="34">
        <f>SUBTOTAL(9,E58:E58)</f>
        <v>0</v>
      </c>
      <c r="F59" s="34">
        <f>SUBTOTAL(9,F58:F58)</f>
        <v>142</v>
      </c>
      <c r="G59" s="34">
        <f>SUBTOTAL(9,G58:G58)</f>
        <v>89</v>
      </c>
      <c r="H59" s="18">
        <f>SUBTOTAL(9,H58:H58)</f>
        <v>231</v>
      </c>
      <c r="I59" s="17"/>
    </row>
    <row r="60" spans="1:9" ht="56.25" outlineLevel="2" x14ac:dyDescent="0.25">
      <c r="A60" s="19">
        <v>38</v>
      </c>
      <c r="B60" s="20">
        <v>43137</v>
      </c>
      <c r="C60" s="21" t="s">
        <v>84</v>
      </c>
      <c r="D60" s="21" t="s">
        <v>24</v>
      </c>
      <c r="E60" s="33">
        <v>357</v>
      </c>
      <c r="F60" s="33">
        <v>0</v>
      </c>
      <c r="G60" s="33">
        <v>328.56</v>
      </c>
      <c r="H60" s="22">
        <v>685.56</v>
      </c>
      <c r="I60" s="21" t="s">
        <v>85</v>
      </c>
    </row>
    <row r="61" spans="1:9" outlineLevel="1" x14ac:dyDescent="0.25">
      <c r="A61" s="31"/>
      <c r="B61" s="32"/>
      <c r="C61" s="23" t="s">
        <v>86</v>
      </c>
      <c r="D61" s="17"/>
      <c r="E61" s="34">
        <f>SUBTOTAL(9,E60:E60)</f>
        <v>357</v>
      </c>
      <c r="F61" s="34">
        <f>SUBTOTAL(9,F60:F60)</f>
        <v>0</v>
      </c>
      <c r="G61" s="34">
        <f>SUBTOTAL(9,G60:G60)</f>
        <v>328.56</v>
      </c>
      <c r="H61" s="18">
        <f>SUBTOTAL(9,H60:H60)</f>
        <v>685.56</v>
      </c>
      <c r="I61" s="17"/>
    </row>
    <row r="62" spans="1:9" ht="56.25" outlineLevel="2" x14ac:dyDescent="0.25">
      <c r="A62" s="19">
        <v>39</v>
      </c>
      <c r="B62" s="20">
        <v>43137</v>
      </c>
      <c r="C62" s="21" t="s">
        <v>87</v>
      </c>
      <c r="D62" s="21" t="s">
        <v>24</v>
      </c>
      <c r="E62" s="33">
        <v>357</v>
      </c>
      <c r="F62" s="33">
        <v>0</v>
      </c>
      <c r="G62" s="33">
        <v>288.32</v>
      </c>
      <c r="H62" s="22">
        <v>645.31999999999994</v>
      </c>
      <c r="I62" s="21" t="s">
        <v>88</v>
      </c>
    </row>
    <row r="63" spans="1:9" outlineLevel="1" x14ac:dyDescent="0.25">
      <c r="A63" s="31"/>
      <c r="B63" s="32"/>
      <c r="C63" s="23" t="s">
        <v>89</v>
      </c>
      <c r="D63" s="17"/>
      <c r="E63" s="34">
        <f>SUBTOTAL(9,E62:E62)</f>
        <v>357</v>
      </c>
      <c r="F63" s="34">
        <f>SUBTOTAL(9,F62:F62)</f>
        <v>0</v>
      </c>
      <c r="G63" s="34">
        <f>SUBTOTAL(9,G62:G62)</f>
        <v>288.32</v>
      </c>
      <c r="H63" s="18">
        <f>SUBTOTAL(9,H62:H62)</f>
        <v>645.31999999999994</v>
      </c>
      <c r="I63" s="17"/>
    </row>
    <row r="64" spans="1:9" ht="56.25" outlineLevel="2" x14ac:dyDescent="0.25">
      <c r="A64" s="19">
        <v>64</v>
      </c>
      <c r="B64" s="20">
        <v>43158</v>
      </c>
      <c r="C64" s="21" t="s">
        <v>90</v>
      </c>
      <c r="D64" s="21" t="s">
        <v>24</v>
      </c>
      <c r="E64" s="22">
        <v>0</v>
      </c>
      <c r="F64" s="22">
        <v>142</v>
      </c>
      <c r="G64" s="22">
        <v>238.46</v>
      </c>
      <c r="H64" s="22">
        <v>380.46000000000004</v>
      </c>
      <c r="I64" s="21" t="s">
        <v>91</v>
      </c>
    </row>
    <row r="65" spans="1:9" ht="56.25" outlineLevel="2" x14ac:dyDescent="0.25">
      <c r="A65" s="10">
        <v>65</v>
      </c>
      <c r="B65" s="11">
        <v>43158</v>
      </c>
      <c r="C65" s="12" t="s">
        <v>90</v>
      </c>
      <c r="D65" s="12" t="s">
        <v>24</v>
      </c>
      <c r="E65" s="13">
        <v>0</v>
      </c>
      <c r="F65" s="13">
        <v>142</v>
      </c>
      <c r="G65" s="13">
        <v>238.46</v>
      </c>
      <c r="H65" s="13">
        <v>380.46000000000004</v>
      </c>
      <c r="I65" s="12" t="s">
        <v>92</v>
      </c>
    </row>
    <row r="66" spans="1:9" outlineLevel="1" x14ac:dyDescent="0.25">
      <c r="A66" s="31"/>
      <c r="B66" s="32"/>
      <c r="C66" s="23" t="s">
        <v>93</v>
      </c>
      <c r="D66" s="17"/>
      <c r="E66" s="18">
        <f>SUBTOTAL(9,E64:E65)</f>
        <v>0</v>
      </c>
      <c r="F66" s="18">
        <f>SUBTOTAL(9,F64:F65)</f>
        <v>284</v>
      </c>
      <c r="G66" s="18">
        <f>SUBTOTAL(9,G64:G65)</f>
        <v>476.92</v>
      </c>
      <c r="H66" s="18">
        <f>SUBTOTAL(9,H64:H65)</f>
        <v>760.92000000000007</v>
      </c>
      <c r="I66" s="17"/>
    </row>
    <row r="67" spans="1:9" ht="56.25" outlineLevel="2" x14ac:dyDescent="0.25">
      <c r="A67" s="19">
        <v>42</v>
      </c>
      <c r="B67" s="20">
        <v>43145</v>
      </c>
      <c r="C67" s="21" t="s">
        <v>94</v>
      </c>
      <c r="D67" s="21" t="s">
        <v>24</v>
      </c>
      <c r="E67" s="33">
        <v>0</v>
      </c>
      <c r="F67" s="33">
        <v>142</v>
      </c>
      <c r="G67" s="33">
        <v>89</v>
      </c>
      <c r="H67" s="22">
        <v>231</v>
      </c>
      <c r="I67" s="21" t="s">
        <v>95</v>
      </c>
    </row>
    <row r="68" spans="1:9" ht="56.25" outlineLevel="2" x14ac:dyDescent="0.25">
      <c r="A68" s="10">
        <v>43</v>
      </c>
      <c r="B68" s="11">
        <v>43145</v>
      </c>
      <c r="C68" s="12" t="s">
        <v>94</v>
      </c>
      <c r="D68" s="12" t="s">
        <v>24</v>
      </c>
      <c r="E68" s="30">
        <v>0</v>
      </c>
      <c r="F68" s="30">
        <v>142</v>
      </c>
      <c r="G68" s="30">
        <v>89</v>
      </c>
      <c r="H68" s="13">
        <v>231</v>
      </c>
      <c r="I68" s="12" t="s">
        <v>96</v>
      </c>
    </row>
    <row r="69" spans="1:9" outlineLevel="1" x14ac:dyDescent="0.25">
      <c r="A69" s="31"/>
      <c r="B69" s="32"/>
      <c r="C69" s="23" t="s">
        <v>97</v>
      </c>
      <c r="D69" s="17"/>
      <c r="E69" s="34">
        <f>SUBTOTAL(9,E67:E68)</f>
        <v>0</v>
      </c>
      <c r="F69" s="34">
        <f>SUBTOTAL(9,F67:F68)</f>
        <v>284</v>
      </c>
      <c r="G69" s="34">
        <f>SUBTOTAL(9,G67:G68)</f>
        <v>178</v>
      </c>
      <c r="H69" s="18">
        <f>SUBTOTAL(9,H67:H68)</f>
        <v>462</v>
      </c>
      <c r="I69" s="17"/>
    </row>
    <row r="70" spans="1:9" ht="67.5" outlineLevel="2" x14ac:dyDescent="0.25">
      <c r="A70" s="19">
        <v>37</v>
      </c>
      <c r="B70" s="20">
        <v>43137</v>
      </c>
      <c r="C70" s="21" t="s">
        <v>98</v>
      </c>
      <c r="D70" s="21" t="s">
        <v>24</v>
      </c>
      <c r="E70" s="33">
        <v>357</v>
      </c>
      <c r="F70" s="33">
        <v>0</v>
      </c>
      <c r="G70" s="33">
        <v>483.32000000000005</v>
      </c>
      <c r="H70" s="22">
        <v>840.32</v>
      </c>
      <c r="I70" s="21" t="s">
        <v>99</v>
      </c>
    </row>
    <row r="71" spans="1:9" outlineLevel="1" x14ac:dyDescent="0.25">
      <c r="A71" s="31"/>
      <c r="B71" s="32"/>
      <c r="C71" s="23" t="s">
        <v>100</v>
      </c>
      <c r="D71" s="17"/>
      <c r="E71" s="34">
        <f>SUBTOTAL(9,E70:E70)</f>
        <v>357</v>
      </c>
      <c r="F71" s="34">
        <f>SUBTOTAL(9,F70:F70)</f>
        <v>0</v>
      </c>
      <c r="G71" s="34">
        <f>SUBTOTAL(9,G70:G70)</f>
        <v>483.32000000000005</v>
      </c>
      <c r="H71" s="18">
        <f>SUBTOTAL(9,H70:H70)</f>
        <v>840.32</v>
      </c>
      <c r="I71" s="17"/>
    </row>
    <row r="72" spans="1:9" x14ac:dyDescent="0.25">
      <c r="A72" s="31"/>
      <c r="B72" s="32"/>
      <c r="C72" s="24" t="s">
        <v>101</v>
      </c>
      <c r="D72" s="17"/>
      <c r="E72" s="34">
        <f>SUBTOTAL(9,E18:E70)</f>
        <v>7225</v>
      </c>
      <c r="F72" s="34">
        <f>SUBTOTAL(9,F18:F70)</f>
        <v>3843.5</v>
      </c>
      <c r="G72" s="34">
        <f>SUBTOTAL(9,G18:G70)</f>
        <v>6879.7999999999993</v>
      </c>
      <c r="H72" s="18">
        <f>SUBTOTAL(9,H18:H70)</f>
        <v>18121.3</v>
      </c>
      <c r="I72" s="17"/>
    </row>
    <row r="75" spans="1:9" x14ac:dyDescent="0.25">
      <c r="A75" s="35" t="s">
        <v>102</v>
      </c>
      <c r="B75" s="36"/>
      <c r="C75" s="36"/>
      <c r="D75" s="36"/>
      <c r="E75" s="36"/>
      <c r="F75" s="36"/>
      <c r="G75" s="36"/>
      <c r="H75" s="37"/>
    </row>
    <row r="76" spans="1:9" x14ac:dyDescent="0.25">
      <c r="A76" s="38"/>
      <c r="B76" s="39"/>
      <c r="C76" s="39"/>
      <c r="D76" s="24" t="s">
        <v>21</v>
      </c>
      <c r="E76" s="40">
        <f>E12</f>
        <v>975</v>
      </c>
      <c r="F76" s="40">
        <f t="shared" ref="F76:H76" si="0">F12</f>
        <v>325</v>
      </c>
      <c r="G76" s="40">
        <f t="shared" si="0"/>
        <v>291</v>
      </c>
      <c r="H76" s="40">
        <f t="shared" si="0"/>
        <v>1591</v>
      </c>
    </row>
    <row r="77" spans="1:9" x14ac:dyDescent="0.25">
      <c r="A77" s="38"/>
      <c r="B77" s="39"/>
      <c r="C77" s="39"/>
      <c r="D77" s="24" t="s">
        <v>101</v>
      </c>
      <c r="E77" s="40">
        <f>E72</f>
        <v>7225</v>
      </c>
      <c r="F77" s="40">
        <f t="shared" ref="F77:H77" si="1">F72</f>
        <v>3843.5</v>
      </c>
      <c r="G77" s="40">
        <f t="shared" si="1"/>
        <v>6879.7999999999993</v>
      </c>
      <c r="H77" s="40">
        <f t="shared" si="1"/>
        <v>18121.3</v>
      </c>
    </row>
    <row r="78" spans="1:9" x14ac:dyDescent="0.25">
      <c r="A78" s="38"/>
      <c r="B78" s="39"/>
      <c r="C78" s="39"/>
      <c r="D78" s="24" t="s">
        <v>103</v>
      </c>
      <c r="E78" s="40">
        <f t="shared" ref="E78:G78" si="2">SUM(E76:E77)</f>
        <v>8200</v>
      </c>
      <c r="F78" s="40">
        <f t="shared" si="2"/>
        <v>4168.5</v>
      </c>
      <c r="G78" s="40">
        <f t="shared" si="2"/>
        <v>7170.7999999999993</v>
      </c>
      <c r="H78" s="40">
        <f>SUM(H76:H77)</f>
        <v>19712.3</v>
      </c>
    </row>
    <row r="80" spans="1:9" x14ac:dyDescent="0.25">
      <c r="A80" s="41" t="s">
        <v>104</v>
      </c>
    </row>
  </sheetData>
  <mergeCells count="4">
    <mergeCell ref="A2:I2"/>
    <mergeCell ref="A3:I3"/>
    <mergeCell ref="A15:I15"/>
    <mergeCell ref="A75:H75"/>
  </mergeCells>
  <conditionalFormatting sqref="A13:G14">
    <cfRule type="expression" dxfId="6" priority="12">
      <formula>OR(#REF!="",AND(#REF!&lt;&gt;"",#REF!=""))</formula>
    </cfRule>
  </conditionalFormatting>
  <conditionalFormatting sqref="A13:G14">
    <cfRule type="expression" priority="13">
      <formula>OR(#REF!="",AND(#REF!&lt;&gt;"",#REF!=""))</formula>
    </cfRule>
  </conditionalFormatting>
  <conditionalFormatting sqref="I13:I14">
    <cfRule type="expression" dxfId="5" priority="10">
      <formula>OR(#REF!="",AND(#REF!&lt;&gt;"",#REF!=""))</formula>
    </cfRule>
  </conditionalFormatting>
  <conditionalFormatting sqref="I13:I14 A76:D78">
    <cfRule type="expression" priority="11">
      <formula>OR(#REF!="",AND(#REF!&lt;&gt;"",#REF!=""))</formula>
    </cfRule>
  </conditionalFormatting>
  <conditionalFormatting sqref="A76:D78">
    <cfRule type="expression" dxfId="4" priority="9">
      <formula>OR(#REF!="",AND(#REF!&lt;&gt;"",#REF!=""))</formula>
    </cfRule>
  </conditionalFormatting>
  <conditionalFormatting sqref="E78:H78 E76:H76">
    <cfRule type="expression" dxfId="3" priority="7">
      <formula>OR(#REF!="",AND(#REF!&lt;&gt;"",#REF!=""))</formula>
    </cfRule>
  </conditionalFormatting>
  <conditionalFormatting sqref="E78:H78 E76:H76">
    <cfRule type="expression" priority="8">
      <formula>OR(#REF!="",AND(#REF!&lt;&gt;"",#REF!=""))</formula>
    </cfRule>
  </conditionalFormatting>
  <conditionalFormatting sqref="E77:H77">
    <cfRule type="expression" dxfId="2" priority="5">
      <formula>OR(#REF!="",AND(#REF!&lt;&gt;"",#REF!=""))</formula>
    </cfRule>
  </conditionalFormatting>
  <conditionalFormatting sqref="E77:H77">
    <cfRule type="expression" priority="6">
      <formula>OR(#REF!="",AND(#REF!&lt;&gt;"",#REF!=""))</formula>
    </cfRule>
  </conditionalFormatting>
  <conditionalFormatting sqref="C12">
    <cfRule type="expression" priority="4">
      <formula>OR(#REF!="",AND(#REF!&lt;&gt;"",#REF!=""))</formula>
    </cfRule>
  </conditionalFormatting>
  <conditionalFormatting sqref="C12">
    <cfRule type="expression" dxfId="1" priority="3">
      <formula>OR(#REF!="",AND(#REF!&lt;&gt;"",#REF!=""))</formula>
    </cfRule>
  </conditionalFormatting>
  <conditionalFormatting sqref="C72">
    <cfRule type="expression" priority="2">
      <formula>OR(#REF!="",AND(#REF!&lt;&gt;"",#REF!=""))</formula>
    </cfRule>
  </conditionalFormatting>
  <conditionalFormatting sqref="C72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0" fitToHeight="0" orientation="landscape" horizontalDpi="4294967295" verticalDpi="4294967295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2018-04-06T13:52:17Z</dcterms:created>
  <dcterms:modified xsi:type="dcterms:W3CDTF">2018-04-06T13:52:49Z</dcterms:modified>
</cp:coreProperties>
</file>