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50"/>
  </bookViews>
  <sheets>
    <sheet name="JU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E102" i="1"/>
  <c r="H101" i="1"/>
  <c r="H100" i="1"/>
  <c r="H102" i="1" s="1"/>
  <c r="G99" i="1"/>
  <c r="F99" i="1"/>
  <c r="E99" i="1"/>
  <c r="H98" i="1"/>
  <c r="H97" i="1"/>
  <c r="H99" i="1" s="1"/>
  <c r="G96" i="1"/>
  <c r="F96" i="1"/>
  <c r="E96" i="1"/>
  <c r="H95" i="1"/>
  <c r="H94" i="1"/>
  <c r="H96" i="1" s="1"/>
  <c r="G93" i="1"/>
  <c r="F93" i="1"/>
  <c r="E93" i="1"/>
  <c r="H92" i="1"/>
  <c r="H93" i="1" s="1"/>
  <c r="G91" i="1"/>
  <c r="F91" i="1"/>
  <c r="E91" i="1"/>
  <c r="H90" i="1"/>
  <c r="H91" i="1" s="1"/>
  <c r="G89" i="1"/>
  <c r="F89" i="1"/>
  <c r="E89" i="1"/>
  <c r="H88" i="1"/>
  <c r="H89" i="1" s="1"/>
  <c r="G87" i="1"/>
  <c r="F87" i="1"/>
  <c r="E87" i="1"/>
  <c r="H86" i="1"/>
  <c r="H87" i="1" s="1"/>
  <c r="H85" i="1"/>
  <c r="G84" i="1"/>
  <c r="F84" i="1"/>
  <c r="E84" i="1"/>
  <c r="H83" i="1"/>
  <c r="H84" i="1" s="1"/>
  <c r="G82" i="1"/>
  <c r="F82" i="1"/>
  <c r="E82" i="1"/>
  <c r="H81" i="1"/>
  <c r="H82" i="1" s="1"/>
  <c r="G80" i="1"/>
  <c r="F80" i="1"/>
  <c r="E80" i="1"/>
  <c r="H79" i="1"/>
  <c r="H80" i="1" s="1"/>
  <c r="H78" i="1"/>
  <c r="G77" i="1"/>
  <c r="F77" i="1"/>
  <c r="E77" i="1"/>
  <c r="H76" i="1"/>
  <c r="H75" i="1"/>
  <c r="H74" i="1"/>
  <c r="H73" i="1"/>
  <c r="H72" i="1"/>
  <c r="H71" i="1"/>
  <c r="H70" i="1"/>
  <c r="H77" i="1" s="1"/>
  <c r="G69" i="1"/>
  <c r="F69" i="1"/>
  <c r="E69" i="1"/>
  <c r="H68" i="1"/>
  <c r="H67" i="1"/>
  <c r="H69" i="1" s="1"/>
  <c r="G66" i="1"/>
  <c r="F66" i="1"/>
  <c r="E66" i="1"/>
  <c r="H65" i="1"/>
  <c r="H64" i="1"/>
  <c r="H66" i="1" s="1"/>
  <c r="H63" i="1"/>
  <c r="H62" i="1"/>
  <c r="G61" i="1"/>
  <c r="F61" i="1"/>
  <c r="E61" i="1"/>
  <c r="H60" i="1"/>
  <c r="H59" i="1"/>
  <c r="H61" i="1" s="1"/>
  <c r="H58" i="1"/>
  <c r="H57" i="1"/>
  <c r="G56" i="1"/>
  <c r="F56" i="1"/>
  <c r="E56" i="1"/>
  <c r="H55" i="1"/>
  <c r="H54" i="1"/>
  <c r="H56" i="1" s="1"/>
  <c r="H53" i="1"/>
  <c r="H52" i="1"/>
  <c r="G51" i="1"/>
  <c r="F51" i="1"/>
  <c r="E51" i="1"/>
  <c r="H50" i="1"/>
  <c r="H49" i="1"/>
  <c r="H51" i="1" s="1"/>
  <c r="G48" i="1"/>
  <c r="F48" i="1"/>
  <c r="E48" i="1"/>
  <c r="H47" i="1"/>
  <c r="H48" i="1" s="1"/>
  <c r="F46" i="1"/>
  <c r="E46" i="1"/>
  <c r="G45" i="1"/>
  <c r="G46" i="1" s="1"/>
  <c r="H44" i="1"/>
  <c r="H43" i="1"/>
  <c r="G42" i="1"/>
  <c r="F42" i="1"/>
  <c r="E42" i="1"/>
  <c r="H41" i="1"/>
  <c r="H42" i="1" s="1"/>
  <c r="G40" i="1"/>
  <c r="F40" i="1"/>
  <c r="E40" i="1"/>
  <c r="H39" i="1"/>
  <c r="H40" i="1" s="1"/>
  <c r="G38" i="1"/>
  <c r="F38" i="1"/>
  <c r="E38" i="1"/>
  <c r="H37" i="1"/>
  <c r="H36" i="1"/>
  <c r="H35" i="1"/>
  <c r="H34" i="1"/>
  <c r="H33" i="1"/>
  <c r="H38" i="1" s="1"/>
  <c r="H32" i="1"/>
  <c r="H31" i="1"/>
  <c r="G30" i="1"/>
  <c r="G103" i="1" s="1"/>
  <c r="G108" i="1" s="1"/>
  <c r="F30" i="1"/>
  <c r="F103" i="1" s="1"/>
  <c r="F108" i="1" s="1"/>
  <c r="E30" i="1"/>
  <c r="E103" i="1" s="1"/>
  <c r="E108" i="1" s="1"/>
  <c r="H29" i="1"/>
  <c r="H28" i="1"/>
  <c r="H27" i="1"/>
  <c r="H26" i="1"/>
  <c r="H25" i="1"/>
  <c r="H24" i="1"/>
  <c r="G17" i="1"/>
  <c r="F17" i="1"/>
  <c r="E17" i="1"/>
  <c r="H16" i="1"/>
  <c r="H17" i="1" s="1"/>
  <c r="G15" i="1"/>
  <c r="F15" i="1"/>
  <c r="E15" i="1"/>
  <c r="H14" i="1"/>
  <c r="H15" i="1" s="1"/>
  <c r="G13" i="1"/>
  <c r="F13" i="1"/>
  <c r="E13" i="1"/>
  <c r="H12" i="1"/>
  <c r="H13" i="1" s="1"/>
  <c r="G11" i="1"/>
  <c r="F11" i="1"/>
  <c r="E11" i="1"/>
  <c r="H10" i="1"/>
  <c r="H11" i="1" s="1"/>
  <c r="G9" i="1"/>
  <c r="F9" i="1"/>
  <c r="E9" i="1"/>
  <c r="E18" i="1" s="1"/>
  <c r="E107" i="1" s="1"/>
  <c r="E109" i="1" s="1"/>
  <c r="H8" i="1"/>
  <c r="H9" i="1" s="1"/>
  <c r="G7" i="1"/>
  <c r="G18" i="1" s="1"/>
  <c r="G107" i="1" s="1"/>
  <c r="F7" i="1"/>
  <c r="F18" i="1" s="1"/>
  <c r="F107" i="1" s="1"/>
  <c r="F109" i="1" s="1"/>
  <c r="E7" i="1"/>
  <c r="H6" i="1"/>
  <c r="G109" i="1" l="1"/>
  <c r="H7" i="1"/>
  <c r="H18" i="1" s="1"/>
  <c r="H107" i="1" s="1"/>
  <c r="H109" i="1" s="1"/>
  <c r="H45" i="1"/>
  <c r="H46" i="1" s="1"/>
  <c r="H103" i="1" s="1"/>
  <c r="H108" i="1" s="1"/>
  <c r="H30" i="1"/>
</calcChain>
</file>

<file path=xl/sharedStrings.xml><?xml version="1.0" encoding="utf-8"?>
<sst xmlns="http://schemas.openxmlformats.org/spreadsheetml/2006/main" count="246" uniqueCount="138">
  <si>
    <t>DIÁRIAS, AJUDA DE CUSTOS DESLOCAMENTO EM JUNHO/2018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</si>
  <si>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</si>
  <si>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</si>
  <si>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</si>
  <si>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</si>
  <si>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</si>
  <si>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</si>
  <si>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</si>
  <si>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</si>
  <si>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</si>
  <si>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</si>
  <si>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Alcenira Vanderlinde</t>
  </si>
  <si>
    <t>Empregado</t>
  </si>
  <si>
    <t>Pagamento de 1 despesa(s) de Deslocamento Urbano (despesas com táxi) Nacional, 3 despesa(s) de Auxílio estacionamento, 1 despesa(s) de Ajuda de Custo 1 sem pernoite (2 refeições) Nacional, 3 despesa(s) de Diária com pernoite (hotel e 2 refeições) Nacional a Alcenira Vanderlinde referente ao(s) evento(s): CONVOCAÇÃO PRES CAU/SC Nº 184/2018 3º Seminário Técnico do CSC - Alcenira, realizado em Brasília - DF relativo ao período entre 25/06/2018 e 27/06/2018 com ida no dia 24/06/2018 e volta no dia 27/06/2018.</t>
  </si>
  <si>
    <t>Alcenira Vanderlinde Total</t>
  </si>
  <si>
    <t>Felipe Wagner da Silva</t>
  </si>
  <si>
    <t>Pagamento de 2 despesa(s) de Diária com pernoite (hotel e 2 refeições) Nacional, 1 despesa(s) de Ajuda de Custo 1 sem pernoite (2 refeições) Nacional, 1 despesa(s) de Deslocamento Urbano (despesas com táxi) Nacional a Felipe Wagner da Silva referente ao(s) evento(s): CONVOCAÇÃO PRES CAU/SC Nº 188/2018 3º Seminário Técnico do CSC - Felipe, realizado em Brasília - DF relativo ao período entre 25/06/2018 e 26/06/2018 com ida no dia 24/06/2018 e volta no dia 26/06/2018.</t>
  </si>
  <si>
    <t>Felipe Wagner da Silva Total</t>
  </si>
  <si>
    <t>Fernando Augusto Yudyro Hayashi</t>
  </si>
  <si>
    <t>Pagamento de 2 despesa(s) de Diária com pernoite (hotel e 2 refeições) Nacional, 1 despesa(s) de Ajuda de Custo 2 sem pernoite (1 refeição) Nacional, 1 despesa(s) de Deslocamento Urbano (despesas com táxi) Nacional a Fernando Augusto Yudyro Hayashi referente ao(s) evento(s): CONVOCAÇÃO PRES CAU/SC Nº 185/2018 3º Seminário Técnico do CSC - Hayashi, realizado em Brasília - DF relativo ao período entre 25/06/2018 e 26/06/2018 com ida no dia 24/06/2018 e volta no dia 26/06/2018.</t>
  </si>
  <si>
    <t>Fernando Augusto Yudyro Hayashi Total</t>
  </si>
  <si>
    <t>Filipe Lima Rockenbach</t>
  </si>
  <si>
    <t>Pagamento de 1 despesa(s) de Ajuda de Custo 1 sem pernoite (2 refeições) Nacional, 3 despesa(s) de Diária com pernoite (hotel e 2 refeições) Nacional, 1 despesa(s) de Deslocamento Urbano (despesas com táxi) Nacional a Filipe Lima Rockenbach referente ao(s) evento(s): CONVOCAÇÃO PRES CAU/SC Nº 187/2018 3º Seminário Técnico do CSC - Filipe, realizado em Brasília - DF relativo ao período entre 25/06/2018 e 27/06/2018 com ida no dia 24/06/2018 e volta no dia 27/06/2018.</t>
  </si>
  <si>
    <t>Filipe Lima Rockenbach Total</t>
  </si>
  <si>
    <t>Franciani Rosalia Rigoni</t>
  </si>
  <si>
    <t>Pagamento de 1 despesa(s) de Deslocamento Urbano (despesas com táxi) Nacional, 1 despesa(s) de Ajuda de Custo 1 sem pernoite (2 refeições) Nacional, 2 despesa(s) de Diária com pernoite (hotel e 2 refeições) Nacional a Franciani Rosalia Rigoni referente ao(s) evento(s): CONVOCAÇÃO PRES CAU/SC Nº 186/2018 3º Seminário Técnico do CSC - Franciani, realizado em Brasília - DF relativo ao período entre 25/06/2018 e 26/06/2018 com ida no dia 24/06/2018 e volta no dia 26/06/2018.</t>
  </si>
  <si>
    <t>Franciani Rosalia Rigoni Total</t>
  </si>
  <si>
    <t>Mayara Regina de Souza</t>
  </si>
  <si>
    <t>Pagamento de 1 despesa(s) de Reembolso de Passagem Rodoviária, 1 despesa(s) de Deslocamento Urbano (despesas com táxi) Nacional, 1 despesa(s) de Diária com pernoite (hotel e 2 refeições) Estadual, 1 despesa(s) de Deslocamento Urbano (despesas com táxi) Estadual, 1 despesa(s) de Ajuda de Custo 1 sem pernoite (2 refeições) Nacional, 2 despesa(s) de Diária com pernoite (hotel e 2 refeições) Nacional a Mayara Regina de Souza referente ao(s) evento(s): CONVOCAÇÃO PRES CAU/SC Nº 192/2018 6ª Reunião Ordinária CPUA-CAU/SC, realizado em Florianópolis - SC relativo ao período entre 27/06/2018 e 27/06/2018 com ida no dia 24/06/2018 e volta no dia 27/06/2018; CONVOCAÇÃO PRES CAU/SC Nº 189/2018 3º Seminário Técnico do CSC - Mayara, realizado em Brasília - DF relativo ao período entre 25/06/2018 e 26/06/2018 com ida no dia 24/06/2018 e volta no dia 27/06/2018.</t>
  </si>
  <si>
    <t>Mayara Regina de Souza Total</t>
  </si>
  <si>
    <t>Total - Funcionários</t>
  </si>
  <si>
    <t>CONSELHEIROS/CONVIDADOS</t>
  </si>
  <si>
    <t>Carolina Pereira Hagemann</t>
  </si>
  <si>
    <t>Conselheiro</t>
  </si>
  <si>
    <t>Pagamento de 352 despesa(s) de Auxílio deslocamento, 1 despesa(s) de Ajuda de Custo 1 sem pernoite (2 refeições) Estadual, 1 despesa(s) de Auxílio estacionamento a Carolina Pereira Hagemann referente ao(s) evento(s): CONVOCAÇÃO PRES CAU/SC Nº 120/2018 4ª Reunião Ordinária do Conselho Diretor, realizado em Florianópolis - SC relativo ao período entre 30/04/2018 e 30/04/2018 com ida no dia 30/04/2018 e volta no dia 30/04/2018.</t>
  </si>
  <si>
    <t>Pagamento de 1 despesa(s) de Ajuda de Custo 1 sem pernoite (2 refeições) Estadual, 1 despesa(s) de Auxílio estacionamento, 352 despesa(s) de Auxílio deslocamento a Carolina Pereira Hagemann referente ao(s) evento(s): CONVOCAÇÃO PRES CAU/SC Nº 165/2018 5ª Reunião Ordinária do Conselho Diretor, realizado em Florianópolis - SC relativo ao período entre 05/06/2018 e 05/06/2018 com ida no dia 05/06/2018 e volta no dia 05/06/2018.</t>
  </si>
  <si>
    <t>Pagamento de 1 despesa(s) de Auxílio estacionamento, 352 despesa(s) de Auxílio deslocamento, 1 despesa(s) de Ajuda de Custo 1 sem pernoite (2 refeições) Estadual a Carolina Pereira Hagemann referente ao(s) evento(s): CONVOCAÇÃO PRES CAU/SC Nº 162/2018 2ª Reunião Extraordinária CEP-CAU/SC, realizado em Florianópolis - SC relativo ao período entre 04/06/2018 e 04/06/2018 com ida no dia 04/06/2018 e volta no dia 04/06/2018.</t>
  </si>
  <si>
    <t>Pagamento de 1 despesa(s) de Ajuda de Custo 1 sem pernoite (2 refeições) Estadual, 1 despesa(s) de Auxílio estacionamento, 352 despesa(s) de Auxílio deslocamento a Carolina Pereira Hagemann referente ao(s) evento(s): 80ª Sessão Plenária Ordinária do CAU/SC, realizado em Florianópolis - SC relativo ao período entre 08/06/2018 e 08/06/2018 com ida no dia 08/06/2018 e volta no dia 08/06/2018.</t>
  </si>
  <si>
    <t>Pagamento de 1 despesa(s) de Auxílio estacionamento, 1 despesa(s) de Ajuda de Custo 1 sem pernoite (2 refeições) Estadual, 371 despesa(s) de Auxílio deslocamento a Carolina Pereira Hagemann referente ao(s) evento(s): CONVOCAÇÃO PRES CAU/SC Nº 180/2018 Reunião sobre o Projeto Arquitetando seu Negócio - Carolina, realizado em Florianópolis - SC relativo ao período entre 11/06/2018 e 11/06/2018 com ida no dia 11/06/2018 e volta no dia 11/06/2018.</t>
  </si>
  <si>
    <t>Pagamento de 1 despesa(s) de Auxílio estacionamento, 1 despesa(s) de Ajuda de Custo 1 sem pernoite (2 refeições) Estadual, 352 despesa(s) de Auxílio deslocamento a Carolina Pereira Hagemann referente ao(s) evento(s): OFICIO PRES/CAUSC 11ª Reunião Plenária Extraordinária CAU/SC - Diplomação (13/12/2017 14:00 18:00), realizado em Florianópolis - SC relativo ao período entre 13/12/2017 e 13/12/2017 com ida no dia 13/12/2018 e volta no dia 13/12/2018.</t>
  </si>
  <si>
    <t>Carolina Pereira Hagemann Total</t>
  </si>
  <si>
    <t>Claudia Elisa Poletto</t>
  </si>
  <si>
    <t>Pagamento de 1 despesa(s) de Auxílio estacionamento, 1 despesa(s) de Ajuda de Custo 1 sem pernoite (2 refeições) Estadual, 131 despesa(s) de Auxílio deslocamento a Claudia Elisa Poletto referente ao(s) evento(s):  CONVOCAÇÃO PRES CAU/SC Nº 155/2018 5ª Reunião Ordinária CED-CAU/SC, realizado em Florianópolis - SC relativo ao período entre 25/05/2018 e 25/05/2018 com ida no dia 25/05/2018 e volta no dia 25/05/2018.  DESCONTADO O VALOR DE R$ 316,86 relativo ao pagamento realizado em 08/05/2018 para participação na Plenária de maio, da qual não participou.</t>
  </si>
  <si>
    <t>Pagamento de 131 despesa(s) de Auxílio deslocamento, 1 despesa(s) de Auxílio estacionamento, 1 despesa(s) de Ajuda de Custo 1 sem pernoite (2 refeições) Estadual a Claudia Elisa Poletto referente ao(s) evento(s): CONVOCAÇÃO PRES CAU/SC Nº 167/2018 2ª Dinâmica de Conclusão do Planejamento de 2018, realizado em Florianópolis - SC relativo ao período entre 07/06/2018 e 07/06/2018 com ida no dia 07/06/2018 e volta no dia 07/06/2018.</t>
  </si>
  <si>
    <t>Pagamento de 1 despesa(s) de Auxílio estacionamento, 131 despesa(s) de Auxílio deslocamento, 1 despesa(s) de Ajuda de Custo 1 sem pernoite (2 refeições) Estadual a Claudia Elisa Poletto referente ao(s) evento(s): 80ª Sessão Plenária Ordinária do CAU/SC, realizado em Florianópolis - SC relativo ao período entre 08/06/2018 e 08/06/2018 com ida no dia 08/06/2018 e volta no dia 08/06/2018.</t>
  </si>
  <si>
    <t>Pagamento de 1 despesa(s) de Auxílio estacionamento, 1 despesa(s) de Ajuda de Custo 1 sem pernoite (2 refeições) Estadual, 131 despesa(s) de Auxílio deslocamento a Claudia Elisa Poletto referente ao(s) evento(s): CONVOCAÇÃO PRES CAU/SC Nº 182/2018 Visita de Campo da CATHIS - Claudia, realizado em Florianópolis - SC relativo ao período entre 13/06/2018 e 13/06/2018 com ida no dia 13/06/2018 e volta no dia 13/06/2018.</t>
  </si>
  <si>
    <t>Pagamento de 1 despesa(s) de Ajuda de Custo 1 sem pernoite (2 refeições) Estadual, 1 despesa(s) de Auxílio estacionamento, 129 despesa(s) de Auxílio deslocamento a Claudia Elisa Poletto referente ao(s) evento(s): CONVOCAÇÃO PRES CAU/SC Nº 194/2018 Apresentação do Plano de Implementação de Assistência Técnica, realizado em Palhoça - SC relativo ao período entre 20/06/2018 e 20/06/2018 com ida no dia 20/06/2018 e volta no dia 20/06/2018.</t>
  </si>
  <si>
    <t>Pagamento de 131 despesa(s) de Auxílio deslocamento, 1 despesa(s) de Auxílio estacionamento, 1 despesa(s) de Ajuda de Custo 1 sem pernoite (2 refeições) Estadual a Claudia Elisa Poletto referente ao(s) evento(s): CONVOCAÇÃO PRES CAU/SC Nº 198/2018 6ª Reunião Ordinária CATHIS-CAU/SC, realizado em Florianópolis - SC relativo ao período entre 28/06/2018 e 28/06/2018 com ida no dia 28/06/2018 e volta no dia 28/06/2018;CONVOCAÇÃO PRES CAU/SC Nº 200/2018 COMISSÃO TEMPORÁRIA PROCESSANTE DO DESAGRAVO PÚBLICO Nº01/2018, realizado em Florianópolis - SC relativo ao período entre 28/06/2018 e 28/06/2018 com ida no dia 28/06/2018 e volta no dia 28/06/2018.</t>
  </si>
  <si>
    <t>Pagamento de 131 despesa(s) de Auxílio deslocamento, 1 despesa(s) de Ajuda de Custo 1 sem pernoite (2 refeições) Estadual, 1 despesa(s) de Auxílio estacionamento a Claudia Elisa Poletto referente ao(s) evento(s): CONVOCAÇÃO PRES CAU/SC Nº 193/2018 6ª Reunião Ordinária CED-CAU/SC, realizado em Florianópolis - SC relativo ao período entre 29/06/2018 e 29/06/2018 com ida no dia 29/06/2018 e volta no dia 29/06/2018.</t>
  </si>
  <si>
    <t>Claudia Elisa Poletto Total</t>
  </si>
  <si>
    <t>Daniela Pareja Garcia Sarmento</t>
  </si>
  <si>
    <t>COMPLEMENTO pagamento de 1 despesa(s) de Reembolso de Passagem Rodoviária   a Daniela Pareja Garcia Sarmento referente ao(s) evento(s) Atividades administrativas 15 e 16/05, realizado em Florianópolis - SC  relativo ao período entre 15/05/2018 e 16/05/2018 com ida no dia 15/05/2018 e volta no dia 16/05/2018.</t>
  </si>
  <si>
    <t>Daniela Pareja Garcia Sarmento Total</t>
  </si>
  <si>
    <t>Cristina dos Santos Reinert</t>
  </si>
  <si>
    <t>Pagamento de 352 despesa(s) de Auxílio deslocamento, 1 despesa(s) de Auxílio estacionamento, 1 despesa(s) de Ajuda de Custo 1 sem pernoite (2 refeições) Estadual a Cristina dos Santos Reinert referente ao(s) evento(s): CONVOCAÇÃO PRES CAU/SC Nº 164/2018 2ª Reunião Extraordinária CEP-CAU/SC - Cristina, realizado em Florianópolis - SC relativo ao período entre 04/06/2018 e 04/06/2018 com ida no dia 04/06/2018 e volta no dia 04/06/2018.</t>
  </si>
  <si>
    <t>Cristina dos Santos Reinert Total</t>
  </si>
  <si>
    <t>Pagamento de 1 despesa(s) de Ajuda de Custo 1 sem pernoite (2 refeições) Estadual, 1 despesa(s) de Deslocamento Urbano (despesas com táxi) Estadual, 2 despesa(s) de Diária com pernoite (hotel e 2 refeições) Nacional, 1 despesa(s) de Reembolso de Passagem Rodoviária, 1 despesa(s) de Ajuda de Custo 2 sem pernoite (1 refeição) Nacional, 1 despesa(s) de Deslocamento Urbano (despesas com táxi) Nacional a Daniela Pareja Garcia Sarmento referente ao(s) evento(s): Atividades administrativas 23/05, realizado em Florianópolis - SC relativo ao período entre 23/05/2018 e 23/05/2018 com ida no dia 23/05/2018 e volta no dia 26/05/2018.25ª Reunião Plenária Ampliada 25/05, realizado em Brasília - DF relativo ao período entre 25/05/2018 e 25/05/2018 com ida no dia 23/05/2018 e volta no dia 26/05/2018.Reunião Fórum dos Presidentes dos CAU/UFs - Brasília 24/05, realizado em Brasília - DF relativo ao período entre 24/05/2018 e 24/05/2018 com ida no dia 23/05/2018 e volta no dia 26/05/2018.</t>
  </si>
  <si>
    <t>Pagamento de 1 despesa(s) de Ajuda de Custo 1 sem pernoite (2 refeições) Estadual, 1 despesa(s) de Deslocamento Urbano (despesas com táxi) Estadual, 1 despesa(s) de Reembolso de Passagem Rodoviária, 3 despesa(s) de Diária com pernoite (hotel e 2 refeições) Estadual a Daniela Pareja Garcia Sarmento referente ao(s) evento(s): Oficina de Planejamento/ODS, realizado em Florianópolis - SC relativo ao período entre 07/06/2018 e 07/06/2018 com ida no dia 05/06/2018 e volta no dia 08/06/2018.CONVOCAÇÃO PRES CAU/SC Nº 165/2018 5ª Reunião Ordinária do Conselho Diretor, realizado em Florianópolis - SC relativo ao período entre 05/06/2018 e 05/06/2018 com ida no dia 05/06/2018 e volta no dia 08/06/2018.2ª Conferência Ambiental OAB, realizado em Florianópolis - SC relativo ao período entre 07/06/2018 e 07/06/2018 com ida no dia 05/06/2018 e volta no dia 08/06/2018.80ª Sessão Plenária Ordinária do CAU/SC, realizado em Florianópolis - SC relativo ao período entre 08/06/2018 e 08/06/2018 com ida no dia 05/06/2018 e volta no dia 08/06/2018.Atividades administrativas 05 a 08/06, realizado em Florianópolis - SC relativo ao período entre 05/06/2018 e 08/06/2018 com ida no dia 05/06/2018 e volta no dia 08/06/2018.</t>
  </si>
  <si>
    <t>Pagamento de 1 despesa(s) de Reembolso de Passagem Rodoviária, 1 despesa(s) de Ajuda de Custo 1 sem pernoite (2 refeições) Estadual, 2 despesa(s) de Diária com pernoite (hotel e 2 refeições) Estadual, 147 despesa(s) de Auxílio deslocamento, 0,50 despesa(s) de Deslocamento Urbano (despesas com táxi) Estadual a Daniela Pareja Garcia Sarmento referente ao(s) evento(s): Atividades administrativas 12 a 14/06, realizado em Florianópolis - SC relativo ao período entre 12/06/2018 e 14/06/2018 com ida no dia 12/06/2018 e volta no dia 14/06/2018.</t>
  </si>
  <si>
    <t>Diego Daniel</t>
  </si>
  <si>
    <t>Pagamento de 433 despesa(s) de Auxílio deslocamento, 1 despesa(s) de Ajuda de Custo 2 sem pernoite (1 refeição) Estadual, 1 despesa(s) de Auxílio estacionamento, 1 despesa(s) de Diária com pernoite (hotel e 2 refeições) Estadual a Diego Daniel referente ao(s) evento(s): CONVOCAÇÃO PRES CAU/SC Nº 178/2018 2ª Dinâmica de Conclusão do Planejamento de 2018 - Diego, realizado em Florianópolis - SC relativo ao período entre 07/06/2018 e 07/06/2018 com ida no dia 06/06/2018 e volta no dia 07/06/2018.</t>
  </si>
  <si>
    <t>Diego Daniel Total</t>
  </si>
  <si>
    <t>Edson Luis Cattoni</t>
  </si>
  <si>
    <t>Convidado</t>
  </si>
  <si>
    <t>Pagamento de 1 despesa(s) de Ajuda de Custo 2 sem pernoite (1 refeição) Estadual, 0,50 despesa(s) de Deslocamento Urbano (despesas com táxi) Estadual a Edson Luis Cattoni referente ao(s) evento(s): CONVITE PRES CAU/SC Nº 020/2018 Preparação da Oficina de Planejamento do CAU/SC - Cattoni, realizado em Florianópolis - SC relativo ao período entre 05/06/2018 e 05/06/2018 com ida no dia 05/06/2018 e volta no dia 05/06/2018.</t>
  </si>
  <si>
    <t>Pagamento de 2 despesa(s) de Ajuda de Custo 1 sem pernoite (2 refeições) Estadual, 1 despesa(s) de Deslocamento Urbano (despesas com táxi) Estadual a Edson Luis Cattoni referente ao(s) evento(s): CONVITE PRES CAU/SC Nº 022/2018 Preparação da Oficina de Planejamento do CAU/SC - Cattoni, realizado em Florianópolis - SC relativo ao período entre 06/06/2018 e 07/06/2018 com ida no dia 06/06/2018 e volta no dia 07/06/2018.</t>
  </si>
  <si>
    <t>Edson Luis Cattoni Total</t>
  </si>
  <si>
    <t>Everson Martins</t>
  </si>
  <si>
    <t>Pagamento de 1 despesa(s) de Reembolso de Passagem Rodoviária, 1 despesa(s) de Diária com pernoite (hotel e 2 refeições) Estadual, 1 despesa(s) de Deslocamento Urbano (despesas com táxi) Estadual, 1 despesa(s) de Ajuda de Custo 1 sem pernoite (2 refeições) Estadual a Everson Martins referente ao(s) evento(s):  CONVOCAÇÃO PRES CAU/SC Nº 151/2018 5ª Reunião Ordinária CATHIS-CAU/SC, realizado em Florianópolis - SC relativo ao período entre 24/05/2018 e 24/05/2018 com ida no dia 24/05/2018 e volta no dia 25/05/2018, CONVOCAÇÃO PRES CAU/SC Nº 155/2018 5ª Reunião Ordinária CED-CAU/SC, realizado em Florianópolis - SC relativo ao período entre 25/05/2018 e 25/05/2018 com ida no dia 24/05/2018 e volta no dia 25/05/2018.</t>
  </si>
  <si>
    <t>Pagamento de 1 despesa(s) de Deslocamento Urbano (despesas com táxi) Estadual, 1 despesa(s) de Ajuda de Custo 1 sem pernoite (2 refeições) Estadual, 1 despesa(s) de Reembolso de Passagem Rodoviária a Everson Martins referente ao(s) evento(s): CONVOCAÇÃO PRES CAU/SC Nº 165/2018 5ª Reunião Ordinária do Conselho Diretor, realizado em Florianópolis - SC relativo ao período entre 05/06/2018 e 05/06/2018 com ida no dia 05/06/2018 e volta no dia 05/06/2018.</t>
  </si>
  <si>
    <t>Pagamento de 1 despesa(s) de Deslocamento Urbano (despesas com táxi) Estadual, 1 despesa(s) de Ajuda de Custo 1 sem pernoite (2 refeições) Estadual, 1 despesa(s) de Reembolso de Passagem Rodoviária a Everson Martins referente ao(s) evento(s): CONVOCAÇÃO PRES CAU/SC Nº 167/2018 2ª Dinâmica de Conclusão do Planejamento de 2018, realizado em Florianópolis - SC relativo ao período entre 07/06/2018 e 07/06/2018 com ida no dia 07/06/2018 e volta no dia 07/06/2018.</t>
  </si>
  <si>
    <t>Pagamento de 1 despesa(s) de Ajuda de Custo 1 sem pernoite (2 refeições) Estadual, 1 despesa(s) de Reembolso de Passagem Rodoviária, 1 despesa(s) de Deslocamento Urbano (despesas com táxi) Estadual a Everson Martins referente ao(s) evento(s): 80ª Sessão Plenária Ordinária do CAU/SC, realizado em Florianópolis - SC relativo ao período entre 08/06/2018 e 08/06/2018 com ida no dia 08/06/2018 e volta no dia 08/06/2018.</t>
  </si>
  <si>
    <t>Everson Martins Total</t>
  </si>
  <si>
    <t>Fabio Vieira Silva</t>
  </si>
  <si>
    <t>Pagamento de 1 despesa(s) de Ajuda de Custo 1 sem pernoite (2 refeições) Estadual, 1 despesa(s) de Auxílio estacionamento, 50 despesa(s) de Auxílio deslocamento a Fabio Vieira Silva referente ao(s) evento(s):  CONVOCAÇÃO PRES CAU/SC Nº 162/2018 2ª Reunião Extraordinária CEP-CAU/SC, realizado em Florianópolis - SC relativo ao período entre 04/06/2018 e 04/06/2018 com ida no dia 04/06/2018 e volta no dia 04/06/2018.</t>
  </si>
  <si>
    <t>Pagamento de 50 despesa(s) de Auxílio deslocamento, 1 despesa(s) de Auxílio estacionamento, 1 despesa(s) de Ajuda de Custo 2 sem pernoite (1 refeição) Estadual a Fabio Vieira Silva referente ao(s) evento(s): CONVOCAÇÃO PRES CAU/SC Nº 179/2018 Reunião sobre o Projeto Arquitetando seu Negócio - Fabio, realizado em Florianópolis - SC relativo ao período entre 11/06/2018 e 11/06/2018 com ida no dia 11/06/2018 e volta no dia 11/06/2018.</t>
  </si>
  <si>
    <t>Pagamento de 1 despesa(s) de Auxílio estacionamento, 1 despesa(s) de Ajuda de Custo 1 sem pernoite (2 refeições) Estadual, 50 despesa(s) de Auxílio deslocamento a Fabio Vieira Silva referente ao(s) evento(s): CONVOCAÇÃO PRES CAU/SC Nº 192/2018 6ª Reunião Ordinária CPUA-CAU/SC, realizado em Florianópolis - SC relativo ao período entre 27/06/2018 e 27/06/2018 com ida no dia 27/06/2018 e volta no dia.</t>
  </si>
  <si>
    <t>Pagamento de 1 despesa(s) de Auxílio estacionamento, 1 despesa(s) de Ajuda de Custo 1 sem pernoite (2 refeições) Estadual, 50 despesa(s) de Auxílio deslocamento a Fabio Vieira Silva referente ao(s) evento(s): CONVOCAÇÃO PRES CAU/SC Nº 196/2018 6ª Reunião Ordinária CEP-CAU/SC, realizado em Florianópolis - SC relativo ao período entre 28/06/2018 e 28/06/2018 com ida no dia 28/06/2018 e volta no dia 28/06/2018.</t>
  </si>
  <si>
    <t>Fabio Vieira Silva Total</t>
  </si>
  <si>
    <t>Fátima Regina Althoff</t>
  </si>
  <si>
    <t>Pagamento de 1 despesa(s) de Auxílio estacionamento, 50 despesa(s) de Auxílio deslocamento, 1 despesa(s) de Ajuda de Custo 1 sem pernoite (2 refeições) Estadual a Fátima Regina Althoff referente ao(s) evento(s):  80ª Sessão Plenária Ordinária do CAU/SC, realizado em Florianópolis - SC relativo ao período entre 08/06/2018 e 08/06/2018 com ida no dia 08/06/2018 e volta no dia 08/06/2018.</t>
  </si>
  <si>
    <t>Pagamento de 50 despesa(s) de Auxílio deslocamento, 1 despesa(s) de Auxílio estacionamento, 1 despesa(s) de Ajuda de Custo 2 sem pernoite (1 refeição) Estadual a Fátima Regina Althoff referente ao(s) evento(s): CONVOCAÇÃO PRES CAU/SC Nº 200/2018 COMISSÃO TEMPORÁRIA PROCESSANTE DO DESAGRAVO PÚBLICO Nº01/2018, realizado em Florianópolis - SC relativo ao período entre 28/06/2018 e 28/06/2018 com ida no dia 28/06/2018 e volta no dia 28/06/2018.</t>
  </si>
  <si>
    <t>Pagamento de 50 despesa(s) de Auxílio deslocamento, 1 despesa(s) de Ajuda de Custo 2 sem pernoite (1 refeição) Estadual, 1 despesa(s) de Auxílio estacionamento a Fátima Regina Althoff referente ao(s) evento(s): CONVOCAÇÃO PRES CAU/SC Nº 192/2018 6ª Reunião Ordinária CPUA-CAU/SC, realizado em Florianópolis - SC relativo ao período entre 27/06/2018 e 27/06/2018 com ida no dia 27/06/2018 e volta no dia 27/06/2018.</t>
  </si>
  <si>
    <t>Pagamento de 50 despesa(s) de Auxílio deslocamento, 1 despesa(s) de Auxílio estacionamento, 1 despesa(s) de Ajuda de Custo 1 sem pernoite (2 refeições) Estadual a Fátima Regina Althoff referente ao(s) evento(s): CONVOCAÇÃO PRES CAU/SC Nº 173/2018 6ª Reunião Ordinária COAF-CAU/SC, realizado em Florianópolis - SC relativo ao período entre 14/06/2018 e 14/06/2018 com ida no dia 14/06/2018 e volta no dia 14/06/2018.</t>
  </si>
  <si>
    <t>Fátima Regina Althoff Total</t>
  </si>
  <si>
    <t>Gabriela Morais Pereira</t>
  </si>
  <si>
    <t>Pagamento de 1 despesa(s) de Auxílio estacionamento, 239 despesa(s) de Auxílio deslocamento, 1 despesa(s) de Ajuda de Custo 1 sem pernoite (2 refeições) Estadual a Gabriela Morais Pereira referente ao(s) evento(s): 80ª Sessão Plenária Ordinária do CAU/SC, realizado em Florianópolis - SC relativo ao período entre 08/06/2018 e 08/06/2018 com ida no dia 08/06/2018 e volta no dia 08/06/2018.</t>
  </si>
  <si>
    <t>Pagamento de 1 despesa(s) de Ajuda de Custo 1 sem pernoite (2 refeições) Estadual, 239 despesa(s) de Auxílio deslocamento, 1 despesa(s) de Auxílio estacionamento a Gabriela Morais Pereira referente ao(s) evento(s): CONVOCAÇÃO PRES CAU/SC Nº 191/2018 6ª Reunião Ordinária CEF-CAU/SC, realizado em Florianópolis - SC relativo ao período entre 25/06/2018 e 25/06/2018 com ida no dia 25/06/2018 e volta no dia 25/06/2018.</t>
  </si>
  <si>
    <t>Gabriela Morais Pereira Total</t>
  </si>
  <si>
    <t>Jaqueline Andrade</t>
  </si>
  <si>
    <t>Pagamento de 0,50 despesa(s) de Deslocamento Urbano (despesas com táxi) Estadual, 1 despesa(s) de Ajuda de Custo 2 sem pernoite (1 refeição) Estadual a Jaqueline Andrade referente ao(s) evento(s):  CONVOCAÇÃO PRES CAU/SC Nº 125/2018 19ª Reunião Ordinária CEAU-CAU/SC, realizado em Florianópolis - SC relativo ao período entre 08/05/2018 e 08/05/2018 com ida no dia 08/05/2018 e volta no dia 08/05/2018.</t>
  </si>
  <si>
    <t>Pagamento de 0,50 despesa(s) de Deslocamento Urbano (despesas com táxi) Estadual, 1 despesa(s) de Ajuda de Custo 1 sem pernoite (2 refeições) Estadual a Jaqueline Andrade referente ao(s) evento(s):  79ª Sessão Plenária Ordinária do CAU/SC, realizado em Florianópolis - SC relativo ao período entre 11/05/2018 e 11/05/2018 com ida no dia 11/05/2018 e volta no dia 11/05/2018.</t>
  </si>
  <si>
    <t>Pagamento de 0,50 despesa(s) de Deslocamento Urbano (despesas com táxi) Estadual, 1 despesa(s) de Ajuda de Custo 1 sem pernoite (2 refeições) Estadual a Jaqueline Andrade referente ao(s) evento(s):  CONVOCAÇÃO PRES CAU/SC Nº 138/2018 5ª Reunião Ordinária CPUA-CAU/SC, realizado em Florianópolis - SC relativo ao período entre 14/05/2018 e 14/05/2018 com ida no dia 14/05/2018 e volta no dia 14/05/2018.</t>
  </si>
  <si>
    <t>Pagamento de 0,50 despesa(s) de Deslocamento Urbano (despesas com táxi) Estadual, 1 despesa(s) de Ajuda de Custo 2 sem pernoite (1 refeição) Estadual a Jaqueline Andrade referente ao(s) evento(s):  CONVOCAÇÃO PRES CAU/SC Nº 150/2018 5ª Reunião Ordinária CEF-CAU/SC, realizado em Florianópolis - SC relativo ao período entre 21/05/2018 e 21/05/2018 com ida no dia 21/05/2018 e volta no dia 21/05/2018.</t>
  </si>
  <si>
    <t>Pagamento de 0,50 despesa(s) de Deslocamento Urbano (despesas com táxi) Estadual, 1 despesa(s) de Ajuda de Custo 1 sem pernoite (2 refeições) Estadual a Jaqueline Andrade referente ao(s) evento(s): CONVOCAÇÃO PRES CAU/SC Nº 165/2018 5ª Reunião Ordinária do Conselho Diretor, realizado em Florianópolis - SC relativo ao período entre 05/06/2018 e 05/06/2018 com ida no dia 05/06/2018 e volta no dia 05/06/2018.</t>
  </si>
  <si>
    <t>Pagamento de 1 despesa(s) de Ajuda de Custo 1 sem pernoite (2 refeições) Estadual, 0,50 despesa(s) de Deslocamento Urbano (despesas com táxi) Estadual a Jaqueline Andrade referente ao(s) evento(s): CONVOCAÇÃO PRES CAU/SC Nº 167/2018 2ª Dinâmica de Conclusão do Planejamento de 2018, realizado em Florianópolis - SC relativo ao período entre 07/06/2018 e 07/06/2018 com ida no dia 07/06/2018 e volta no dia 07/06/2018.</t>
  </si>
  <si>
    <t>Pagamento de 0,50 despesa(s) de Deslocamento Urbano (despesas com táxi) Estadual, 1 despesa(s) de Ajuda de Custo 1 sem pernoite (2 refeições) Estadual a Jaqueline Andrade referente ao(s) evento(s): 80ª Sessão Plenária Ordinária do CAU/SC, realizado em Florianópolis - SC relativo ao período entre 08/06/2018 e 08/06/2018 com ida no dia 08/06/2018 e volta no dia 08/06/2018.</t>
  </si>
  <si>
    <t>Jaqueline Andrade Total</t>
  </si>
  <si>
    <t>Jéssica Cardoso dos Santos</t>
  </si>
  <si>
    <t>Pagamento de 1 despesa(s) de Ajuda de Custo 1 sem pernoite (2 refeições) Estadual, 0,50 despesa(s) de Deslocamento Urbano (despesas com táxi) Estadual a Jéssica Cardoso dos Santos referente ao(s) evento(s): CONVITE PRES CAU/SC Nº 021/2018 Preparação da Oficina de Planejamento do CAU/SC - Jéssica, realizado em Florianópolis - SC relativo ao período entre 05/06/2018 e 05/06/2018 com ida no dia 05/06/2018 e volta no dia 05/06/2018.</t>
  </si>
  <si>
    <t>Pagamento de 2 despesa(s) de Ajuda de Custo 1 sem pernoite (2 refeições) Estadual, 1 despesa(s) de Deslocamento Urbano (despesas com táxi) Estadual a Jéssica Cardoso dos Santos referente ao(s) evento(s): CONVITE PRES CAU/SC Nº 023/2018 Preparação da Oficina de Planejamento do CAU/SC - Jéssica, realizado em Florianópolis - SC relativo ao período entre 06/06/2018 e 07/06/2018 com ida no dia 06/06/2018 e volta no dia 07/06/2018.</t>
  </si>
  <si>
    <t>Jéssica Cardoso dos Santos Total</t>
  </si>
  <si>
    <t>João Villanova Gallardo</t>
  </si>
  <si>
    <t>Pagamento de 93 despesa(s) de Auxílio deslocamento, 1 despesa(s) de Ajuda de Custo 2 sem pernoite (1 refeição) Estadual a João Villanova Gallardo referente ao(s) evento(s): CONVITE PRES CAU/SC Nº 024/2018 Visita de Campo da CATHIS - João Villanova Gallardo, realizado em Florianópolis - SC relativo ao período entre 13/06/2018 e 13/06/2018 com ida no dia 13/06/2018 e volta no dia 13/06/2018.</t>
  </si>
  <si>
    <t>João Villanova Gallardo Total</t>
  </si>
  <si>
    <t>Juliana Córdula Dreher de Andrade</t>
  </si>
  <si>
    <t>Pagamento de 1 despesa(s) de Auxílio estacionamento, 50 despesa(s) de Auxílio deslocamento, 1 despesa(s) de Ajuda de Custo 2 sem pernoite (1 refeição) Estadual a Juliana Córdula Dreher de Andrade referente ao(s) evento(s):  CONVOCAÇÃO PRES CAU/SC Nº 163/2018 5ª Reunião Ordinária CATHIS-CAU/SC - Juliana, realizado em Florianópolis - SC relativo ao período entre 24/05/2018 e 24/05/2018 com ida no dia 24/05/2018 e volta no dia 24/05/2018.</t>
  </si>
  <si>
    <t>Juliana Córdula Dreher de Andrade Total</t>
  </si>
  <si>
    <t>Leonardo Porto Bragaglia</t>
  </si>
  <si>
    <t>Pagamento de 1 despesa(s) de Ajuda de Custo 1 sem pernoite (2 refeições) Estadual, 1 despesa(s) de Auxílio estacionamento, 1 despesa(s) de Deslocamento Urbano (despesas com táxi) Estadual a Leonardo Porto Bragaglia referente ao(s) evento(s): 80ª Sessão Plenária Ordinária do CAU/SC, realizado em Florianópolis - SC relativo ao período entre 08/06/2018 e 08/06/2018 com ida no dia 08/06/2018 e volta no dia 09/06/2018.</t>
  </si>
  <si>
    <t>Pagamento de 1 despesa(s) de Ajuda de Custo 2 sem pernoite (1 refeição) Estadual, 50 despesa(s) de Auxílio deslocamento a Leonardo Porto Bragaglia referente ao(s) evento(s): CONVOCAÇÃO PRES CAU/SC Nº 201/2018 Apresentação do Plano de Desenvolvimento Econômico Municipal Chap, realizado em Chapecó - SC relativo ao período entre 20/06/2018 e 20/06/2018 com ida no dia 20/06/2018 e volta no dia 20/06/2018.</t>
  </si>
  <si>
    <t>Leonardo Porto Bragaglia Total</t>
  </si>
  <si>
    <t>Luiz Fernando Motta Zanoni</t>
  </si>
  <si>
    <t>Pagamento de 1 despesa(s) de Auxílio estacionamento, 1 despesa(s) de Ajuda de Custo 1 sem pernoite (2 refeições) Estadual, 50 despesa(s) de Auxílio deslocamento a Luiz Fernando Motta Zanoni referente ao(s) evento(s):  CONVOCAÇÃO PRES CAU/SC Nº 162/2018 2ª Reunião Extraordinária CEP-CAU/SC, realizado em Florianópolis - SC relativo ao período entre 04/06/2018 e 04/06/2018 com ida no dia 04/06/2018 e volta no dia 04/06/2018.</t>
  </si>
  <si>
    <t>Luiz Fernando Motta Zanoni Total</t>
  </si>
  <si>
    <t>Maurício Andre Giusti</t>
  </si>
  <si>
    <t>Pagamento de 1 despesa(s) de Ajuda de Custo 1 sem pernoite (2 refeições) Estadual, 1 despesa(s) de Diária com pernoite (hotel e 2 refeições) Estadual, 276 despesa(s) de Auxílio deslocamento, 0,50 despesa(s) de Deslocamento Urbano (despesas com táxi) Estadual, 1 despesa(s) de Auxílio estacionamento a Maurício Andre Giusti referente ao(s) evento(s): CONVOCAÇÃO PRES CAU/SC Nº 176/2018 6ª Reunião Ordinária COAF-CAU/SC - Maurício, realizado em Florianópolis - SC relativo ao período entre 14/06/2018 e 14/06/2018 com ida no dia 14/06/2018 e volta no dia 15/06/2018.</t>
  </si>
  <si>
    <t>Maurício Andre Giusti Total</t>
  </si>
  <si>
    <t>Rodrigo Althoff Medeiros</t>
  </si>
  <si>
    <t>0</t>
  </si>
  <si>
    <t>Pagamento de 272 despesa(s) de Auxílio deslocamento, 1 despesa(s) de Diária com pernoite (hotel e 2 refeições) Estadual a Rodrigo Althoff Medeiros referente ao(s) evento(s): 80ª Sessão Plenária Ordinária do CAU/SC, realizado em Florianópolis - SC relativo ao período entre 08/06/2018 e 08/06/2018 com ida no dia 07/06/2018 e volta no dia 08/06/2018.</t>
  </si>
  <si>
    <t>Rodrigo Althoff Medeiros Total</t>
  </si>
  <si>
    <t>Rodrigo Kirck Rebêlo</t>
  </si>
  <si>
    <t>Pagamento de 191 despesa(s) de Auxílio deslocamento, 1 despesa(s) de Ajuda de Custo 1 sem pernoite (2 refeições) Estadual, 1 despesa(s) de Auxílio estacionamento a Rodrigo Kirck Rebêlo referente ao(s) evento(s): CONVOCAÇÃO PRES CAU/SC Nº 165/2018 5ª Reunião Ordinária do Conselho Diretor, realizado em Florianópolis - SC relativo ao período entre 05/06/2018 e 05/06/2018 com ida no dia 05/06/2018 e volta no dia 05/06/2018.</t>
  </si>
  <si>
    <t>Pagamento de 191 despesa(s) de Auxílio deslocamento, 1 despesa(s) de Ajuda de Custo 1 sem pernoite (2 refeições) Estadual, 1 despesa(s) de Auxílio estacionamento a Rodrigo Kirck Rebêlo referente ao(s) evento(s): 80ª Sessão Plenária Ordinária do CAU/SC, realizado em Florianópolis - SC relativo ao período entre 08/06/2018 e 08/06/2018 com ida no dia 08/06/2018 e volta no dia 08/06/2018.</t>
  </si>
  <si>
    <t>Rodrigo Kirck Rebêlo Total</t>
  </si>
  <si>
    <t>Rosana Silveira</t>
  </si>
  <si>
    <t>Pagamento de 1 despesa(s) de Auxílio estacionamento, 50 despesa(s) de Auxílio deslocamento, 1 despesa(s) de Ajuda de Custo 1 sem pernoite (2 refeições) Estadual a Rosana Silveira referente ao(s) evento(s): 80ª Sessão Plenária Ordinária do CAU/SC, realizado em Florianópolis - SC relativo ao período entre 08/06/2018 e 08/06/2018 com ida no dia 08/06/2018 e volta no dia 08/06/2018.</t>
  </si>
  <si>
    <t>Pagamento de 1 despesa(s) de Auxílio estacionamento, 50 despesa(s) de Auxílio deslocamento, 1 despesa(s) de Ajuda de Custo 1 sem pernoite (2 refeições) Estadual a Rosana Silveira referente ao(s) evento(s): CONVOCAÇÃO PRES CAU/SC Nº 167/2018 2ª Dinâmica de Conclusão do Planejamento de 2018, realizado em Florianópolis - SC relativo ao período entre 07/06/2018 e 07/06/2018 com ida no dia 07/06/2018 e volta no dia 07/06/2018.</t>
  </si>
  <si>
    <t>Rosana Silveira Total</t>
  </si>
  <si>
    <t>Silvya Helena Caprario</t>
  </si>
  <si>
    <t>Pagamento de 50 despesa(s) de Auxílio deslocamento, 1 despesa(s) de Auxílio estacionamento, 1 despesa(s) de Ajuda de Custo 1 sem pernoite (2 refeições) Estadual a Silvya Helena Caprario referente ao(s) evento(s): CONVOCAÇÃO PRES CAU/SC Nº 177/2018 2ª Dinâmica de Conclusão do Planejamento de 2018 - Silvya, realizado em Florianópolis - SC relativo ao período entre 07/06/2018 e 07/06/2018 com ida no dia 07/06/2018 e volta no dia 07/06/2018.</t>
  </si>
  <si>
    <t>Pagamento de 1 despesa(s) de Auxílio estacionamento, 1 despesa(s) de Ajuda de Custo 1 sem pernoite (2 refeições) Estadual, 50 despesa(s) de Auxílio deslocamento a Silvya Helena Caprario referente ao(s) evento(s): CONVOCAÇÃO PRES CAU/SC Nº 203/2018 Seminário do Plano de Desenvolvimento Econômico Municipal -Silvya, realizado em Florianópolis - SC relativo ao período entre 21/06/2018 e 21/06/2018 com ida no dia 21/06/2018 e volta no dia 21/06/2018.</t>
  </si>
  <si>
    <t>Silvya Helena Caprario Total</t>
  </si>
  <si>
    <t>Total - Conselheiros e Convidados</t>
  </si>
  <si>
    <t>RESUMO DE JUNHO</t>
  </si>
  <si>
    <t>Total Geral</t>
  </si>
  <si>
    <t>Publicado em 13/08/2018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</si>
</sst>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showGridLines="0" tabSelected="1" zoomScaleNormal="100" workbookViewId="0">
      <selection activeCell="H7" sqref="H7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33.75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s="14" customFormat="1" ht="56.25" outlineLevel="2" x14ac:dyDescent="0.25">
      <c r="A6" s="10">
        <v>295</v>
      </c>
      <c r="B6" s="11">
        <v>43277</v>
      </c>
      <c r="C6" s="12" t="s">
        <v>11</v>
      </c>
      <c r="D6" s="12" t="s">
        <v>12</v>
      </c>
      <c r="E6" s="13">
        <v>1536</v>
      </c>
      <c r="F6" s="13">
        <v>205</v>
      </c>
      <c r="G6" s="13">
        <v>262</v>
      </c>
      <c r="H6" s="13">
        <f>SUM(E6:G6)</f>
        <v>2003</v>
      </c>
      <c r="I6" s="12" t="s">
        <v>13</v>
      </c>
    </row>
    <row r="7" spans="1:9" s="14" customFormat="1" outlineLevel="1" x14ac:dyDescent="0.25">
      <c r="A7" s="15"/>
      <c r="B7" s="16"/>
      <c r="C7" s="17" t="s">
        <v>14</v>
      </c>
      <c r="D7" s="18"/>
      <c r="E7" s="19">
        <f>SUBTOTAL(9,E6:E6)</f>
        <v>1536</v>
      </c>
      <c r="F7" s="19">
        <f>SUBTOTAL(9,F6:F6)</f>
        <v>205</v>
      </c>
      <c r="G7" s="19">
        <f>SUBTOTAL(9,G6:G6)</f>
        <v>262</v>
      </c>
      <c r="H7" s="19">
        <f>SUBTOTAL(9,H6:H6)</f>
        <v>2003</v>
      </c>
      <c r="I7" s="18"/>
    </row>
    <row r="8" spans="1:9" s="14" customFormat="1" ht="56.25" outlineLevel="2" x14ac:dyDescent="0.25">
      <c r="A8" s="20">
        <v>300</v>
      </c>
      <c r="B8" s="21">
        <v>43277</v>
      </c>
      <c r="C8" s="22" t="s">
        <v>15</v>
      </c>
      <c r="D8" s="22" t="s">
        <v>12</v>
      </c>
      <c r="E8" s="23">
        <v>1024</v>
      </c>
      <c r="F8" s="23">
        <v>205</v>
      </c>
      <c r="G8" s="23">
        <v>154</v>
      </c>
      <c r="H8" s="23">
        <f>SUM(E8:G8)</f>
        <v>1383</v>
      </c>
      <c r="I8" s="22" t="s">
        <v>16</v>
      </c>
    </row>
    <row r="9" spans="1:9" s="14" customFormat="1" outlineLevel="1" x14ac:dyDescent="0.25">
      <c r="A9" s="15"/>
      <c r="B9" s="16"/>
      <c r="C9" s="17" t="s">
        <v>17</v>
      </c>
      <c r="D9" s="18"/>
      <c r="E9" s="19">
        <f>SUBTOTAL(9,E8:E8)</f>
        <v>1024</v>
      </c>
      <c r="F9" s="19">
        <f>SUBTOTAL(9,F8:F8)</f>
        <v>205</v>
      </c>
      <c r="G9" s="19">
        <f>SUBTOTAL(9,G8:G8)</f>
        <v>154</v>
      </c>
      <c r="H9" s="19">
        <f>SUBTOTAL(9,H8:H8)</f>
        <v>1383</v>
      </c>
      <c r="I9" s="18"/>
    </row>
    <row r="10" spans="1:9" ht="56.25" outlineLevel="2" x14ac:dyDescent="0.25">
      <c r="A10" s="20">
        <v>297</v>
      </c>
      <c r="B10" s="21">
        <v>43277</v>
      </c>
      <c r="C10" s="22" t="s">
        <v>18</v>
      </c>
      <c r="D10" s="22" t="s">
        <v>12</v>
      </c>
      <c r="E10" s="23">
        <v>1024</v>
      </c>
      <c r="F10" s="23">
        <v>102.5</v>
      </c>
      <c r="G10" s="23">
        <v>154</v>
      </c>
      <c r="H10" s="23">
        <f>SUM(E10:G10)</f>
        <v>1280.5</v>
      </c>
      <c r="I10" s="22" t="s">
        <v>19</v>
      </c>
    </row>
    <row r="11" spans="1:9" outlineLevel="1" x14ac:dyDescent="0.25">
      <c r="A11" s="15"/>
      <c r="B11" s="16"/>
      <c r="C11" s="17" t="s">
        <v>20</v>
      </c>
      <c r="D11" s="18"/>
      <c r="E11" s="19">
        <f>SUBTOTAL(9,E10:E10)</f>
        <v>1024</v>
      </c>
      <c r="F11" s="19">
        <f>SUBTOTAL(9,F10:F10)</f>
        <v>102.5</v>
      </c>
      <c r="G11" s="19">
        <f>SUBTOTAL(9,G10:G10)</f>
        <v>154</v>
      </c>
      <c r="H11" s="19">
        <f>SUBTOTAL(9,H10:H10)</f>
        <v>1280.5</v>
      </c>
      <c r="I11" s="18"/>
    </row>
    <row r="12" spans="1:9" ht="56.25" outlineLevel="2" x14ac:dyDescent="0.25">
      <c r="A12" s="20">
        <v>296</v>
      </c>
      <c r="B12" s="21">
        <v>43277</v>
      </c>
      <c r="C12" s="22" t="s">
        <v>21</v>
      </c>
      <c r="D12" s="22" t="s">
        <v>12</v>
      </c>
      <c r="E12" s="23">
        <v>1536</v>
      </c>
      <c r="F12" s="23">
        <v>205</v>
      </c>
      <c r="G12" s="23">
        <v>154</v>
      </c>
      <c r="H12" s="23">
        <f>SUM(E12:G12)</f>
        <v>1895</v>
      </c>
      <c r="I12" s="22" t="s">
        <v>22</v>
      </c>
    </row>
    <row r="13" spans="1:9" outlineLevel="1" x14ac:dyDescent="0.25">
      <c r="A13" s="15"/>
      <c r="B13" s="16"/>
      <c r="C13" s="17" t="s">
        <v>23</v>
      </c>
      <c r="D13" s="18"/>
      <c r="E13" s="19">
        <f>SUBTOTAL(9,E12:E12)</f>
        <v>1536</v>
      </c>
      <c r="F13" s="19">
        <f>SUBTOTAL(9,F12:F12)</f>
        <v>205</v>
      </c>
      <c r="G13" s="19">
        <f>SUBTOTAL(9,G12:G12)</f>
        <v>154</v>
      </c>
      <c r="H13" s="19">
        <f>SUBTOTAL(9,H12:H12)</f>
        <v>1895</v>
      </c>
      <c r="I13" s="18"/>
    </row>
    <row r="14" spans="1:9" ht="56.25" outlineLevel="2" x14ac:dyDescent="0.25">
      <c r="A14" s="20">
        <v>298</v>
      </c>
      <c r="B14" s="21">
        <v>43277</v>
      </c>
      <c r="C14" s="22" t="s">
        <v>24</v>
      </c>
      <c r="D14" s="22" t="s">
        <v>12</v>
      </c>
      <c r="E14" s="23">
        <v>1024</v>
      </c>
      <c r="F14" s="23">
        <v>205</v>
      </c>
      <c r="G14" s="23">
        <v>154</v>
      </c>
      <c r="H14" s="23">
        <f>SUM(E14:G14)</f>
        <v>1383</v>
      </c>
      <c r="I14" s="22" t="s">
        <v>25</v>
      </c>
    </row>
    <row r="15" spans="1:9" outlineLevel="1" x14ac:dyDescent="0.25">
      <c r="A15" s="15"/>
      <c r="B15" s="16"/>
      <c r="C15" s="17" t="s">
        <v>26</v>
      </c>
      <c r="D15" s="18"/>
      <c r="E15" s="19">
        <f>SUBTOTAL(9,E14:E14)</f>
        <v>1024</v>
      </c>
      <c r="F15" s="19">
        <f>SUBTOTAL(9,F14:F14)</f>
        <v>205</v>
      </c>
      <c r="G15" s="19">
        <f>SUBTOTAL(9,G14:G14)</f>
        <v>154</v>
      </c>
      <c r="H15" s="19">
        <f>SUBTOTAL(9,H14:H14)</f>
        <v>1383</v>
      </c>
      <c r="I15" s="18"/>
    </row>
    <row r="16" spans="1:9" ht="101.25" outlineLevel="2" x14ac:dyDescent="0.25">
      <c r="A16" s="20">
        <v>299</v>
      </c>
      <c r="B16" s="21">
        <v>43277</v>
      </c>
      <c r="C16" s="22" t="s">
        <v>27</v>
      </c>
      <c r="D16" s="22" t="s">
        <v>12</v>
      </c>
      <c r="E16" s="23">
        <v>1349</v>
      </c>
      <c r="F16" s="23">
        <v>205</v>
      </c>
      <c r="G16" s="23">
        <v>303.14999999999998</v>
      </c>
      <c r="H16" s="23">
        <f>SUM(E16:G16)</f>
        <v>1857.15</v>
      </c>
      <c r="I16" s="22" t="s">
        <v>28</v>
      </c>
    </row>
    <row r="17" spans="1:9" outlineLevel="1" x14ac:dyDescent="0.25">
      <c r="A17" s="15"/>
      <c r="B17" s="16"/>
      <c r="C17" s="17" t="s">
        <v>29</v>
      </c>
      <c r="D17" s="18"/>
      <c r="E17" s="19">
        <f>SUBTOTAL(9,E16:E16)</f>
        <v>1349</v>
      </c>
      <c r="F17" s="19">
        <f>SUBTOTAL(9,F16:F16)</f>
        <v>205</v>
      </c>
      <c r="G17" s="19">
        <f>SUBTOTAL(9,G16:G16)</f>
        <v>303.14999999999998</v>
      </c>
      <c r="H17" s="19">
        <f>SUBTOTAL(9,H16:H16)</f>
        <v>1857.15</v>
      </c>
      <c r="I17" s="18"/>
    </row>
    <row r="18" spans="1:9" x14ac:dyDescent="0.25">
      <c r="A18" s="15"/>
      <c r="B18" s="16"/>
      <c r="C18" s="24" t="s">
        <v>30</v>
      </c>
      <c r="D18" s="18"/>
      <c r="E18" s="19">
        <f>SUBTOTAL(9,E6:E16)</f>
        <v>7493</v>
      </c>
      <c r="F18" s="19">
        <f>SUBTOTAL(9,F6:F16)</f>
        <v>1127.5</v>
      </c>
      <c r="G18" s="19">
        <f>SUBTOTAL(9,G6:G16)</f>
        <v>1181.1500000000001</v>
      </c>
      <c r="H18" s="19">
        <f>SUBTOTAL(9,H6:H16)</f>
        <v>9801.65</v>
      </c>
      <c r="I18" s="18"/>
    </row>
    <row r="19" spans="1:9" x14ac:dyDescent="0.25">
      <c r="A19" s="25"/>
      <c r="B19" s="26"/>
      <c r="C19" s="27"/>
      <c r="D19" s="27"/>
      <c r="E19" s="28"/>
      <c r="F19" s="28"/>
      <c r="G19" s="28"/>
      <c r="H19" s="28"/>
      <c r="I19" s="28"/>
    </row>
    <row r="20" spans="1:9" x14ac:dyDescent="0.25">
      <c r="A20" s="25"/>
      <c r="B20" s="26"/>
      <c r="C20" s="27"/>
      <c r="D20" s="27"/>
      <c r="E20" s="28"/>
      <c r="F20" s="28"/>
      <c r="G20" s="28"/>
      <c r="H20" s="28"/>
      <c r="I20" s="28"/>
    </row>
    <row r="21" spans="1:9" x14ac:dyDescent="0.25">
      <c r="A21" s="3" t="s">
        <v>31</v>
      </c>
      <c r="B21" s="4"/>
      <c r="C21" s="4"/>
      <c r="D21" s="4"/>
      <c r="E21" s="4"/>
      <c r="F21" s="4"/>
      <c r="G21" s="4"/>
      <c r="H21" s="4"/>
      <c r="I21" s="5"/>
    </row>
    <row r="22" spans="1:9" hidden="1" x14ac:dyDescent="0.25"/>
    <row r="23" spans="1:9" ht="33.75" x14ac:dyDescent="0.25">
      <c r="A23" s="6" t="s">
        <v>2</v>
      </c>
      <c r="B23" s="7" t="s">
        <v>3</v>
      </c>
      <c r="C23" s="6" t="s">
        <v>4</v>
      </c>
      <c r="D23" s="6" t="s">
        <v>5</v>
      </c>
      <c r="E23" s="8" t="s">
        <v>6</v>
      </c>
      <c r="F23" s="8" t="s">
        <v>7</v>
      </c>
      <c r="G23" s="8" t="s">
        <v>8</v>
      </c>
      <c r="H23" s="9" t="s">
        <v>9</v>
      </c>
      <c r="I23" s="7" t="s">
        <v>10</v>
      </c>
    </row>
    <row r="24" spans="1:9" ht="56.25" outlineLevel="2" x14ac:dyDescent="0.25">
      <c r="A24" s="10">
        <v>274</v>
      </c>
      <c r="B24" s="11">
        <v>43270</v>
      </c>
      <c r="C24" s="12" t="s">
        <v>32</v>
      </c>
      <c r="D24" s="12" t="s">
        <v>33</v>
      </c>
      <c r="E24" s="13">
        <v>0</v>
      </c>
      <c r="F24" s="13">
        <v>142</v>
      </c>
      <c r="G24" s="13">
        <v>409.12</v>
      </c>
      <c r="H24" s="13">
        <f>SUM(E24:G24)</f>
        <v>551.12</v>
      </c>
      <c r="I24" s="12" t="s">
        <v>34</v>
      </c>
    </row>
    <row r="25" spans="1:9" ht="56.25" outlineLevel="2" x14ac:dyDescent="0.25">
      <c r="A25" s="10">
        <v>275</v>
      </c>
      <c r="B25" s="11">
        <v>43270</v>
      </c>
      <c r="C25" s="12" t="s">
        <v>32</v>
      </c>
      <c r="D25" s="12" t="s">
        <v>33</v>
      </c>
      <c r="E25" s="13">
        <v>0</v>
      </c>
      <c r="F25" s="13">
        <v>142</v>
      </c>
      <c r="G25" s="13">
        <v>409.12</v>
      </c>
      <c r="H25" s="13">
        <f>SUM(E25:G25)</f>
        <v>551.12</v>
      </c>
      <c r="I25" s="12" t="s">
        <v>35</v>
      </c>
    </row>
    <row r="26" spans="1:9" ht="56.25" outlineLevel="2" x14ac:dyDescent="0.25">
      <c r="A26" s="10">
        <v>276</v>
      </c>
      <c r="B26" s="11">
        <v>43270</v>
      </c>
      <c r="C26" s="12" t="s">
        <v>32</v>
      </c>
      <c r="D26" s="12" t="s">
        <v>33</v>
      </c>
      <c r="E26" s="13">
        <v>0</v>
      </c>
      <c r="F26" s="13">
        <v>142</v>
      </c>
      <c r="G26" s="13">
        <v>409.12</v>
      </c>
      <c r="H26" s="13">
        <f>SUM(E26:G26)</f>
        <v>551.12</v>
      </c>
      <c r="I26" s="12" t="s">
        <v>36</v>
      </c>
    </row>
    <row r="27" spans="1:9" ht="45" outlineLevel="2" x14ac:dyDescent="0.25">
      <c r="A27" s="10">
        <v>277</v>
      </c>
      <c r="B27" s="11">
        <v>43270</v>
      </c>
      <c r="C27" s="12" t="s">
        <v>32</v>
      </c>
      <c r="D27" s="12" t="s">
        <v>33</v>
      </c>
      <c r="E27" s="13">
        <v>0</v>
      </c>
      <c r="F27" s="13">
        <v>142</v>
      </c>
      <c r="G27" s="13">
        <v>409.12</v>
      </c>
      <c r="H27" s="13">
        <f>SUM(E27:G27)</f>
        <v>551.12</v>
      </c>
      <c r="I27" s="12" t="s">
        <v>37</v>
      </c>
    </row>
    <row r="28" spans="1:9" ht="56.25" outlineLevel="2" x14ac:dyDescent="0.25">
      <c r="A28" s="10">
        <v>292</v>
      </c>
      <c r="B28" s="11">
        <v>43270</v>
      </c>
      <c r="C28" s="12" t="s">
        <v>32</v>
      </c>
      <c r="D28" s="12" t="s">
        <v>33</v>
      </c>
      <c r="E28" s="13">
        <v>0</v>
      </c>
      <c r="F28" s="13">
        <v>142</v>
      </c>
      <c r="G28" s="13">
        <v>429.26000000000005</v>
      </c>
      <c r="H28" s="13">
        <f>SUM(E28:G28)</f>
        <v>571.26</v>
      </c>
      <c r="I28" s="12" t="s">
        <v>38</v>
      </c>
    </row>
    <row r="29" spans="1:9" ht="56.25" outlineLevel="2" x14ac:dyDescent="0.25">
      <c r="A29" s="10">
        <v>316</v>
      </c>
      <c r="B29" s="11">
        <v>43277</v>
      </c>
      <c r="C29" s="12" t="s">
        <v>32</v>
      </c>
      <c r="D29" s="12" t="s">
        <v>33</v>
      </c>
      <c r="E29" s="13">
        <v>0</v>
      </c>
      <c r="F29" s="13">
        <v>142</v>
      </c>
      <c r="G29" s="13">
        <v>409.12</v>
      </c>
      <c r="H29" s="13">
        <f>SUM(E29:G29)</f>
        <v>551.12</v>
      </c>
      <c r="I29" s="12" t="s">
        <v>39</v>
      </c>
    </row>
    <row r="30" spans="1:9" outlineLevel="1" x14ac:dyDescent="0.25">
      <c r="A30" s="15"/>
      <c r="B30" s="16"/>
      <c r="C30" s="17" t="s">
        <v>40</v>
      </c>
      <c r="D30" s="18"/>
      <c r="E30" s="19">
        <f>SUBTOTAL(9,E24:E29)</f>
        <v>0</v>
      </c>
      <c r="F30" s="19">
        <f>SUBTOTAL(9,F24:F29)</f>
        <v>852</v>
      </c>
      <c r="G30" s="19">
        <f>SUBTOTAL(9,G24:G29)</f>
        <v>2474.86</v>
      </c>
      <c r="H30" s="19">
        <f>SUBTOTAL(9,H24:H29)</f>
        <v>3326.8599999999997</v>
      </c>
      <c r="I30" s="18"/>
    </row>
    <row r="31" spans="1:9" ht="67.5" outlineLevel="2" x14ac:dyDescent="0.25">
      <c r="A31" s="20">
        <v>263</v>
      </c>
      <c r="B31" s="21">
        <v>43256</v>
      </c>
      <c r="C31" s="22" t="s">
        <v>41</v>
      </c>
      <c r="D31" s="22" t="s">
        <v>33</v>
      </c>
      <c r="E31" s="23">
        <v>0</v>
      </c>
      <c r="F31" s="23">
        <v>142</v>
      </c>
      <c r="G31" s="23">
        <v>174.86</v>
      </c>
      <c r="H31" s="23">
        <f>SUM(E31:G31)</f>
        <v>316.86</v>
      </c>
      <c r="I31" s="22" t="s">
        <v>42</v>
      </c>
    </row>
    <row r="32" spans="1:9" ht="56.25" outlineLevel="2" x14ac:dyDescent="0.25">
      <c r="A32" s="10">
        <v>267</v>
      </c>
      <c r="B32" s="11">
        <v>43263</v>
      </c>
      <c r="C32" s="12" t="s">
        <v>41</v>
      </c>
      <c r="D32" s="12" t="s">
        <v>33</v>
      </c>
      <c r="E32" s="13">
        <v>0</v>
      </c>
      <c r="F32" s="13">
        <v>142</v>
      </c>
      <c r="G32" s="13">
        <v>174.86</v>
      </c>
      <c r="H32" s="13">
        <f>SUM(E32:G32)</f>
        <v>316.86</v>
      </c>
      <c r="I32" s="12" t="s">
        <v>43</v>
      </c>
    </row>
    <row r="33" spans="1:9" ht="45" outlineLevel="2" x14ac:dyDescent="0.25">
      <c r="A33" s="10">
        <v>268</v>
      </c>
      <c r="B33" s="11">
        <v>43263</v>
      </c>
      <c r="C33" s="12" t="s">
        <v>41</v>
      </c>
      <c r="D33" s="12" t="s">
        <v>33</v>
      </c>
      <c r="E33" s="13">
        <v>0</v>
      </c>
      <c r="F33" s="13">
        <v>142</v>
      </c>
      <c r="G33" s="13">
        <v>174.86</v>
      </c>
      <c r="H33" s="13">
        <f>SUM(E33:G33)</f>
        <v>316.86</v>
      </c>
      <c r="I33" s="12" t="s">
        <v>44</v>
      </c>
    </row>
    <row r="34" spans="1:9" ht="45" outlineLevel="2" x14ac:dyDescent="0.25">
      <c r="A34" s="10">
        <v>301</v>
      </c>
      <c r="B34" s="11">
        <v>43277</v>
      </c>
      <c r="C34" s="12" t="s">
        <v>41</v>
      </c>
      <c r="D34" s="12" t="s">
        <v>33</v>
      </c>
      <c r="E34" s="13">
        <v>0</v>
      </c>
      <c r="F34" s="13">
        <v>142</v>
      </c>
      <c r="G34" s="13">
        <v>174.86</v>
      </c>
      <c r="H34" s="13">
        <f>SUM(E34:G34)</f>
        <v>316.86</v>
      </c>
      <c r="I34" s="12" t="s">
        <v>45</v>
      </c>
    </row>
    <row r="35" spans="1:9" ht="56.25" outlineLevel="2" x14ac:dyDescent="0.25">
      <c r="A35" s="10">
        <v>306</v>
      </c>
      <c r="B35" s="11">
        <v>43277</v>
      </c>
      <c r="C35" s="12" t="s">
        <v>41</v>
      </c>
      <c r="D35" s="12" t="s">
        <v>33</v>
      </c>
      <c r="E35" s="13">
        <v>0</v>
      </c>
      <c r="F35" s="13">
        <v>142</v>
      </c>
      <c r="G35" s="13">
        <v>172.74</v>
      </c>
      <c r="H35" s="13">
        <f>SUM(E35:G35)</f>
        <v>314.74</v>
      </c>
      <c r="I35" s="12" t="s">
        <v>46</v>
      </c>
    </row>
    <row r="36" spans="1:9" ht="78.75" outlineLevel="2" x14ac:dyDescent="0.25">
      <c r="A36" s="10">
        <v>307</v>
      </c>
      <c r="B36" s="11">
        <v>43277</v>
      </c>
      <c r="C36" s="12" t="s">
        <v>41</v>
      </c>
      <c r="D36" s="12" t="s">
        <v>33</v>
      </c>
      <c r="E36" s="13">
        <v>0</v>
      </c>
      <c r="F36" s="13">
        <v>142</v>
      </c>
      <c r="G36" s="13">
        <v>174.86</v>
      </c>
      <c r="H36" s="13">
        <f>SUM(E36:G36)</f>
        <v>316.86</v>
      </c>
      <c r="I36" s="12" t="s">
        <v>47</v>
      </c>
    </row>
    <row r="37" spans="1:9" ht="45" outlineLevel="2" x14ac:dyDescent="0.25">
      <c r="A37" s="10">
        <v>308</v>
      </c>
      <c r="B37" s="11">
        <v>43277</v>
      </c>
      <c r="C37" s="12" t="s">
        <v>41</v>
      </c>
      <c r="D37" s="12" t="s">
        <v>33</v>
      </c>
      <c r="E37" s="13">
        <v>0</v>
      </c>
      <c r="F37" s="13">
        <v>142</v>
      </c>
      <c r="G37" s="13">
        <v>174.86</v>
      </c>
      <c r="H37" s="13">
        <f>SUM(E37:G37)</f>
        <v>316.86</v>
      </c>
      <c r="I37" s="12" t="s">
        <v>48</v>
      </c>
    </row>
    <row r="38" spans="1:9" outlineLevel="1" x14ac:dyDescent="0.25">
      <c r="A38" s="15"/>
      <c r="B38" s="16"/>
      <c r="C38" s="17" t="s">
        <v>49</v>
      </c>
      <c r="D38" s="18"/>
      <c r="E38" s="19">
        <f>SUBTOTAL(9,E31:E37)</f>
        <v>0</v>
      </c>
      <c r="F38" s="19">
        <f>SUBTOTAL(9,F31:F37)</f>
        <v>994</v>
      </c>
      <c r="G38" s="19">
        <f>SUBTOTAL(9,G31:G37)</f>
        <v>1221.9000000000001</v>
      </c>
      <c r="H38" s="19">
        <f>SUBTOTAL(9,H31:H37)</f>
        <v>2215.9</v>
      </c>
      <c r="I38" s="18"/>
    </row>
    <row r="39" spans="1:9" ht="33.75" outlineLevel="2" x14ac:dyDescent="0.25">
      <c r="A39" s="20">
        <v>253</v>
      </c>
      <c r="B39" s="21">
        <v>43249</v>
      </c>
      <c r="C39" s="22" t="s">
        <v>50</v>
      </c>
      <c r="D39" s="22" t="s">
        <v>33</v>
      </c>
      <c r="E39" s="23">
        <v>0</v>
      </c>
      <c r="F39" s="23">
        <v>0</v>
      </c>
      <c r="G39" s="23">
        <v>109.43</v>
      </c>
      <c r="H39" s="23">
        <f t="shared" ref="H39" si="0">SUM(E39:G39)</f>
        <v>109.43</v>
      </c>
      <c r="I39" s="22" t="s">
        <v>51</v>
      </c>
    </row>
    <row r="40" spans="1:9" outlineLevel="1" x14ac:dyDescent="0.25">
      <c r="A40" s="15"/>
      <c r="B40" s="16"/>
      <c r="C40" s="17" t="s">
        <v>52</v>
      </c>
      <c r="D40" s="18"/>
      <c r="E40" s="19">
        <f>SUBTOTAL(9,E39:E39)</f>
        <v>0</v>
      </c>
      <c r="F40" s="19">
        <f>SUBTOTAL(9,F39:F39)</f>
        <v>0</v>
      </c>
      <c r="G40" s="19">
        <f>SUBTOTAL(9,G39:G39)</f>
        <v>109.43</v>
      </c>
      <c r="H40" s="19">
        <f>SUBTOTAL(9,H39:H39)</f>
        <v>109.43</v>
      </c>
      <c r="I40" s="18"/>
    </row>
    <row r="41" spans="1:9" ht="56.25" outlineLevel="2" x14ac:dyDescent="0.25">
      <c r="A41" s="20">
        <v>266</v>
      </c>
      <c r="B41" s="21">
        <v>43263</v>
      </c>
      <c r="C41" s="22" t="s">
        <v>53</v>
      </c>
      <c r="D41" s="22" t="s">
        <v>33</v>
      </c>
      <c r="E41" s="23">
        <v>0</v>
      </c>
      <c r="F41" s="23">
        <v>142</v>
      </c>
      <c r="G41" s="23">
        <v>409.12</v>
      </c>
      <c r="H41" s="23">
        <f>SUM(E41:G41)</f>
        <v>551.12</v>
      </c>
      <c r="I41" s="22" t="s">
        <v>54</v>
      </c>
    </row>
    <row r="42" spans="1:9" outlineLevel="1" x14ac:dyDescent="0.25">
      <c r="A42" s="15"/>
      <c r="B42" s="16"/>
      <c r="C42" s="17" t="s">
        <v>55</v>
      </c>
      <c r="D42" s="18"/>
      <c r="E42" s="19">
        <f>SUBTOTAL(9,E41:E41)</f>
        <v>0</v>
      </c>
      <c r="F42" s="19">
        <f>SUBTOTAL(9,F41:F41)</f>
        <v>142</v>
      </c>
      <c r="G42" s="19">
        <f>SUBTOTAL(9,G41:G41)</f>
        <v>409.12</v>
      </c>
      <c r="H42" s="19">
        <f>SUBTOTAL(9,H41:H41)</f>
        <v>551.12</v>
      </c>
      <c r="I42" s="18"/>
    </row>
    <row r="43" spans="1:9" ht="112.5" outlineLevel="2" x14ac:dyDescent="0.25">
      <c r="A43" s="20">
        <v>285</v>
      </c>
      <c r="B43" s="21">
        <v>43270</v>
      </c>
      <c r="C43" s="22" t="s">
        <v>50</v>
      </c>
      <c r="D43" s="22" t="s">
        <v>33</v>
      </c>
      <c r="E43" s="23">
        <v>1156</v>
      </c>
      <c r="F43" s="23">
        <v>257.5</v>
      </c>
      <c r="G43" s="23">
        <v>391.77</v>
      </c>
      <c r="H43" s="23">
        <f>SUM(E43:G43)</f>
        <v>1805.27</v>
      </c>
      <c r="I43" s="22" t="s">
        <v>56</v>
      </c>
    </row>
    <row r="44" spans="1:9" ht="135" outlineLevel="2" x14ac:dyDescent="0.25">
      <c r="A44" s="10">
        <v>286</v>
      </c>
      <c r="B44" s="11">
        <v>43270</v>
      </c>
      <c r="C44" s="12" t="s">
        <v>50</v>
      </c>
      <c r="D44" s="12" t="s">
        <v>33</v>
      </c>
      <c r="E44" s="13">
        <v>1071</v>
      </c>
      <c r="F44" s="13">
        <v>142</v>
      </c>
      <c r="G44" s="13">
        <v>211.81</v>
      </c>
      <c r="H44" s="13">
        <f>SUM(E44:G44)</f>
        <v>1424.81</v>
      </c>
      <c r="I44" s="12" t="s">
        <v>57</v>
      </c>
    </row>
    <row r="45" spans="1:9" ht="67.5" outlineLevel="2" x14ac:dyDescent="0.25">
      <c r="A45" s="10">
        <v>287</v>
      </c>
      <c r="B45" s="11">
        <v>43270</v>
      </c>
      <c r="C45" s="12" t="s">
        <v>50</v>
      </c>
      <c r="D45" s="12" t="s">
        <v>33</v>
      </c>
      <c r="E45" s="13">
        <v>714</v>
      </c>
      <c r="F45" s="13">
        <v>142</v>
      </c>
      <c r="G45" s="13">
        <f>155.82+53.5+52.15</f>
        <v>261.46999999999997</v>
      </c>
      <c r="H45" s="13">
        <f t="shared" ref="H45:H101" si="1">SUM(E45:G45)</f>
        <v>1117.47</v>
      </c>
      <c r="I45" s="12" t="s">
        <v>58</v>
      </c>
    </row>
    <row r="46" spans="1:9" outlineLevel="1" x14ac:dyDescent="0.25">
      <c r="A46" s="15"/>
      <c r="B46" s="16"/>
      <c r="C46" s="17" t="s">
        <v>52</v>
      </c>
      <c r="D46" s="18"/>
      <c r="E46" s="19">
        <f>SUBTOTAL(9,E43:E45)</f>
        <v>2941</v>
      </c>
      <c r="F46" s="19">
        <f>SUBTOTAL(9,F43:F45)</f>
        <v>541.5</v>
      </c>
      <c r="G46" s="19">
        <f>SUBTOTAL(9,G43:G45)</f>
        <v>865.05</v>
      </c>
      <c r="H46" s="19">
        <f>SUBTOTAL(9,H43:H45)</f>
        <v>4347.55</v>
      </c>
      <c r="I46" s="18"/>
    </row>
    <row r="47" spans="1:9" ht="56.25" outlineLevel="2" x14ac:dyDescent="0.25">
      <c r="A47" s="20">
        <v>272</v>
      </c>
      <c r="B47" s="21">
        <v>43270</v>
      </c>
      <c r="C47" s="22" t="s">
        <v>59</v>
      </c>
      <c r="D47" s="22" t="s">
        <v>33</v>
      </c>
      <c r="E47" s="23">
        <v>357</v>
      </c>
      <c r="F47" s="23">
        <v>71</v>
      </c>
      <c r="G47" s="23">
        <v>494.98</v>
      </c>
      <c r="H47" s="23">
        <f t="shared" si="1"/>
        <v>922.98</v>
      </c>
      <c r="I47" s="22" t="s">
        <v>60</v>
      </c>
    </row>
    <row r="48" spans="1:9" outlineLevel="1" x14ac:dyDescent="0.25">
      <c r="A48" s="15"/>
      <c r="B48" s="16"/>
      <c r="C48" s="17" t="s">
        <v>61</v>
      </c>
      <c r="D48" s="18"/>
      <c r="E48" s="19">
        <f>SUBTOTAL(9,E47:E47)</f>
        <v>357</v>
      </c>
      <c r="F48" s="19">
        <f>SUBTOTAL(9,F47:F47)</f>
        <v>71</v>
      </c>
      <c r="G48" s="19">
        <f>SUBTOTAL(9,G47:G47)</f>
        <v>494.98</v>
      </c>
      <c r="H48" s="19">
        <f>SUBTOTAL(9,H47:H47)</f>
        <v>922.98</v>
      </c>
      <c r="I48" s="18"/>
    </row>
    <row r="49" spans="1:9" ht="56.25" outlineLevel="2" x14ac:dyDescent="0.25">
      <c r="A49" s="20">
        <v>302</v>
      </c>
      <c r="B49" s="21">
        <v>43277</v>
      </c>
      <c r="C49" s="22" t="s">
        <v>62</v>
      </c>
      <c r="D49" s="22" t="s">
        <v>63</v>
      </c>
      <c r="E49" s="23">
        <v>0</v>
      </c>
      <c r="F49" s="23">
        <v>71</v>
      </c>
      <c r="G49" s="23">
        <v>53.5</v>
      </c>
      <c r="H49" s="23">
        <f t="shared" si="1"/>
        <v>124.5</v>
      </c>
      <c r="I49" s="22" t="s">
        <v>64</v>
      </c>
    </row>
    <row r="50" spans="1:9" ht="56.25" outlineLevel="2" x14ac:dyDescent="0.25">
      <c r="A50" s="10">
        <v>303</v>
      </c>
      <c r="B50" s="11">
        <v>43277</v>
      </c>
      <c r="C50" s="12" t="s">
        <v>62</v>
      </c>
      <c r="D50" s="12" t="s">
        <v>63</v>
      </c>
      <c r="E50" s="13">
        <v>0</v>
      </c>
      <c r="F50" s="13">
        <v>284</v>
      </c>
      <c r="G50" s="13">
        <v>107</v>
      </c>
      <c r="H50" s="13">
        <f t="shared" si="1"/>
        <v>391</v>
      </c>
      <c r="I50" s="12" t="s">
        <v>65</v>
      </c>
    </row>
    <row r="51" spans="1:9" outlineLevel="1" x14ac:dyDescent="0.25">
      <c r="A51" s="15"/>
      <c r="B51" s="16"/>
      <c r="C51" s="17" t="s">
        <v>66</v>
      </c>
      <c r="D51" s="18"/>
      <c r="E51" s="19">
        <f>SUBTOTAL(9,E49:E50)</f>
        <v>0</v>
      </c>
      <c r="F51" s="19">
        <f>SUBTOTAL(9,F49:F50)</f>
        <v>355</v>
      </c>
      <c r="G51" s="19">
        <f>SUBTOTAL(9,G49:G50)</f>
        <v>160.5</v>
      </c>
      <c r="H51" s="19">
        <f>SUBTOTAL(9,H49:H50)</f>
        <v>515.5</v>
      </c>
      <c r="I51" s="18"/>
    </row>
    <row r="52" spans="1:9" ht="90" outlineLevel="2" x14ac:dyDescent="0.25">
      <c r="A52" s="20">
        <v>262</v>
      </c>
      <c r="B52" s="21">
        <v>43256</v>
      </c>
      <c r="C52" s="22" t="s">
        <v>67</v>
      </c>
      <c r="D52" s="22" t="s">
        <v>33</v>
      </c>
      <c r="E52" s="23">
        <v>357</v>
      </c>
      <c r="F52" s="23">
        <v>142</v>
      </c>
      <c r="G52" s="23">
        <v>171.12</v>
      </c>
      <c r="H52" s="23">
        <f t="shared" si="1"/>
        <v>670.12</v>
      </c>
      <c r="I52" s="22" t="s">
        <v>68</v>
      </c>
    </row>
    <row r="53" spans="1:9" ht="56.25" outlineLevel="2" x14ac:dyDescent="0.25">
      <c r="A53" s="10">
        <v>271</v>
      </c>
      <c r="B53" s="11">
        <v>43263</v>
      </c>
      <c r="C53" s="12" t="s">
        <v>67</v>
      </c>
      <c r="D53" s="12" t="s">
        <v>33</v>
      </c>
      <c r="E53" s="13">
        <v>0</v>
      </c>
      <c r="F53" s="13">
        <v>142</v>
      </c>
      <c r="G53" s="13">
        <v>170.32999999999998</v>
      </c>
      <c r="H53" s="13">
        <f t="shared" si="1"/>
        <v>312.33</v>
      </c>
      <c r="I53" s="12" t="s">
        <v>69</v>
      </c>
    </row>
    <row r="54" spans="1:9" ht="56.25" outlineLevel="2" x14ac:dyDescent="0.25">
      <c r="A54" s="10">
        <v>293</v>
      </c>
      <c r="B54" s="11">
        <v>43270</v>
      </c>
      <c r="C54" s="12" t="s">
        <v>67</v>
      </c>
      <c r="D54" s="12" t="s">
        <v>33</v>
      </c>
      <c r="E54" s="13">
        <v>0</v>
      </c>
      <c r="F54" s="13">
        <v>142</v>
      </c>
      <c r="G54" s="13">
        <v>164.19</v>
      </c>
      <c r="H54" s="13">
        <f t="shared" si="1"/>
        <v>306.19</v>
      </c>
      <c r="I54" s="12" t="s">
        <v>70</v>
      </c>
    </row>
    <row r="55" spans="1:9" ht="56.25" outlineLevel="2" x14ac:dyDescent="0.25">
      <c r="A55" s="10">
        <v>294</v>
      </c>
      <c r="B55" s="11">
        <v>43270</v>
      </c>
      <c r="C55" s="12" t="s">
        <v>67</v>
      </c>
      <c r="D55" s="12" t="s">
        <v>33</v>
      </c>
      <c r="E55" s="13">
        <v>0</v>
      </c>
      <c r="F55" s="13">
        <v>142</v>
      </c>
      <c r="G55" s="13">
        <v>164.19</v>
      </c>
      <c r="H55" s="13">
        <f t="shared" si="1"/>
        <v>306.19</v>
      </c>
      <c r="I55" s="12" t="s">
        <v>71</v>
      </c>
    </row>
    <row r="56" spans="1:9" outlineLevel="1" x14ac:dyDescent="0.25">
      <c r="A56" s="15"/>
      <c r="B56" s="16"/>
      <c r="C56" s="17" t="s">
        <v>72</v>
      </c>
      <c r="D56" s="18"/>
      <c r="E56" s="19">
        <f>SUBTOTAL(9,E52:E55)</f>
        <v>357</v>
      </c>
      <c r="F56" s="19">
        <f>SUBTOTAL(9,F52:F55)</f>
        <v>568</v>
      </c>
      <c r="G56" s="19">
        <f>SUBTOTAL(9,G52:G55)</f>
        <v>669.82999999999993</v>
      </c>
      <c r="H56" s="19">
        <f>SUBTOTAL(9,H52:H55)</f>
        <v>1594.8300000000002</v>
      </c>
      <c r="I56" s="18"/>
    </row>
    <row r="57" spans="1:9" ht="45" outlineLevel="2" x14ac:dyDescent="0.25">
      <c r="A57" s="20">
        <v>257</v>
      </c>
      <c r="B57" s="21">
        <v>43256</v>
      </c>
      <c r="C57" s="22" t="s">
        <v>73</v>
      </c>
      <c r="D57" s="22" t="s">
        <v>33</v>
      </c>
      <c r="E57" s="23">
        <v>0</v>
      </c>
      <c r="F57" s="23">
        <v>142</v>
      </c>
      <c r="G57" s="23">
        <v>89</v>
      </c>
      <c r="H57" s="23">
        <f t="shared" si="1"/>
        <v>231</v>
      </c>
      <c r="I57" s="22" t="s">
        <v>74</v>
      </c>
    </row>
    <row r="58" spans="1:9" ht="56.25" outlineLevel="2" x14ac:dyDescent="0.25">
      <c r="A58" s="10">
        <v>289</v>
      </c>
      <c r="B58" s="11">
        <v>43270</v>
      </c>
      <c r="C58" s="12" t="s">
        <v>73</v>
      </c>
      <c r="D58" s="12" t="s">
        <v>33</v>
      </c>
      <c r="E58" s="13">
        <v>0</v>
      </c>
      <c r="F58" s="13">
        <v>71</v>
      </c>
      <c r="G58" s="13">
        <v>89</v>
      </c>
      <c r="H58" s="13">
        <f t="shared" si="1"/>
        <v>160</v>
      </c>
      <c r="I58" s="12" t="s">
        <v>75</v>
      </c>
    </row>
    <row r="59" spans="1:9" ht="45" outlineLevel="2" x14ac:dyDescent="0.25">
      <c r="A59" s="10">
        <v>304</v>
      </c>
      <c r="B59" s="11">
        <v>43277</v>
      </c>
      <c r="C59" s="12" t="s">
        <v>73</v>
      </c>
      <c r="D59" s="12" t="s">
        <v>33</v>
      </c>
      <c r="E59" s="13">
        <v>0</v>
      </c>
      <c r="F59" s="13">
        <v>142</v>
      </c>
      <c r="G59" s="13">
        <v>89</v>
      </c>
      <c r="H59" s="13">
        <f t="shared" si="1"/>
        <v>231</v>
      </c>
      <c r="I59" s="12" t="s">
        <v>76</v>
      </c>
    </row>
    <row r="60" spans="1:9" ht="45" outlineLevel="2" x14ac:dyDescent="0.25">
      <c r="A60" s="10">
        <v>305</v>
      </c>
      <c r="B60" s="11">
        <v>43277</v>
      </c>
      <c r="C60" s="12" t="s">
        <v>73</v>
      </c>
      <c r="D60" s="12" t="s">
        <v>33</v>
      </c>
      <c r="E60" s="13">
        <v>0</v>
      </c>
      <c r="F60" s="13">
        <v>142</v>
      </c>
      <c r="G60" s="13">
        <v>89</v>
      </c>
      <c r="H60" s="13">
        <f t="shared" si="1"/>
        <v>231</v>
      </c>
      <c r="I60" s="12" t="s">
        <v>77</v>
      </c>
    </row>
    <row r="61" spans="1:9" outlineLevel="1" x14ac:dyDescent="0.25">
      <c r="A61" s="15"/>
      <c r="B61" s="16"/>
      <c r="C61" s="17" t="s">
        <v>78</v>
      </c>
      <c r="D61" s="18"/>
      <c r="E61" s="19">
        <f>SUBTOTAL(9,E57:E60)</f>
        <v>0</v>
      </c>
      <c r="F61" s="19">
        <f>SUBTOTAL(9,F57:F60)</f>
        <v>497</v>
      </c>
      <c r="G61" s="19">
        <f>SUBTOTAL(9,G57:G60)</f>
        <v>356</v>
      </c>
      <c r="H61" s="19">
        <f>SUBTOTAL(9,H57:H60)</f>
        <v>853</v>
      </c>
      <c r="I61" s="18"/>
    </row>
    <row r="62" spans="1:9" ht="45" outlineLevel="2" x14ac:dyDescent="0.25">
      <c r="A62" s="20">
        <v>264</v>
      </c>
      <c r="B62" s="21">
        <v>43256</v>
      </c>
      <c r="C62" s="22" t="s">
        <v>79</v>
      </c>
      <c r="D62" s="22" t="s">
        <v>33</v>
      </c>
      <c r="E62" s="23">
        <v>0</v>
      </c>
      <c r="F62" s="23">
        <v>142</v>
      </c>
      <c r="G62" s="23">
        <v>89</v>
      </c>
      <c r="H62" s="23">
        <f t="shared" si="1"/>
        <v>231</v>
      </c>
      <c r="I62" s="22" t="s">
        <v>80</v>
      </c>
    </row>
    <row r="63" spans="1:9" ht="56.25" outlineLevel="2" x14ac:dyDescent="0.25">
      <c r="A63" s="10">
        <v>309</v>
      </c>
      <c r="B63" s="11">
        <v>43277</v>
      </c>
      <c r="C63" s="12" t="s">
        <v>79</v>
      </c>
      <c r="D63" s="12" t="s">
        <v>33</v>
      </c>
      <c r="E63" s="13">
        <v>0</v>
      </c>
      <c r="F63" s="13">
        <v>71</v>
      </c>
      <c r="G63" s="13">
        <v>89</v>
      </c>
      <c r="H63" s="13">
        <f t="shared" si="1"/>
        <v>160</v>
      </c>
      <c r="I63" s="12" t="s">
        <v>81</v>
      </c>
    </row>
    <row r="64" spans="1:9" ht="45" outlineLevel="2" x14ac:dyDescent="0.25">
      <c r="A64" s="10">
        <v>310</v>
      </c>
      <c r="B64" s="11">
        <v>43277</v>
      </c>
      <c r="C64" s="12" t="s">
        <v>79</v>
      </c>
      <c r="D64" s="12" t="s">
        <v>33</v>
      </c>
      <c r="E64" s="13">
        <v>0</v>
      </c>
      <c r="F64" s="13">
        <v>71</v>
      </c>
      <c r="G64" s="13">
        <v>89</v>
      </c>
      <c r="H64" s="13">
        <f t="shared" si="1"/>
        <v>160</v>
      </c>
      <c r="I64" s="12" t="s">
        <v>82</v>
      </c>
    </row>
    <row r="65" spans="1:9" ht="45" outlineLevel="2" x14ac:dyDescent="0.25">
      <c r="A65" s="10">
        <v>311</v>
      </c>
      <c r="B65" s="11">
        <v>43277</v>
      </c>
      <c r="C65" s="12" t="s">
        <v>79</v>
      </c>
      <c r="D65" s="12" t="s">
        <v>33</v>
      </c>
      <c r="E65" s="13">
        <v>0</v>
      </c>
      <c r="F65" s="13">
        <v>142</v>
      </c>
      <c r="G65" s="13">
        <v>89</v>
      </c>
      <c r="H65" s="13">
        <f t="shared" si="1"/>
        <v>231</v>
      </c>
      <c r="I65" s="12" t="s">
        <v>83</v>
      </c>
    </row>
    <row r="66" spans="1:9" outlineLevel="1" x14ac:dyDescent="0.25">
      <c r="A66" s="15"/>
      <c r="B66" s="16"/>
      <c r="C66" s="17" t="s">
        <v>84</v>
      </c>
      <c r="D66" s="18"/>
      <c r="E66" s="19">
        <f>SUBTOTAL(9,E62:E65)</f>
        <v>0</v>
      </c>
      <c r="F66" s="19">
        <f>SUBTOTAL(9,F62:F65)</f>
        <v>426</v>
      </c>
      <c r="G66" s="19">
        <f>SUBTOTAL(9,G62:G65)</f>
        <v>356</v>
      </c>
      <c r="H66" s="19">
        <f>SUBTOTAL(9,H62:H65)</f>
        <v>782</v>
      </c>
      <c r="I66" s="18"/>
    </row>
    <row r="67" spans="1:9" ht="45" outlineLevel="2" x14ac:dyDescent="0.25">
      <c r="A67" s="20">
        <v>269</v>
      </c>
      <c r="B67" s="21">
        <v>43263</v>
      </c>
      <c r="C67" s="22" t="s">
        <v>85</v>
      </c>
      <c r="D67" s="22" t="s">
        <v>33</v>
      </c>
      <c r="E67" s="23">
        <v>0</v>
      </c>
      <c r="F67" s="23">
        <v>142</v>
      </c>
      <c r="G67" s="23">
        <v>289.34000000000003</v>
      </c>
      <c r="H67" s="23">
        <f t="shared" si="1"/>
        <v>431.34000000000003</v>
      </c>
      <c r="I67" s="22" t="s">
        <v>86</v>
      </c>
    </row>
    <row r="68" spans="1:9" ht="56.25" outlineLevel="2" x14ac:dyDescent="0.25">
      <c r="A68" s="10">
        <v>312</v>
      </c>
      <c r="B68" s="11">
        <v>43277</v>
      </c>
      <c r="C68" s="12" t="s">
        <v>85</v>
      </c>
      <c r="D68" s="12" t="s">
        <v>33</v>
      </c>
      <c r="E68" s="13">
        <v>0</v>
      </c>
      <c r="F68" s="13">
        <v>142</v>
      </c>
      <c r="G68" s="13">
        <v>289.34000000000003</v>
      </c>
      <c r="H68" s="13">
        <f t="shared" si="1"/>
        <v>431.34000000000003</v>
      </c>
      <c r="I68" s="12" t="s">
        <v>87</v>
      </c>
    </row>
    <row r="69" spans="1:9" outlineLevel="1" x14ac:dyDescent="0.25">
      <c r="A69" s="15"/>
      <c r="B69" s="16"/>
      <c r="C69" s="17" t="s">
        <v>88</v>
      </c>
      <c r="D69" s="18"/>
      <c r="E69" s="19">
        <f>SUBTOTAL(9,E67:E68)</f>
        <v>0</v>
      </c>
      <c r="F69" s="19">
        <f>SUBTOTAL(9,F67:F68)</f>
        <v>284</v>
      </c>
      <c r="G69" s="19">
        <f>SUBTOTAL(9,G67:G68)</f>
        <v>578.68000000000006</v>
      </c>
      <c r="H69" s="19">
        <f>SUBTOTAL(9,H67:H68)</f>
        <v>862.68000000000006</v>
      </c>
      <c r="I69" s="18"/>
    </row>
    <row r="70" spans="1:9" ht="45" outlineLevel="2" x14ac:dyDescent="0.25">
      <c r="A70" s="20">
        <v>258</v>
      </c>
      <c r="B70" s="21">
        <v>43256</v>
      </c>
      <c r="C70" s="22" t="s">
        <v>89</v>
      </c>
      <c r="D70" s="22" t="s">
        <v>33</v>
      </c>
      <c r="E70" s="23">
        <v>0</v>
      </c>
      <c r="F70" s="23">
        <v>71</v>
      </c>
      <c r="G70" s="23">
        <v>53.5</v>
      </c>
      <c r="H70" s="23">
        <f t="shared" si="1"/>
        <v>124.5</v>
      </c>
      <c r="I70" s="22" t="s">
        <v>90</v>
      </c>
    </row>
    <row r="71" spans="1:9" ht="45" outlineLevel="2" x14ac:dyDescent="0.25">
      <c r="A71" s="10">
        <v>259</v>
      </c>
      <c r="B71" s="11">
        <v>43256</v>
      </c>
      <c r="C71" s="12" t="s">
        <v>89</v>
      </c>
      <c r="D71" s="12" t="s">
        <v>33</v>
      </c>
      <c r="E71" s="13">
        <v>0</v>
      </c>
      <c r="F71" s="13">
        <v>142</v>
      </c>
      <c r="G71" s="13">
        <v>53.5</v>
      </c>
      <c r="H71" s="13">
        <f t="shared" si="1"/>
        <v>195.5</v>
      </c>
      <c r="I71" s="12" t="s">
        <v>91</v>
      </c>
    </row>
    <row r="72" spans="1:9" ht="45" outlineLevel="2" x14ac:dyDescent="0.25">
      <c r="A72" s="10">
        <v>260</v>
      </c>
      <c r="B72" s="11">
        <v>43256</v>
      </c>
      <c r="C72" s="12" t="s">
        <v>89</v>
      </c>
      <c r="D72" s="12" t="s">
        <v>33</v>
      </c>
      <c r="E72" s="13">
        <v>0</v>
      </c>
      <c r="F72" s="13">
        <v>142</v>
      </c>
      <c r="G72" s="13">
        <v>53.5</v>
      </c>
      <c r="H72" s="13">
        <f t="shared" si="1"/>
        <v>195.5</v>
      </c>
      <c r="I72" s="12" t="s">
        <v>92</v>
      </c>
    </row>
    <row r="73" spans="1:9" ht="45" outlineLevel="2" x14ac:dyDescent="0.25">
      <c r="A73" s="10">
        <v>261</v>
      </c>
      <c r="B73" s="11">
        <v>43256</v>
      </c>
      <c r="C73" s="12" t="s">
        <v>89</v>
      </c>
      <c r="D73" s="12" t="s">
        <v>33</v>
      </c>
      <c r="E73" s="13">
        <v>0</v>
      </c>
      <c r="F73" s="13">
        <v>71</v>
      </c>
      <c r="G73" s="13">
        <v>53.5</v>
      </c>
      <c r="H73" s="13">
        <f t="shared" si="1"/>
        <v>124.5</v>
      </c>
      <c r="I73" s="12" t="s">
        <v>93</v>
      </c>
    </row>
    <row r="74" spans="1:9" ht="56.25" outlineLevel="2" x14ac:dyDescent="0.25">
      <c r="A74" s="10">
        <v>282</v>
      </c>
      <c r="B74" s="11">
        <v>43270</v>
      </c>
      <c r="C74" s="12" t="s">
        <v>89</v>
      </c>
      <c r="D74" s="12" t="s">
        <v>33</v>
      </c>
      <c r="E74" s="13">
        <v>0</v>
      </c>
      <c r="F74" s="13">
        <v>142</v>
      </c>
      <c r="G74" s="13">
        <v>53.5</v>
      </c>
      <c r="H74" s="13">
        <f t="shared" si="1"/>
        <v>195.5</v>
      </c>
      <c r="I74" s="12" t="s">
        <v>94</v>
      </c>
    </row>
    <row r="75" spans="1:9" ht="56.25" outlineLevel="2" x14ac:dyDescent="0.25">
      <c r="A75" s="10">
        <v>283</v>
      </c>
      <c r="B75" s="11">
        <v>43270</v>
      </c>
      <c r="C75" s="12" t="s">
        <v>89</v>
      </c>
      <c r="D75" s="12" t="s">
        <v>33</v>
      </c>
      <c r="E75" s="13">
        <v>0</v>
      </c>
      <c r="F75" s="13">
        <v>142</v>
      </c>
      <c r="G75" s="13">
        <v>53.5</v>
      </c>
      <c r="H75" s="13">
        <f t="shared" si="1"/>
        <v>195.5</v>
      </c>
      <c r="I75" s="12" t="s">
        <v>95</v>
      </c>
    </row>
    <row r="76" spans="1:9" ht="45" outlineLevel="2" x14ac:dyDescent="0.25">
      <c r="A76" s="10">
        <v>284</v>
      </c>
      <c r="B76" s="11">
        <v>43270</v>
      </c>
      <c r="C76" s="12" t="s">
        <v>89</v>
      </c>
      <c r="D76" s="12" t="s">
        <v>33</v>
      </c>
      <c r="E76" s="13">
        <v>0</v>
      </c>
      <c r="F76" s="13">
        <v>142</v>
      </c>
      <c r="G76" s="13">
        <v>53.5</v>
      </c>
      <c r="H76" s="13">
        <f t="shared" si="1"/>
        <v>195.5</v>
      </c>
      <c r="I76" s="12" t="s">
        <v>96</v>
      </c>
    </row>
    <row r="77" spans="1:9" outlineLevel="1" x14ac:dyDescent="0.25">
      <c r="A77" s="15"/>
      <c r="B77" s="16"/>
      <c r="C77" s="17" t="s">
        <v>97</v>
      </c>
      <c r="D77" s="18"/>
      <c r="E77" s="19">
        <f>SUBTOTAL(9,E70:E76)</f>
        <v>0</v>
      </c>
      <c r="F77" s="19">
        <f>SUBTOTAL(9,F70:F76)</f>
        <v>852</v>
      </c>
      <c r="G77" s="19">
        <f>SUBTOTAL(9,G70:G76)</f>
        <v>374.5</v>
      </c>
      <c r="H77" s="19">
        <f>SUBTOTAL(9,H70:H76)</f>
        <v>1226.5</v>
      </c>
      <c r="I77" s="18"/>
    </row>
    <row r="78" spans="1:9" ht="56.25" outlineLevel="2" x14ac:dyDescent="0.25">
      <c r="A78" s="20">
        <v>280</v>
      </c>
      <c r="B78" s="21">
        <v>43270</v>
      </c>
      <c r="C78" s="22" t="s">
        <v>98</v>
      </c>
      <c r="D78" s="22" t="s">
        <v>63</v>
      </c>
      <c r="E78" s="23">
        <v>0</v>
      </c>
      <c r="F78" s="23">
        <v>71</v>
      </c>
      <c r="G78" s="23">
        <v>53.5</v>
      </c>
      <c r="H78" s="23">
        <f t="shared" si="1"/>
        <v>124.5</v>
      </c>
      <c r="I78" s="22" t="s">
        <v>99</v>
      </c>
    </row>
    <row r="79" spans="1:9" ht="56.25" outlineLevel="2" x14ac:dyDescent="0.25">
      <c r="A79" s="10">
        <v>281</v>
      </c>
      <c r="B79" s="11">
        <v>43270</v>
      </c>
      <c r="C79" s="12" t="s">
        <v>98</v>
      </c>
      <c r="D79" s="12" t="s">
        <v>63</v>
      </c>
      <c r="E79" s="13">
        <v>0</v>
      </c>
      <c r="F79" s="13">
        <v>284</v>
      </c>
      <c r="G79" s="13">
        <v>107</v>
      </c>
      <c r="H79" s="13">
        <f t="shared" si="1"/>
        <v>391</v>
      </c>
      <c r="I79" s="12" t="s">
        <v>100</v>
      </c>
    </row>
    <row r="80" spans="1:9" outlineLevel="1" x14ac:dyDescent="0.25">
      <c r="A80" s="15"/>
      <c r="B80" s="16"/>
      <c r="C80" s="17" t="s">
        <v>101</v>
      </c>
      <c r="D80" s="18"/>
      <c r="E80" s="19">
        <f>SUBTOTAL(9,E78:E79)</f>
        <v>0</v>
      </c>
      <c r="F80" s="19">
        <f>SUBTOTAL(9,F78:F79)</f>
        <v>355</v>
      </c>
      <c r="G80" s="19">
        <f>SUBTOTAL(9,G78:G79)</f>
        <v>160.5</v>
      </c>
      <c r="H80" s="19">
        <f>SUBTOTAL(9,H78:H79)</f>
        <v>515.5</v>
      </c>
      <c r="I80" s="18"/>
    </row>
    <row r="81" spans="1:9" ht="45" outlineLevel="2" x14ac:dyDescent="0.25">
      <c r="A81" s="20">
        <v>313</v>
      </c>
      <c r="B81" s="21">
        <v>43277</v>
      </c>
      <c r="C81" s="22" t="s">
        <v>102</v>
      </c>
      <c r="D81" s="22" t="s">
        <v>63</v>
      </c>
      <c r="E81" s="23">
        <v>0</v>
      </c>
      <c r="F81" s="23">
        <v>71</v>
      </c>
      <c r="G81" s="23">
        <v>98.58</v>
      </c>
      <c r="H81" s="23">
        <f t="shared" si="1"/>
        <v>169.57999999999998</v>
      </c>
      <c r="I81" s="22" t="s">
        <v>103</v>
      </c>
    </row>
    <row r="82" spans="1:9" outlineLevel="1" x14ac:dyDescent="0.25">
      <c r="A82" s="15"/>
      <c r="B82" s="16"/>
      <c r="C82" s="17" t="s">
        <v>104</v>
      </c>
      <c r="D82" s="18"/>
      <c r="E82" s="19">
        <f>SUBTOTAL(9,E81:E81)</f>
        <v>0</v>
      </c>
      <c r="F82" s="19">
        <f>SUBTOTAL(9,F81:F81)</f>
        <v>71</v>
      </c>
      <c r="G82" s="19">
        <f>SUBTOTAL(9,G81:G81)</f>
        <v>98.58</v>
      </c>
      <c r="H82" s="19">
        <f>SUBTOTAL(9,H81:H81)</f>
        <v>169.57999999999998</v>
      </c>
      <c r="I82" s="18"/>
    </row>
    <row r="83" spans="1:9" ht="56.25" outlineLevel="2" x14ac:dyDescent="0.25">
      <c r="A83" s="20">
        <v>255</v>
      </c>
      <c r="B83" s="21">
        <v>43256</v>
      </c>
      <c r="C83" s="22" t="s">
        <v>105</v>
      </c>
      <c r="D83" s="22" t="s">
        <v>33</v>
      </c>
      <c r="E83" s="23">
        <v>0</v>
      </c>
      <c r="F83" s="23">
        <v>71</v>
      </c>
      <c r="G83" s="23">
        <v>89</v>
      </c>
      <c r="H83" s="23">
        <f t="shared" si="1"/>
        <v>160</v>
      </c>
      <c r="I83" s="22" t="s">
        <v>106</v>
      </c>
    </row>
    <row r="84" spans="1:9" outlineLevel="1" x14ac:dyDescent="0.25">
      <c r="A84" s="15"/>
      <c r="B84" s="16"/>
      <c r="C84" s="17" t="s">
        <v>107</v>
      </c>
      <c r="D84" s="18"/>
      <c r="E84" s="19">
        <f>SUBTOTAL(9,E83:E83)</f>
        <v>0</v>
      </c>
      <c r="F84" s="19">
        <f>SUBTOTAL(9,F83:F83)</f>
        <v>71</v>
      </c>
      <c r="G84" s="19">
        <f>SUBTOTAL(9,G83:G83)</f>
        <v>89</v>
      </c>
      <c r="H84" s="19">
        <f>SUBTOTAL(9,H83:H83)</f>
        <v>160</v>
      </c>
      <c r="I84" s="18"/>
    </row>
    <row r="85" spans="1:9" ht="45" outlineLevel="2" x14ac:dyDescent="0.25">
      <c r="A85" s="20">
        <v>270</v>
      </c>
      <c r="B85" s="21">
        <v>43263</v>
      </c>
      <c r="C85" s="22" t="s">
        <v>108</v>
      </c>
      <c r="D85" s="22" t="s">
        <v>33</v>
      </c>
      <c r="E85" s="23">
        <v>0</v>
      </c>
      <c r="F85" s="23">
        <v>142</v>
      </c>
      <c r="G85" s="23">
        <v>143</v>
      </c>
      <c r="H85" s="23">
        <f t="shared" si="1"/>
        <v>285</v>
      </c>
      <c r="I85" s="22" t="s">
        <v>109</v>
      </c>
    </row>
    <row r="86" spans="1:9" ht="45" outlineLevel="2" x14ac:dyDescent="0.25">
      <c r="A86" s="10">
        <v>315</v>
      </c>
      <c r="B86" s="11">
        <v>43277</v>
      </c>
      <c r="C86" s="12" t="s">
        <v>108</v>
      </c>
      <c r="D86" s="12" t="s">
        <v>33</v>
      </c>
      <c r="E86" s="13">
        <v>0</v>
      </c>
      <c r="F86" s="13">
        <v>71</v>
      </c>
      <c r="G86" s="13">
        <v>53</v>
      </c>
      <c r="H86" s="13">
        <f t="shared" si="1"/>
        <v>124</v>
      </c>
      <c r="I86" s="12" t="s">
        <v>110</v>
      </c>
    </row>
    <row r="87" spans="1:9" outlineLevel="1" x14ac:dyDescent="0.25">
      <c r="A87" s="15"/>
      <c r="B87" s="16"/>
      <c r="C87" s="17" t="s">
        <v>111</v>
      </c>
      <c r="D87" s="18"/>
      <c r="E87" s="19">
        <f>SUBTOTAL(9,E85:E86)</f>
        <v>0</v>
      </c>
      <c r="F87" s="19">
        <f>SUBTOTAL(9,F85:F86)</f>
        <v>213</v>
      </c>
      <c r="G87" s="19">
        <f>SUBTOTAL(9,G85:G86)</f>
        <v>196</v>
      </c>
      <c r="H87" s="19">
        <f>SUBTOTAL(9,H85:H86)</f>
        <v>409</v>
      </c>
      <c r="I87" s="18"/>
    </row>
    <row r="88" spans="1:9" ht="56.25" outlineLevel="2" x14ac:dyDescent="0.25">
      <c r="A88" s="20">
        <v>256</v>
      </c>
      <c r="B88" s="21">
        <v>43256</v>
      </c>
      <c r="C88" s="22" t="s">
        <v>112</v>
      </c>
      <c r="D88" s="22" t="s">
        <v>33</v>
      </c>
      <c r="E88" s="23">
        <v>0</v>
      </c>
      <c r="F88" s="23">
        <v>142</v>
      </c>
      <c r="G88" s="23">
        <v>89</v>
      </c>
      <c r="H88" s="23">
        <f t="shared" si="1"/>
        <v>231</v>
      </c>
      <c r="I88" s="22" t="s">
        <v>113</v>
      </c>
    </row>
    <row r="89" spans="1:9" outlineLevel="1" x14ac:dyDescent="0.25">
      <c r="A89" s="15"/>
      <c r="B89" s="16"/>
      <c r="C89" s="17" t="s">
        <v>114</v>
      </c>
      <c r="D89" s="18"/>
      <c r="E89" s="19">
        <f>SUBTOTAL(9,E88:E88)</f>
        <v>0</v>
      </c>
      <c r="F89" s="19">
        <f>SUBTOTAL(9,F88:F88)</f>
        <v>142</v>
      </c>
      <c r="G89" s="19">
        <f>SUBTOTAL(9,G88:G88)</f>
        <v>89</v>
      </c>
      <c r="H89" s="19">
        <f>SUBTOTAL(9,H88:H88)</f>
        <v>231</v>
      </c>
      <c r="I89" s="18"/>
    </row>
    <row r="90" spans="1:9" ht="67.5" outlineLevel="2" x14ac:dyDescent="0.25">
      <c r="A90" s="20">
        <v>288</v>
      </c>
      <c r="B90" s="21">
        <v>43270</v>
      </c>
      <c r="C90" s="22" t="s">
        <v>115</v>
      </c>
      <c r="D90" s="22" t="s">
        <v>33</v>
      </c>
      <c r="E90" s="23">
        <v>357</v>
      </c>
      <c r="F90" s="23">
        <v>142</v>
      </c>
      <c r="G90" s="23">
        <v>382.06</v>
      </c>
      <c r="H90" s="23">
        <f t="shared" si="1"/>
        <v>881.06</v>
      </c>
      <c r="I90" s="22" t="s">
        <v>116</v>
      </c>
    </row>
    <row r="91" spans="1:9" outlineLevel="1" x14ac:dyDescent="0.25">
      <c r="A91" s="15"/>
      <c r="B91" s="16"/>
      <c r="C91" s="17" t="s">
        <v>117</v>
      </c>
      <c r="D91" s="18"/>
      <c r="E91" s="19">
        <f>SUBTOTAL(9,E90:E90)</f>
        <v>357</v>
      </c>
      <c r="F91" s="19">
        <f>SUBTOTAL(9,F90:F90)</f>
        <v>142</v>
      </c>
      <c r="G91" s="19">
        <f>SUBTOTAL(9,G90:G90)</f>
        <v>382.06</v>
      </c>
      <c r="H91" s="19">
        <f>SUBTOTAL(9,H90:H90)</f>
        <v>881.06</v>
      </c>
      <c r="I91" s="18"/>
    </row>
    <row r="92" spans="1:9" ht="45" outlineLevel="2" x14ac:dyDescent="0.25">
      <c r="A92" s="20">
        <v>265</v>
      </c>
      <c r="B92" s="21">
        <v>43263</v>
      </c>
      <c r="C92" s="22" t="s">
        <v>118</v>
      </c>
      <c r="D92" s="22" t="s">
        <v>33</v>
      </c>
      <c r="E92" s="23">
        <v>357</v>
      </c>
      <c r="F92" s="23" t="s">
        <v>119</v>
      </c>
      <c r="G92" s="23">
        <v>288.32</v>
      </c>
      <c r="H92" s="23">
        <f t="shared" si="1"/>
        <v>645.31999999999994</v>
      </c>
      <c r="I92" s="22" t="s">
        <v>120</v>
      </c>
    </row>
    <row r="93" spans="1:9" outlineLevel="1" x14ac:dyDescent="0.25">
      <c r="A93" s="15"/>
      <c r="B93" s="16"/>
      <c r="C93" s="17" t="s">
        <v>121</v>
      </c>
      <c r="D93" s="18"/>
      <c r="E93" s="19">
        <f>SUBTOTAL(9,E92:E92)</f>
        <v>357</v>
      </c>
      <c r="F93" s="19">
        <f>SUBTOTAL(9,F92:F92)</f>
        <v>0</v>
      </c>
      <c r="G93" s="19">
        <f>SUBTOTAL(9,G92:G92)</f>
        <v>288.32</v>
      </c>
      <c r="H93" s="19">
        <f>SUBTOTAL(9,H92:H92)</f>
        <v>645.31999999999994</v>
      </c>
      <c r="I93" s="18"/>
    </row>
    <row r="94" spans="1:9" ht="56.25" outlineLevel="2" x14ac:dyDescent="0.25">
      <c r="A94" s="20">
        <v>278</v>
      </c>
      <c r="B94" s="21">
        <v>43270</v>
      </c>
      <c r="C94" s="22" t="s">
        <v>122</v>
      </c>
      <c r="D94" s="22" t="s">
        <v>33</v>
      </c>
      <c r="E94" s="23">
        <v>0</v>
      </c>
      <c r="F94" s="23">
        <v>142</v>
      </c>
      <c r="G94" s="23">
        <v>238.46</v>
      </c>
      <c r="H94" s="23">
        <f t="shared" si="1"/>
        <v>380.46000000000004</v>
      </c>
      <c r="I94" s="22" t="s">
        <v>123</v>
      </c>
    </row>
    <row r="95" spans="1:9" ht="45" outlineLevel="2" x14ac:dyDescent="0.25">
      <c r="A95" s="10">
        <v>279</v>
      </c>
      <c r="B95" s="11">
        <v>43270</v>
      </c>
      <c r="C95" s="12" t="s">
        <v>122</v>
      </c>
      <c r="D95" s="12" t="s">
        <v>33</v>
      </c>
      <c r="E95" s="13">
        <v>0</v>
      </c>
      <c r="F95" s="13">
        <v>142</v>
      </c>
      <c r="G95" s="13">
        <v>238.46</v>
      </c>
      <c r="H95" s="13">
        <f t="shared" si="1"/>
        <v>380.46000000000004</v>
      </c>
      <c r="I95" s="12" t="s">
        <v>124</v>
      </c>
    </row>
    <row r="96" spans="1:9" outlineLevel="1" x14ac:dyDescent="0.25">
      <c r="A96" s="15"/>
      <c r="B96" s="16"/>
      <c r="C96" s="17" t="s">
        <v>125</v>
      </c>
      <c r="D96" s="18"/>
      <c r="E96" s="19">
        <f>SUBTOTAL(9,E94:E95)</f>
        <v>0</v>
      </c>
      <c r="F96" s="19">
        <f>SUBTOTAL(9,F94:F95)</f>
        <v>284</v>
      </c>
      <c r="G96" s="19">
        <f>SUBTOTAL(9,G94:G95)</f>
        <v>476.92</v>
      </c>
      <c r="H96" s="19">
        <f>SUBTOTAL(9,H94:H95)</f>
        <v>760.92000000000007</v>
      </c>
      <c r="I96" s="18"/>
    </row>
    <row r="97" spans="1:9" ht="45" outlineLevel="2" x14ac:dyDescent="0.25">
      <c r="A97" s="20">
        <v>290</v>
      </c>
      <c r="B97" s="21">
        <v>43270</v>
      </c>
      <c r="C97" s="22" t="s">
        <v>126</v>
      </c>
      <c r="D97" s="22" t="s">
        <v>33</v>
      </c>
      <c r="E97" s="23">
        <v>0</v>
      </c>
      <c r="F97" s="23">
        <v>142</v>
      </c>
      <c r="G97" s="23">
        <v>89</v>
      </c>
      <c r="H97" s="23">
        <f t="shared" si="1"/>
        <v>231</v>
      </c>
      <c r="I97" s="22" t="s">
        <v>127</v>
      </c>
    </row>
    <row r="98" spans="1:9" ht="56.25" outlineLevel="2" x14ac:dyDescent="0.25">
      <c r="A98" s="10">
        <v>291</v>
      </c>
      <c r="B98" s="11">
        <v>43270</v>
      </c>
      <c r="C98" s="12" t="s">
        <v>126</v>
      </c>
      <c r="D98" s="12" t="s">
        <v>33</v>
      </c>
      <c r="E98" s="13">
        <v>0</v>
      </c>
      <c r="F98" s="13">
        <v>142</v>
      </c>
      <c r="G98" s="13">
        <v>89</v>
      </c>
      <c r="H98" s="13">
        <f t="shared" si="1"/>
        <v>231</v>
      </c>
      <c r="I98" s="12" t="s">
        <v>128</v>
      </c>
    </row>
    <row r="99" spans="1:9" outlineLevel="1" x14ac:dyDescent="0.25">
      <c r="A99" s="15"/>
      <c r="B99" s="16"/>
      <c r="C99" s="17" t="s">
        <v>129</v>
      </c>
      <c r="D99" s="18"/>
      <c r="E99" s="19">
        <f>SUBTOTAL(9,E97:E98)</f>
        <v>0</v>
      </c>
      <c r="F99" s="19">
        <f>SUBTOTAL(9,F97:F98)</f>
        <v>284</v>
      </c>
      <c r="G99" s="19">
        <f>SUBTOTAL(9,G97:G98)</f>
        <v>178</v>
      </c>
      <c r="H99" s="19">
        <f>SUBTOTAL(9,H97:H98)</f>
        <v>462</v>
      </c>
      <c r="I99" s="18"/>
    </row>
    <row r="100" spans="1:9" ht="56.25" outlineLevel="2" x14ac:dyDescent="0.25">
      <c r="A100" s="20">
        <v>273</v>
      </c>
      <c r="B100" s="21">
        <v>43270</v>
      </c>
      <c r="C100" s="22" t="s">
        <v>130</v>
      </c>
      <c r="D100" s="22" t="s">
        <v>33</v>
      </c>
      <c r="E100" s="23">
        <v>0</v>
      </c>
      <c r="F100" s="23">
        <v>142</v>
      </c>
      <c r="G100" s="23">
        <v>89</v>
      </c>
      <c r="H100" s="23">
        <f t="shared" si="1"/>
        <v>231</v>
      </c>
      <c r="I100" s="22" t="s">
        <v>131</v>
      </c>
    </row>
    <row r="101" spans="1:9" ht="56.25" outlineLevel="2" x14ac:dyDescent="0.25">
      <c r="A101" s="10">
        <v>314</v>
      </c>
      <c r="B101" s="11">
        <v>43277</v>
      </c>
      <c r="C101" s="12" t="s">
        <v>130</v>
      </c>
      <c r="D101" s="12" t="s">
        <v>33</v>
      </c>
      <c r="E101" s="13">
        <v>0</v>
      </c>
      <c r="F101" s="13">
        <v>142</v>
      </c>
      <c r="G101" s="13">
        <v>89</v>
      </c>
      <c r="H101" s="13">
        <f t="shared" si="1"/>
        <v>231</v>
      </c>
      <c r="I101" s="12" t="s">
        <v>132</v>
      </c>
    </row>
    <row r="102" spans="1:9" outlineLevel="1" x14ac:dyDescent="0.25">
      <c r="A102" s="15"/>
      <c r="B102" s="16"/>
      <c r="C102" s="17" t="s">
        <v>133</v>
      </c>
      <c r="D102" s="18"/>
      <c r="E102" s="19">
        <f>SUBTOTAL(9,E100:E101)</f>
        <v>0</v>
      </c>
      <c r="F102" s="19">
        <f>SUBTOTAL(9,F100:F101)</f>
        <v>284</v>
      </c>
      <c r="G102" s="19">
        <f>SUBTOTAL(9,G100:G101)</f>
        <v>178</v>
      </c>
      <c r="H102" s="19">
        <f>SUBTOTAL(9,H100:H101)</f>
        <v>462</v>
      </c>
      <c r="I102" s="18"/>
    </row>
    <row r="103" spans="1:9" x14ac:dyDescent="0.25">
      <c r="A103" s="15"/>
      <c r="B103" s="16"/>
      <c r="C103" s="24" t="s">
        <v>134</v>
      </c>
      <c r="D103" s="18"/>
      <c r="E103" s="19">
        <f>SUBTOTAL(9,E24:E101)</f>
        <v>4369</v>
      </c>
      <c r="F103" s="19">
        <f>SUBTOTAL(9,F24:F101)</f>
        <v>7428.5</v>
      </c>
      <c r="G103" s="19">
        <f>SUBTOTAL(9,G24:G101)</f>
        <v>10207.23</v>
      </c>
      <c r="H103" s="19">
        <f>SUBTOTAL(9,H24:H101)</f>
        <v>22004.73</v>
      </c>
      <c r="I103" s="18"/>
    </row>
    <row r="106" spans="1:9" x14ac:dyDescent="0.25">
      <c r="A106" s="29" t="s">
        <v>135</v>
      </c>
      <c r="B106" s="30"/>
      <c r="C106" s="30"/>
      <c r="D106" s="30"/>
      <c r="E106" s="30"/>
      <c r="F106" s="30"/>
      <c r="G106" s="30"/>
      <c r="H106" s="31"/>
    </row>
    <row r="107" spans="1:9" x14ac:dyDescent="0.25">
      <c r="A107" s="32"/>
      <c r="B107" s="33"/>
      <c r="C107" s="33"/>
      <c r="D107" s="24" t="s">
        <v>30</v>
      </c>
      <c r="E107" s="34">
        <f>E18</f>
        <v>7493</v>
      </c>
      <c r="F107" s="34">
        <f t="shared" ref="F107:H107" si="2">F18</f>
        <v>1127.5</v>
      </c>
      <c r="G107" s="34">
        <f t="shared" si="2"/>
        <v>1181.1500000000001</v>
      </c>
      <c r="H107" s="34">
        <f t="shared" si="2"/>
        <v>9801.65</v>
      </c>
    </row>
    <row r="108" spans="1:9" x14ac:dyDescent="0.25">
      <c r="A108" s="32"/>
      <c r="B108" s="33"/>
      <c r="C108" s="33"/>
      <c r="D108" s="24" t="s">
        <v>134</v>
      </c>
      <c r="E108" s="34">
        <f>E103</f>
        <v>4369</v>
      </c>
      <c r="F108" s="34">
        <f t="shared" ref="F108:H108" si="3">F103</f>
        <v>7428.5</v>
      </c>
      <c r="G108" s="34">
        <f t="shared" si="3"/>
        <v>10207.23</v>
      </c>
      <c r="H108" s="34">
        <f t="shared" si="3"/>
        <v>22004.73</v>
      </c>
    </row>
    <row r="109" spans="1:9" x14ac:dyDescent="0.25">
      <c r="A109" s="32"/>
      <c r="B109" s="33"/>
      <c r="C109" s="33"/>
      <c r="D109" s="24" t="s">
        <v>136</v>
      </c>
      <c r="E109" s="34">
        <f t="shared" ref="E109:G109" si="4">SUM(E107:E108)</f>
        <v>11862</v>
      </c>
      <c r="F109" s="34">
        <f t="shared" si="4"/>
        <v>8556</v>
      </c>
      <c r="G109" s="34">
        <f t="shared" si="4"/>
        <v>11388.38</v>
      </c>
      <c r="H109" s="34">
        <f>SUM(H107:H108)</f>
        <v>31806.379999999997</v>
      </c>
    </row>
    <row r="111" spans="1:9" x14ac:dyDescent="0.25">
      <c r="A111" s="35" t="s">
        <v>137</v>
      </c>
    </row>
  </sheetData>
  <mergeCells count="4">
    <mergeCell ref="A2:I2"/>
    <mergeCell ref="A3:I3"/>
    <mergeCell ref="A21:I21"/>
    <mergeCell ref="A106:H106"/>
  </mergeCells>
  <conditionalFormatting sqref="A19:G20">
    <cfRule type="expression" dxfId="6" priority="12">
      <formula>OR(#REF!="",AND(#REF!&lt;&gt;"",#REF!=""))</formula>
    </cfRule>
  </conditionalFormatting>
  <conditionalFormatting sqref="A19:G20">
    <cfRule type="expression" priority="13">
      <formula>OR(#REF!="",AND(#REF!&lt;&gt;"",#REF!=""))</formula>
    </cfRule>
  </conditionalFormatting>
  <conditionalFormatting sqref="I19:I20">
    <cfRule type="expression" dxfId="5" priority="10">
      <formula>OR(#REF!="",AND(#REF!&lt;&gt;"",#REF!=""))</formula>
    </cfRule>
  </conditionalFormatting>
  <conditionalFormatting sqref="I19:I20 A107:D109">
    <cfRule type="expression" priority="11">
      <formula>OR(#REF!="",AND(#REF!&lt;&gt;"",#REF!=""))</formula>
    </cfRule>
  </conditionalFormatting>
  <conditionalFormatting sqref="A107:D109">
    <cfRule type="expression" dxfId="4" priority="9">
      <formula>OR(#REF!="",AND(#REF!&lt;&gt;"",#REF!=""))</formula>
    </cfRule>
  </conditionalFormatting>
  <conditionalFormatting sqref="E109:H109 E107:H107">
    <cfRule type="expression" dxfId="3" priority="7">
      <formula>OR(#REF!="",AND(#REF!&lt;&gt;"",#REF!=""))</formula>
    </cfRule>
  </conditionalFormatting>
  <conditionalFormatting sqref="E109:H109 E107:H107">
    <cfRule type="expression" priority="8">
      <formula>OR(#REF!="",AND(#REF!&lt;&gt;"",#REF!=""))</formula>
    </cfRule>
  </conditionalFormatting>
  <conditionalFormatting sqref="E108:H108">
    <cfRule type="expression" dxfId="2" priority="5">
      <formula>OR(#REF!="",AND(#REF!&lt;&gt;"",#REF!=""))</formula>
    </cfRule>
  </conditionalFormatting>
  <conditionalFormatting sqref="E108:H108">
    <cfRule type="expression" priority="6">
      <formula>OR(#REF!="",AND(#REF!&lt;&gt;"",#REF!=""))</formula>
    </cfRule>
  </conditionalFormatting>
  <conditionalFormatting sqref="C18">
    <cfRule type="expression" priority="4">
      <formula>OR(#REF!="",AND(#REF!&lt;&gt;"",#REF!=""))</formula>
    </cfRule>
  </conditionalFormatting>
  <conditionalFormatting sqref="C18">
    <cfRule type="expression" dxfId="1" priority="3">
      <formula>OR(#REF!="",AND(#REF!&lt;&gt;"",#REF!=""))</formula>
    </cfRule>
  </conditionalFormatting>
  <conditionalFormatting sqref="C103">
    <cfRule type="expression" priority="2">
      <formula>OR(#REF!="",AND(#REF!&lt;&gt;"",#REF!=""))</formula>
    </cfRule>
  </conditionalFormatting>
  <conditionalFormatting sqref="C103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2018-08-13T17:46:44Z</dcterms:created>
  <dcterms:modified xsi:type="dcterms:W3CDTF">2018-08-13T17:47:40Z</dcterms:modified>
</cp:coreProperties>
</file>