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19\"/>
    </mc:Choice>
  </mc:AlternateContent>
  <bookViews>
    <workbookView xWindow="0" yWindow="0" windowWidth="20490" windowHeight="7650"/>
  </bookViews>
  <sheets>
    <sheet name="AB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2" i="1" l="1"/>
  <c r="F152" i="1"/>
  <c r="E152" i="1"/>
  <c r="H151" i="1"/>
  <c r="H150" i="1"/>
  <c r="H149" i="1"/>
  <c r="H152" i="1" s="1"/>
  <c r="H148" i="1"/>
  <c r="F148" i="1"/>
  <c r="E148" i="1"/>
  <c r="H147" i="1"/>
  <c r="H146" i="1"/>
  <c r="H145" i="1"/>
  <c r="H144" i="1"/>
  <c r="H143" i="1"/>
  <c r="H142" i="1"/>
  <c r="H141" i="1"/>
  <c r="H140" i="1"/>
  <c r="H139" i="1"/>
  <c r="G139" i="1"/>
  <c r="G148" i="1" s="1"/>
  <c r="H138" i="1"/>
  <c r="G137" i="1"/>
  <c r="F137" i="1"/>
  <c r="E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37" i="1" s="1"/>
  <c r="G122" i="1"/>
  <c r="F122" i="1"/>
  <c r="E122" i="1"/>
  <c r="H121" i="1"/>
  <c r="H122" i="1" s="1"/>
  <c r="G120" i="1"/>
  <c r="F120" i="1"/>
  <c r="E120" i="1"/>
  <c r="H119" i="1"/>
  <c r="H118" i="1"/>
  <c r="H117" i="1"/>
  <c r="H120" i="1" s="1"/>
  <c r="G116" i="1"/>
  <c r="F116" i="1"/>
  <c r="E116" i="1"/>
  <c r="H115" i="1"/>
  <c r="H116" i="1" s="1"/>
  <c r="G114" i="1"/>
  <c r="F114" i="1"/>
  <c r="E114" i="1"/>
  <c r="H113" i="1"/>
  <c r="H114" i="1" s="1"/>
  <c r="G112" i="1"/>
  <c r="F112" i="1"/>
  <c r="E112" i="1"/>
  <c r="H111" i="1"/>
  <c r="H110" i="1"/>
  <c r="H112" i="1" s="1"/>
  <c r="G109" i="1"/>
  <c r="F109" i="1"/>
  <c r="E109" i="1"/>
  <c r="H108" i="1"/>
  <c r="H107" i="1"/>
  <c r="H109" i="1" s="1"/>
  <c r="G106" i="1"/>
  <c r="F106" i="1"/>
  <c r="E106" i="1"/>
  <c r="H105" i="1"/>
  <c r="H106" i="1" s="1"/>
  <c r="G104" i="1"/>
  <c r="F104" i="1"/>
  <c r="E104" i="1"/>
  <c r="H103" i="1"/>
  <c r="H104" i="1" s="1"/>
  <c r="G102" i="1"/>
  <c r="F102" i="1"/>
  <c r="E102" i="1"/>
  <c r="H101" i="1"/>
  <c r="H100" i="1"/>
  <c r="H99" i="1"/>
  <c r="H98" i="1"/>
  <c r="H97" i="1"/>
  <c r="H96" i="1"/>
  <c r="H95" i="1"/>
  <c r="H94" i="1"/>
  <c r="H93" i="1"/>
  <c r="H92" i="1"/>
  <c r="H91" i="1"/>
  <c r="H90" i="1"/>
  <c r="H102" i="1" s="1"/>
  <c r="G89" i="1"/>
  <c r="F89" i="1"/>
  <c r="E89" i="1"/>
  <c r="H88" i="1"/>
  <c r="H87" i="1"/>
  <c r="H86" i="1"/>
  <c r="H89" i="1" s="1"/>
  <c r="G85" i="1"/>
  <c r="F85" i="1"/>
  <c r="E85" i="1"/>
  <c r="H84" i="1"/>
  <c r="H85" i="1" s="1"/>
  <c r="G83" i="1"/>
  <c r="F83" i="1"/>
  <c r="E83" i="1"/>
  <c r="H82" i="1"/>
  <c r="H81" i="1"/>
  <c r="H83" i="1" s="1"/>
  <c r="G80" i="1"/>
  <c r="F80" i="1"/>
  <c r="E80" i="1"/>
  <c r="H79" i="1"/>
  <c r="H78" i="1"/>
  <c r="H77" i="1"/>
  <c r="H76" i="1"/>
  <c r="H75" i="1"/>
  <c r="H74" i="1"/>
  <c r="H73" i="1"/>
  <c r="H80" i="1" s="1"/>
  <c r="G72" i="1"/>
  <c r="F72" i="1"/>
  <c r="E72" i="1"/>
  <c r="H71" i="1"/>
  <c r="H70" i="1"/>
  <c r="H69" i="1"/>
  <c r="H68" i="1"/>
  <c r="H72" i="1" s="1"/>
  <c r="G67" i="1"/>
  <c r="F67" i="1"/>
  <c r="E67" i="1"/>
  <c r="H66" i="1"/>
  <c r="H65" i="1"/>
  <c r="H67" i="1" s="1"/>
  <c r="F64" i="1"/>
  <c r="E64" i="1"/>
  <c r="H62" i="1"/>
  <c r="H61" i="1"/>
  <c r="H60" i="1"/>
  <c r="H59" i="1"/>
  <c r="H58" i="1"/>
  <c r="G57" i="1"/>
  <c r="G64" i="1" s="1"/>
  <c r="H56" i="1"/>
  <c r="H55" i="1"/>
  <c r="H54" i="1"/>
  <c r="H53" i="1"/>
  <c r="H52" i="1"/>
  <c r="H51" i="1"/>
  <c r="H50" i="1"/>
  <c r="G50" i="1"/>
  <c r="F50" i="1"/>
  <c r="E50" i="1"/>
  <c r="H47" i="1"/>
  <c r="G47" i="1"/>
  <c r="F47" i="1"/>
  <c r="E47" i="1"/>
  <c r="H37" i="1"/>
  <c r="G37" i="1"/>
  <c r="F37" i="1"/>
  <c r="E37" i="1"/>
  <c r="H35" i="1"/>
  <c r="G35" i="1"/>
  <c r="F35" i="1"/>
  <c r="F153" i="1" s="1"/>
  <c r="F159" i="1" s="1"/>
  <c r="E35" i="1"/>
  <c r="E153" i="1" s="1"/>
  <c r="E159" i="1" s="1"/>
  <c r="H27" i="1"/>
  <c r="G27" i="1"/>
  <c r="F27" i="1"/>
  <c r="E27" i="1"/>
  <c r="H22" i="1"/>
  <c r="G22" i="1"/>
  <c r="F22" i="1"/>
  <c r="E22" i="1"/>
  <c r="H20" i="1"/>
  <c r="G20" i="1"/>
  <c r="F20" i="1"/>
  <c r="E20" i="1"/>
  <c r="H17" i="1"/>
  <c r="G17" i="1"/>
  <c r="F17" i="1"/>
  <c r="E17" i="1"/>
  <c r="H15" i="1"/>
  <c r="G15" i="1"/>
  <c r="F15" i="1"/>
  <c r="E15" i="1"/>
  <c r="H13" i="1"/>
  <c r="G13" i="1"/>
  <c r="F13" i="1"/>
  <c r="E13" i="1"/>
  <c r="H11" i="1"/>
  <c r="G11" i="1"/>
  <c r="F11" i="1"/>
  <c r="E11" i="1"/>
  <c r="H9" i="1"/>
  <c r="G9" i="1"/>
  <c r="F9" i="1"/>
  <c r="E9" i="1"/>
  <c r="H7" i="1"/>
  <c r="H28" i="1" s="1"/>
  <c r="H158" i="1" s="1"/>
  <c r="G7" i="1"/>
  <c r="G28" i="1" s="1"/>
  <c r="G158" i="1" s="1"/>
  <c r="F7" i="1"/>
  <c r="F28" i="1" s="1"/>
  <c r="F158" i="1" s="1"/>
  <c r="F160" i="1" s="1"/>
  <c r="E7" i="1"/>
  <c r="E28" i="1" s="1"/>
  <c r="E158" i="1" s="1"/>
  <c r="E160" i="1" l="1"/>
  <c r="G153" i="1"/>
  <c r="G159" i="1" s="1"/>
  <c r="G160" i="1" s="1"/>
  <c r="H57" i="1"/>
  <c r="H64" i="1" s="1"/>
  <c r="H153" i="1" s="1"/>
  <c r="H159" i="1" s="1"/>
  <c r="H160" i="1" s="1"/>
</calcChain>
</file>

<file path=xl/sharedStrings.xml><?xml version="1.0" encoding="utf-8"?>
<sst xmlns="http://schemas.openxmlformats.org/spreadsheetml/2006/main" count="387" uniqueCount="192">
  <si>
    <t>DIÁRIAS, AJUDA DE CUSTOS DESLOCAMENTO EM ABRIL/2019</t>
  </si>
  <si>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</si>
  <si>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</si>
  <si>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</si>
  <si>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</si>
  <si>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</si>
  <si>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</si>
  <si>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</si>
  <si>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</si>
  <si>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</si>
  <si>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</si>
  <si>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Alcenira Vanderlinde</t>
  </si>
  <si>
    <t>Empregado</t>
  </si>
  <si>
    <t>Pagamento de 3 Auxílio Hospedagem Nacional DF/SP/RJ, 6 Auxílio Alimentação Nacional DF/SP/RJ, 6 Auxílio Locomoção Urbana Nacional DF/SP/RJ a Alcenira Vanderlinde referente a: 205/2019 - Convocação para Reunião Gerentes Gerais dos CAU/UF (Gerente Geral Alcenira), Brasília - DF; 206/2019 - Convocação para Seminário de Boas Práticas em Planejamento, Brasília - DF, 24/04/2019, ida:22/04/2019, volta:25/04/2019.</t>
  </si>
  <si>
    <t>Alcenira Vanderlinde Total</t>
  </si>
  <si>
    <t>Antonio Couto Nunes</t>
  </si>
  <si>
    <t>Pagamento de 4 Auxílio Locomoção Urbana Estadual, 3 Auxílio Alimentação Estadual, 1 Auxílio Hospedagem Estadual a Antonio Couto Nunes referente a: 172/2019 - Convocação para Reunião Construção Metodologia Oficina de Capacitação em ATHIS - ETAPA CH, Chapecó/SC, 04/04/2019, ida:03/04/2019.</t>
  </si>
  <si>
    <t>Antonio Couto Nunes Total</t>
  </si>
  <si>
    <t>Carmen Eugenia Alvarez Patrón</t>
  </si>
  <si>
    <t>Pagamento de 2 Auxílio Hospedagem Nacional, 7 Auxílio Locomoção Urbana Nacional, 1 Reembolso de Passagem Rodoviária, 6 Auxílio Alimentação Nacional a Carmen Eugenia Alvarez Patrón referente a: 166/2019 - Convocação para Oficina de Fiscalização para Formatação do Plano Nacional de Fiscalização, Curitiba - PR, 04 e 05/04/2019, ida:04/04/2019.</t>
  </si>
  <si>
    <t>Carmen Eugenia Alvarez Patrón Total</t>
  </si>
  <si>
    <t>Franciani Rosalia Rigoni</t>
  </si>
  <si>
    <t>Pagamento de 4 Auxílio Alimentação Nacional DF/SP/RJ, 6 Auxílio Locomoção Urbana Nacional DF/SP/RJ, 2 Auxílio Hospedagem Nacional DF/SP/RJ a Franciani Rosalia Rigoni referente a: 206/2019 - Convocação para Seminário de Boas Práticas em Planejamento, Brasília - DF, 24/04/2019, ida:23/04/2019, volta:25/04/2019.</t>
  </si>
  <si>
    <t>Franciani Rosalia Rigoni Total</t>
  </si>
  <si>
    <t>Isabel Leal Marcon Leonetti</t>
  </si>
  <si>
    <t>Pagamento de 915 Auxílio Quilometragem a Isabel Leal Marcon Leonetti referente a: 211/2019 - Convocação para Visita CAU/RS para conhecimento fluxos processos de cobrança administrati, Porto Alegre - RS, 02/05/2019.</t>
  </si>
  <si>
    <t>Isabel Leal Marcon Leonetti Total</t>
  </si>
  <si>
    <t>Laraue Pommerening</t>
  </si>
  <si>
    <t>Pagamento de 4 Auxílio Locomoção Urbana Nacional a Laraue Pommerening referente a: 211/2019 - Convocação para Visita CAU/RS para conhecimento fluxos processos de cobrança administrati, Porto Alegre - RS, 02/05/2019.</t>
  </si>
  <si>
    <t>Laraue Pommerening Total</t>
  </si>
  <si>
    <t>Leonardo Vistuba Kawa</t>
  </si>
  <si>
    <t>Pagamento de 5 Auxílio Alimentação Nacional, 7 Auxílio Locomoção Urbana Nacional a Leonardo Vistuba Kawa referente a: 166/2019 - Convocação para Oficina de Fiscalização para Formatação do Plano Nacional de Fiscalização, Curitiba - PR, 04 e 05/04/2019, ida:03/04/2019, volta:05/04/2019.</t>
  </si>
  <si>
    <t>Pagamento de 5 Auxílio Alimentação Estadual, 4 Auxílio Locomoção Urbana ‘Estadual a Leonardo Vistuba Kawa referente a: 192/2019 - Convocação para Reunião GERFISC, Florianópolis/SC, entre 16/04/2019 e 17/04/2019, ida:15/04/2019, volta:17/04/2019.</t>
  </si>
  <si>
    <t>Leonardo Vistuba Kawa Total</t>
  </si>
  <si>
    <t>Lilian Laudina Caovilla</t>
  </si>
  <si>
    <t>Pagamento de 6 Auxílio Alimentação Estadual, 2 Auxílio Hospedagem Estadual, 4 Auxílio Locomoção Urbana Estadual a Lilian Laudina Caovilla referente a: 192/2019 - Convocação para Reunião GERFISC, Florianópolis/SC, entre 16/04/2019 e 17/04/2019, ida:15/04/2019, volta:18/04/2019.</t>
  </si>
  <si>
    <t>Lilian Laudina Caovilla Total</t>
  </si>
  <si>
    <t>Mayara Regina de Souza</t>
  </si>
  <si>
    <t>Pagamento de 4 Auxílio Locomoção Urbana Estadual, 1 Reembolso de Passagem Rodoviária a Mayara Regina de Souza referente a: CONV. 155/2019 3ª Reunião Ordinária CPUA-CAU/SC - Mayara, Florianópolis/SC, 26/03/2019.</t>
  </si>
  <si>
    <t>Pagamento de 4 Auxílio Locomoção Urbana Nacional, 2 Auxílio Hospedagem Nacional, 6 Auxílio Alimentação Nacional a Mayara Regina de Souza referente a: 166/2019 - Convocação para Oficina de Fiscalização para Formatação do Plano Nacional de Fiscalização, Curitiba - PR, entre 04/04/2019 e 05/04/2019, ida:03/04/2019.</t>
  </si>
  <si>
    <t>Pagamento de 9 Auxílio Locomoção Urbana Nacional DF/SP/RJ, 2 Auxílio Hospedagem Nacional DF/SP/RJ, 4 Auxílio Alimentação Nacional DF/SP/RJ a Mayara Regina de Souza referente a: 173/2019 - Convocação para Encontro CPUA CAU/BR e CPUAs-CAUs/UF, Brasília - DF, 10/04/2019.</t>
  </si>
  <si>
    <t>Pagamento de 4 Auxílio Locomoção Urbana Estadual, 5 Auxílio Alimentação Estadual, 2 Auxílio Hospedagem Estadual a Mayara Regina de Souza referente a: 192/2019 - Convocação para Reunião GERFISC, Florianópolis/SC, entre 16/04/2019 e 17/04/2019, ida:15/04/2019.</t>
  </si>
  <si>
    <t>Mayara Regina de Souza Total</t>
  </si>
  <si>
    <t>Total - Funcionários</t>
  </si>
  <si>
    <t>CONSELHEIROS/CONVIDADOS</t>
  </si>
  <si>
    <t>Ângelo Marcos Vieira de Arruda</t>
  </si>
  <si>
    <t>Convidado</t>
  </si>
  <si>
    <t>Pagamento de 50 Auxílio Quilometragem, 1 Auxílio Alimentação Estadual, 1 Auxílio Estacionamento. a Ângelo Marcos Vieira de Arruda referente a: 195/2019 - Convocação para 1ª Reunião Extraordinária do Colegiado das Entidades Estaduais de Arquite, Florianópolis/SC, 18/04/2019.</t>
  </si>
  <si>
    <t>Ângelo Marcos Vieira de Arruda Total</t>
  </si>
  <si>
    <t>Carla Cíntia Back</t>
  </si>
  <si>
    <t>Conselheiro</t>
  </si>
  <si>
    <t>Pagamento de 1 Ajuda de Custo 2 sem pernoite (1 refeição) Estadual, 0,50 Deslocamento Urbano (despesas com táxi) Estadual a Carla Cíntia Back referente a: CONV. 075/2019 Formatura FURB - Carla, Blumenau/SC, 22/02/2019.</t>
  </si>
  <si>
    <t>Carla Cíntia Back Total</t>
  </si>
  <si>
    <t>Claudia Elisa Poletto</t>
  </si>
  <si>
    <t>Pagamento de 2 Auxílio Alimentação Estadual, 131 Auxílio Quilometragem, 1 Auxílio Estacionamento. a Claudia Elisa Poletto referente a: CONV. 137/2019 3ª Reunião Ordinária CED-CAU/SC, Florianópolis/SC, 26/03/2019.</t>
  </si>
  <si>
    <t>Pagamento de 2 Auxílio Alimentação Estadual, 1 Auxílio Estacionamento., 131 Auxílio Quilometragem a Claudia Elisa Poletto referente a: CONV. 143/2019 3ª Reunião Ordinária CATHIS-CAU/SC, Florianópolis/SC, 28/03/2019.</t>
  </si>
  <si>
    <t>Pagamento de 1 Ajuda de Custo 2 sem pernoite (1 refeição) Estadual, 50 Auxílio deslocamento, 1 Auxílio estacionamento a Claudia Elisa Poletto referente a: CONV. 094/2019 Formatura UNIVALI Balneário Camboriú - Claudia, Camboriú/SC, 16/03/2019.</t>
  </si>
  <si>
    <t>Pagamento de 151 Auxílio Quilometragem, 1 Auxílio Hospedagem Estadual, 2 Auxílio Locomoção Urbana Estadual, 4 Auxílio Alimentação Estadual, 2 Auxílio Estacionamento. a Claudia Elisa Poletto referente a: 171/2019 - Convocação para Reunião Construção Metodologia Oficina de Capacitação em ATHIS - ETAPA FL, Florianópolis/SC, 03/04/2019; 172/2019 - Convocação para Reunião Construção Metodologia Oficina de Capacitação em ATHIS - ETAPA CH, Chapecó/SC, 04/04/2019.</t>
  </si>
  <si>
    <t>Pagamento de 2 Auxílio Alimentação Estadual, 131 Auxílio Quilometragem, 1 Auxílio Estacionamento. a Claudia Elisa Poletto referente a: 182/2019 - Convocação para 90ª Reunião Plenária Ordinária do CAU/SC, Florianópolis/SC, 12/04/2019.</t>
  </si>
  <si>
    <t>Pagamento de 1 Auxílio Alimentação Estadual, 1 Auxílio Estacionamento., 124 Auxílio Quilometragem a Claudia Elisa Poletto referente a: 191/2019 - Convocação para Reunião Secretaria de Estado da Assistência Social, Trabalho e Habitação,, Florianópolis/SC, 16/04/2019.</t>
  </si>
  <si>
    <t xml:space="preserve">Pagamento de 131 Auxílio Quilometragem, 2 Auxílio Alimentação Estadual, 1 Auxílio Estacionamento. a Claudia Elisa Poletto referente a: 194/2019 - Convocação para 1ª Reunião Extraordinária da Comissão Especial de Assistência Técnica em, Florianópolis/SC, 17/04/2019; </t>
  </si>
  <si>
    <t>Pagamento de 2 Auxílio Alimentação Estadual, 131 Auxílio Quilometragem, 1 Auxílio Estacionamento. a Claudia Elisa Poletto referente a: 198/2019 - Convocação para 4ª Reunião Ordinária da Comissão de Ética e Disciplina - CED, Florianópolis/SC, 23/04/2019.</t>
  </si>
  <si>
    <t>Pagamento de 1 Auxílio Estacionamento., 2 Auxílio Alimentação Estadual, 131 Auxílio Quilometragem a Claudia Elisa Poletto referente a: 201/2019 - Convocação para 4ª Reunião Ordinária da Comissão Especial de Assistência Técnica para Hab, Florianópolis/SC, 25/04/2019.</t>
  </si>
  <si>
    <t>Claudia Elisa Poletto Total</t>
  </si>
  <si>
    <t>Daniel Rodrigues da Silva</t>
  </si>
  <si>
    <t>Pagamento de 1 Auxílio Hospedagem Estadual, 4 Auxílio Alimentação Estadual, 2 Auxílio Estacionamento., 289 Auxílio Quilometragem a Daniel Rodrigues Da Silva referente a: 182/2019 - Convocação para 90ª Reunião Plenária Ordinária do CAU/SC, Florianópolis/SC, 12/04/2019, ida:11/04/2019, volta:11/04/2019; 177/2019 - Convocação para 1ª Reunião Extraordinária da Comissão de Exercício Profissional - CEP, Florianópolis/SC, 11/04/2019.</t>
  </si>
  <si>
    <t>Pagamento de 1 Auxílio Hospedagem Estadual, 2 Auxílio Estacionamento., 4 Auxílio Alimentação Estadual, 289 Auxílio Quilometragem a Daniel Rodrigues Da Silva referente a: CONV. 153/2019 3ª Reunião Ordinária CEP-CAU/SC - Daniel, Florianópolis/SC, 27/03/2019, volta:28/03/2019; CONV. 154/2019 3ª Reunião Ordinária CATHIS-CAU/SC - Daniel, Florianópolis/SC, 28/03/2019, ida:27/03/2019, volta:28/03/2019.</t>
  </si>
  <si>
    <t>Daniel Rodrigues da Silva Total</t>
  </si>
  <si>
    <t>Daniela Pareja Garcia Sarmento</t>
  </si>
  <si>
    <t>Pagamento de 1 Reembolso de Passagem Rodoviária a Daniela Pareja Garcia Sarmento referente a: Reunião Comissão Temporária de Fiscalização CAU/BR, Curitiba/PR, no dia 22/03/2019, ida:21/03/2019, volta:22/03/2019.</t>
  </si>
  <si>
    <t>Pagamento de 1 Reembolso de Passagem Rodoviária a Daniela Pareja Garcia Sarmento referente a: 89ª Sessão Plenária Ordinária do CAU/SC, Florianópolis/SC, 15/03/2019, ida:12/03/2019, volta:15/03/2019; Reunião CREA/SC; Reunião Câmara de Vereadores; Café Mulheres na Arquitetura, Florianópolis/SC, 13/03/2019, ida:12/03/2019, volta:15/03/2019; CONV. 107/2019 Reunião da CEP/SUL, Florianópolis/SC, 14/03/2019, ida:12/03/2019, volta:15/03/2019.</t>
  </si>
  <si>
    <t>Pagamento de 1 Reembolso de Passagem Rodoviária a Daniela Pareja Garcia Sarmento referente a: Reunião FIESC; Atividade Administrativa, Florianópolis/SC, 07/03/2019, volta:08/03/2019; Atividade Mulheres na Arquitetura CAU/SP, São Paulo - SP, 08/03/2019, ida:07/03/2019, volta:08/03/2019.</t>
  </si>
  <si>
    <t>Pagamento de 3 Auxílio Locomoção Urbana Estadual, 6 Auxílio Locomoção Urbana Nacional DF/SP/RJ, 2 Auxílio Alimentação Estadual, 2 Auxílio Hospedagem Nacional DF/SP/RJ, 4 Auxílio Alimentação Nacional DF/SP/RJ a Daniela Pareja Garcia Sarmento referente a: Oficina de prototipagem para definições dos projetos estratégicos do CAU/BR em Brasília - 26/03, Brasília - DF, 26/03/2019; Reunião Presidente ALESC; Atividades Administrativas, Florianópolis/SC, 27/03/2019; Ida:25/03/2019.</t>
  </si>
  <si>
    <t>Pagamento de 4 Auxílio Locomoção Urbana Estadual, 2 Auxílio Alimentação Estadual a Daniela Pareja Garcia Sarmento referente a: Reunião Vereador Gabrielzinho - Projeto de Lei 1750/18; Atividades Administrativas 29/03, Florianópolis/SC, 29/03/2019.</t>
  </si>
  <si>
    <t>Pagamento de 1 Reembolso de Passagem Rodoviária a Daniela Pareja Garcia Sarmento referente a: Reunião Vereador Gabrielzinho - Projeto de Lei 1750/18; Atividades Administrativas 29/03, Florianópolis/SC, 29/03/2019.</t>
  </si>
  <si>
    <t>Pagamento de 3 Auxílio Locomoção Urbana Estadual, 4 Auxílio Alimentação Estadual, 2 Auxílio Hospedagem Estadual, 6 Auxílio Alimentação Nacional, 3 Auxílio Locomoção Urbana Nacional, 2 Auxílio Hospedagem Nacional a Daniela Pareja Garcia Sarmento referente a: Reunião da Comissão de Transportes e Desenvolvimento Urbano 02/04, Florianópolis/SC, 02/04/2019; Atividades Administrativas 03/04, Florianópolis/SC, 03/04/2019, ida:02/04/2019; Oficina Comissão Temporária de Fiscalização; Oficina ATHIS CAU/PR e FNA em Curitiba, Curitiba - PR, entre 04/04/2019 e 05/04/2019, Palestra Eduardo Moreira "Como viabilizar economicamente a ATHIS"; 4ª Reunião do Conselho Diretor - CD/SC, Florianópolis/SC, 02/04/2019.  Volta:06/04/2019.</t>
  </si>
  <si>
    <t>Pagamento de 1 Reembolso de Passagem Rodoviária a Daniela Pareja Garcia Sarmento referente a: Reunião da Comissão de Transportes e Desenvolvimento Urbano 02/04, Florianópolis/SC, 02/04/2019; Atividades Administrativas 03/04, Florianópolis/SC, 03/04/2019, ida:02/04/2019; Oficina Comissão Temporária de Fiscalização; Oficina ATHIS CAU/PR e FNA em Curitiba, Curitiba - PR, entre 04/04/2019 e 05/04/2019, Palestra Eduardo Moreira "Como viabilizar economicamente a ATHIS"; 4ª Reunião do Conselho Diretor - CD/SC, Florianópolis/SC, 02/04/2019.  Volta:06/04/2019.</t>
  </si>
  <si>
    <t>Pagamento de 2 Auxílio Hospedagem Nacional DF/SP/RJ, 3 Auxílio Alimentação Estadual, 1 Auxílio Hospedagem Estadual, 5 Auxílio Locomoção Urbana Nacional DF/SP/RJ, 4 Auxílio Alimentação Nacional DF/SP/RJ, 3 Auxílio Locomoção Urbana Estadual a Daniela Pareja Garcia Sarmento referente a: 173/2019 - Convocação para Encontro CPUA CAU/BR e CPUAs-CAUs/UF, Brasília - DF, 10/04/2019; Reunião Assessoria Parlamentar CAU/BR, Brasília - DF, 11/04/2019; 182/2019 - Convocação para 90ª Reunião Plenária Ordinária do CAU/SC, Florianópolis/SC, 12/04/2019.  Ida:09/04/2019..   Diárias: 1.090,00.   Ajudas de custo: 500,00.   Descolamentos: 330,00</t>
  </si>
  <si>
    <t>Pagamento de 6 Auxílio Alimentação Estadual, 2 Auxílio Hospedagem Estadual, 4 Auxílio Locomoção Urbana Estadual a Daniela Pareja Garcia Sarmento referente a: Atividades Administrativas; Reunião Câmara Temática de Acessibilidade; Reunião GERFISC/PGI, Florianópolis/SC, 16/04/2019;  Reunião CATHIS + CPUA; Oficina GERFISC, Florianópolis/SC, 17/04/2019;  195/2019 - Convocação para 1ª Reunião Extraordinária do Colegiado das Entidades Estaduais de Arquite, Florianópolis/SC, 18/04/2019;  Atividades Administrativas 18/04, Florianópolis/SC, 18/04/2019..   Diárias: 500,00.   Ajudas de custo: 360,00.   Descolamentos: 140,00</t>
  </si>
  <si>
    <t>Pagamento de 1 Reembolso de Passagem Rodoviária a Daniela Pareja Garcia Sarmento referente a: Atividades Administrativas; Reunião Câmara Temática de Acessibilidade; Reunião GERFISC/PGI, Florianópolis/SC, 16/04/2019;  Reunião CATHIS + CPUA; Oficina GERFISC, Florianópolis/SC, 17/04/2019;  195/2019 - Convocação para 1ª Reunião Extraordinária do Colegiado das Entidades Estaduais de Arquite, Florianópolis/SC, 18/04/2019;  Atividades Administrativas 18/04, Florianópolis/SC, 18/04/2019..   Diárias: 500,00.   Ajudas de custo: 360,00.   Descolamentos: 140,00</t>
  </si>
  <si>
    <t>Pagamento de 2 Auxílio Hospedagem Nacional DF/SP/RJ, 4 Auxílio Locomoção Urbana Nacional DF/SP/RJ, 2 Auxílio Alimentação Estadual, 6 Auxílio Alimentação Nacional DF/SP/RJ, 3 Auxílio Locomoção Urbana Estadual, 1 Auxílio Hospedagem Estadual a Daniela Pareja Garcia Sarmento referente a: Atividades Administrativas; Reunião Secretaria de Transporte e mobilidade urbana em Florianópolis, Florianópolis/SC, 23/04/2019, volta:26/04/2019; Reunião GT Fórum dos Presidentes; Reunião GT de Mulheres 25/04, Brasília - DF, 25/04/2019, ida:23/04/2019, volta:26/04/2019; Reunião GT Fórum dos Presidentes; Reunião GT de Planejamento; Plenária Ampliada CAU/BR 26/04, Brasília - DF, 26/04/2019, ida:23/04/2019, volta:26/04/2019.</t>
  </si>
  <si>
    <t>Pagamento de 2 Auxílio Alimentação Estadual, 4 Auxílio Locomoção Urbana Estadual a Daniela Pareja Garcia Sarmento referente a: 212/2019 - Convocação para 5ª Reunião do Conselho Diretor - CD/SC, Florianópolis/SC, 30/04/2019, volta:02/05/2019; 24ª Reunião do Colegiado das Entidades Estaduais de Arquitetos e Urbanistas de Santa Catarina - CEAU, Florianópolis/SC, 30/04/2019, volta:02/05/2019; Atividades Administrativas 01 e 02/05, Florianópolis/SC, 01/05/2019, ida:30/04/2019, volta:02/05/2019.</t>
  </si>
  <si>
    <t>Daniela Pareja Garcia Sarmento Total</t>
  </si>
  <si>
    <t>Diego Daniel</t>
  </si>
  <si>
    <t>Pagamento de 3 Auxílio Alimentação Estadual, 433 Auxílio Quilometragem, 1 Auxílio Estacionamento., 1 Auxílio Hospedagem Estadual a Diego Daniel referente a: 182/2019 - Convocação para 90ª Reunião Plenária Ordinária do CAU/SC, Florianópolis/SC, 12/04/2019, ida:11/04/2019, volta:12/04/2019.</t>
  </si>
  <si>
    <t>Pagamento de 433 Auxílio Quilometragem, 1 Auxílio Estacionamento., 2 Auxílio Alimentação Estadual, 1 Auxílio Hospedagem Estadual a Diego Daniel referente a: 199/2019 - Convocação para 4ª Reunião Ordinária da Comissão de Ensino e Formação - CEF, Florianópolis/SC, 22/04/2019, ida:21/04/2019, volta:22/04/2019.</t>
  </si>
  <si>
    <t>Diego Daniel Total</t>
  </si>
  <si>
    <t>Everson Martins</t>
  </si>
  <si>
    <t>Pagamento de 1 Reembolso de Passagem Rodoviária, 1 Deslocamento Urbano (despesas com táxi) Nacional, 3 Diária com pernoite (hotel e 2 refeições) Nacional, 1 Ajuda de Custo 1 sem pernoite (2 refeições) Nacional a Everson Martins referente a: CONV. 114/2019 17º Seminário Regional da CED-CAU/BR - Everson, Porto Alegre - RS, entre 18/03/2019 e 19/03/2019, ida:17/03/2019, volta:20/03/2019.</t>
  </si>
  <si>
    <t>Pagamento de 4 Auxílio Alimentação Estadual, 1 Reembolso de Passagem Rodoviária, 1 Auxílio Hospedagem Estadual, 4 Auxílio Locomoção Urbana Estadual a Everson Martins referente a: CONV. 137/2019 3ª Reunião Ordinária CED-CAU/SC, Florianópolis/SC, 26/03/2019; CONV. 142/2019 3ª Reunião Ordinária CEP-CAU/SC, Florianópolis/SC, 27/03/2019.</t>
  </si>
  <si>
    <t>Pagamento de 2 Auxílio Alimentação Estadual, 4 Auxílio Locomoção Urbana Estadual, 1 Reembolso de Passagem Rodoviária a Everson Martins referente a: 4ª Reunião do Conselho Diretor - CD/SC, Florianópolis/SC, 02/04/2019.</t>
  </si>
  <si>
    <t>Pagamento de 1 Reembolso de Passagem Rodoviária, 10 Auxílio Alimentação Estadual, 8 Auxílio Locomoção Urbana Estadual, 4 Auxílio Hospedagem Estadual a Everson Martins referente a: 185/2019 - Convocação para Capacitação do Projeto “Obra Transparente”, Florianópolis/SC, entre 08/04/2019 e 10/04/2019; 177/2019 - Convocação para 1ª Reunião Extraordinária da Comissão de Exercício Profissional - CEP, Florianópolis/SC, 11/04/2019; 182/2019 - Convocação para 90ª Reunião Plenária Ordinária do CAU/SC, Florianópolis/SC, 12/04/2019.</t>
  </si>
  <si>
    <t>Everson Martins Total</t>
  </si>
  <si>
    <t>Fabio Vieira Silva</t>
  </si>
  <si>
    <t xml:space="preserve">Pagamento de 1 Auxílio Estacionamento., 56 Auxílio Quilometragem, 2 Auxílio Alimentação Estadual a Fabio Vieira Silva referente a: 177/2019 - Convocação para 1ª Reunião Extraordinária da Comissão de Exercício Profissional - CEP, Florianópolis/SC, 11/04/2019; </t>
  </si>
  <si>
    <t>Pagamento de 3 Auxílio Hospedagem Nacional, 2 Auxílio Estacionamento., 651 Auxílio Quilometragem, 6 Auxílio Alimentação Nacional a Fabio Vieira Silva referente a: 166/2019 - Convocação para Oficina de Fiscalização para Formatação do Plano Nacional de Fiscalização, Curitiba - PR, 04 e 05/04/2019, ida:03/04/2019, volta:06/04/2019.</t>
  </si>
  <si>
    <t>CANCELADO</t>
  </si>
  <si>
    <t>Pagamento de 56 Auxílio Quilometragem, 2 Auxílio Alimentação Estadual, 1 Auxílio Estacionamento. a Fabio Vieira Silva referente a: 203/2019 - Convocação para 4ª Reunião Ordinária da Comissão de Exercício Profissional - CEP, Florianópolis/SC, 24/04/2019.</t>
  </si>
  <si>
    <t>Pagamento de 6 Auxílio Locomoção Urbana Nacional, 3 Auxílio Hospedagem Nacional, 3 Auxílio Estacionamento., 50 Auxílio Quilometragem, 6 Auxílio Alimentação Nacional a Fabio Vieira Silva referente a: 208/2019 - Convocação para 3ª Oficina da Comissão Temporária de Fiscalização do CAU/BR e Fórum dos P, Maceió - AL, entre 06/05/2019 e 07/05/2019, ida:05/05/2019, volta:08/05/2019.</t>
  </si>
  <si>
    <t>Pagamento de 1 Auxílio Estacionamento., 56 Auxílio Quilometragem, 2 Auxílio Alimentação Estadual a Fabio Vieira Silva referente a: 195/2019 - Convocação para 1ª Reunião Extraordinária do Colegiado das Entidades Estaduais de Arquite, Florianópolis/SC, 18/04/2019.</t>
  </si>
  <si>
    <t xml:space="preserve">Pagamento de 56 Auxílio Quilometragem, 1 Auxílio Estacionamento., 2 Auxílio Alimentação Estadual a Fabio Vieira Silva referente a: 212/2019 - Convocação para 5ª Reunião do Conselho Diretor - CD/SC, Florianópolis/SC, 30/04/2019; </t>
  </si>
  <si>
    <t>Fabio Vieira Silva Total</t>
  </si>
  <si>
    <t>Felipe Braibante Kaspary</t>
  </si>
  <si>
    <t>Pagamento de 4 Auxílio Locomoção Urbana Estadual, 2 Auxílio Alimentação Estadual a Felipe Braibante Kaspary referente a: 182/2019 - Convocação para 90ª Reunião Plenária Ordinária do CAU/SC, Florianópolis/SC, 12/04/2019.</t>
  </si>
  <si>
    <t>Pagamento de 4 Auxílio Locomoção Urbana Estadual, 2 Auxílio Alimentação Estadual a Felipe Braibante Kaspary referente a: 204/2019 - Convocação para 4ª Reunião Ordinária da Comissão de Organização, Administração e Finanças, Florianópolis/SC, 25/04/2019.</t>
  </si>
  <si>
    <t>Felipe Braibante Kaspary Total</t>
  </si>
  <si>
    <t>Franciele Dal Prá</t>
  </si>
  <si>
    <t>Pagamento de 1 Ajuda de Custo 1 sem pernoite (2 refeições) Estadual a Franciele Dal Prá referente a: CONV. 156/2019 3ª Reunião Ordinária CATHIS-CAU/SC - Franciele, Florianópolis/SC, 28/03/2019.</t>
  </si>
  <si>
    <t>Franciele Dal Prá Total</t>
  </si>
  <si>
    <t>Gabriela Morais Pereira</t>
  </si>
  <si>
    <t>Pagamento de 245 Auxílio Quilometragem, 1 Auxílio Estacionamento., 2 Auxílio Alimentação Estadual a Gabriela Morais Pereira referente a: 182/2019 - Convocação para 90ª Reunião Plenária Ordinária do CAU/SC, Florianópolis/SC, 12/04/2019.</t>
  </si>
  <si>
    <t>Pagamento de 1 Auxílio Estacionamento., 2 Auxílio Alimentação Estadual, 245 Auxílio Quilometragem a Gabriela Morais Pereira referente a: 195/2019 - Convocação para 1ª Reunião Extraordinária do Colegiado das Entidades Estaduais de Arquite, Florianópolis/SC, 18/04/2019.</t>
  </si>
  <si>
    <t>Pagamento de 246 Auxílio Quilometragem, 2 Auxílio Alimentação Estadual, 1 Auxílio Estacionamento. a Gabriela Morais Pereira referente a: 199/2019 - Convocação para 4ª Reunião Ordinária da Comissão de Ensino e Formação - CEF, Florianópolis/SC, 22/04/2019.</t>
  </si>
  <si>
    <t>Gabriela Morais Pereira Total</t>
  </si>
  <si>
    <t>Jaqueline Andrade</t>
  </si>
  <si>
    <t>Pagamento de 2 Auxílio Locomoção Urbana Estadual, 1 Auxílio Alimentação Estadual a Jaqueline Andrade referente a: 161/2019 - Convocação para Entrevista sobre Política Urbana para Rádio CBN Diário, Florianópolis/SC, 23/03/2019.</t>
  </si>
  <si>
    <t>Pagamento de 2 Auxílio Locomoção Urbana Estadual, 2 Auxílio Alimentação Estadual a Jaqueline Andrade referente a: CONV. 139/2019 3ª Reunião Ordinária CEF-CAU/SC, Florianópolis/SC, 25/03/2019.</t>
  </si>
  <si>
    <t>Pagamento de 2 Auxílio Locomoção Urbana Estadual, 2 Auxílio Alimentação Estadual a Jaqueline Andrade referente a: CONV. 141/2019 3ª Reunião Ordinária CPUA-CAU/SC, Florianópolis/SC, 26/03/2019.</t>
  </si>
  <si>
    <t>Pagamento de 2 Auxílio Alimentação Estadual, 3 Auxílio Locomoção Urbana Estadual a Jaqueline Andrade referente a: 167/2019 - Convocação para Palestra CAU nas Escolas (Conselheira Jaqueline), Florianópolis/SC, 02/04/2019; 4ª Reunião do Conselho Diretor - CD/SC, Florianópolis/SC, 02/04/2019.</t>
  </si>
  <si>
    <t>Pagamento de 2 Auxílio Locomoção Urbana Estadual, 1 Auxílio Alimentação Estadual a Jaqueline Andrade referente a: 174/2019 - Convocação para 7ª Reunião da Câmara Temática de Estudos Urbanos, Florianópolis/SC, 03/04/2019.</t>
  </si>
  <si>
    <t>Pagamento de 1 Auxílio Locomoção Urbana Estadual, 6 Auxílio Locomoção Urbana Nacional DF/SP/RJ, 1 Auxílio Alimentação Estadual, 4 Auxílio Alimentação Nacional DF/SP/RJ, 2 Auxílio Hospedagem Nacional DF/SP/RJ a Jaqueline Andrade referente a: 169/2019 - Convocação para 1ª Reunião Extraordinária da Comissão Especial de Políticas Urbanas e Amb, Florianópolis/SC, 09/04/2019; 173/2019 - Convocação para Encontro CPUA CAU/BR e CPUAs-CAUs/UF, Brasília - DF, 10/04/2019. Volta:11/04/2019.</t>
  </si>
  <si>
    <t>Pagamento de 2 Auxílio Alimentação Estadual, 2 Auxílio Locomoção Urbana Estadual a Jaqueline Andrade referente a: 182/2019 - Convocação para 90ª Reunião Plenária Ordinária do CAU/SC, Florianópolis/SC, 12/04/2019.</t>
  </si>
  <si>
    <t>Pagamento de 1 Auxílio Alimentação Estadual, 2 Auxílio Locomoção Urbana Estadual a Jaqueline Andrade referente a: 193/2019 - Convocação para 2ª Reunião Extraordinária da Comissão Especial de Políticas Urbanas e Amb, Florianópolis/SC, 17/04/2019.</t>
  </si>
  <si>
    <t>Pagamento de 1 Auxílio Alimentação Estadual, 2 Auxílio Locomoção Urbana Estadual a Jaqueline Andrade referente a: 199/2019 - Convocação para 4ª Reunião Ordinária da Comissão de Ensino e Formação - CEF, Florianópolis/SC, 22/04/2019.</t>
  </si>
  <si>
    <t>Pagamento de 2 Auxílio Alimentação Estadual, 2 Auxílio Locomoção Urbana Estadual a Jaqueline Andrade referente a: 200/2019 - Convocação para 4ª Reunião Ordinária da Comissão Especial de Políticas Urbanas - CPUA, Florianópolis/SC, 23/04/2019.</t>
  </si>
  <si>
    <t>Pagamento de 2 Auxílio Locomoção Urbana Estadual, 1 Auxílio Alimentação Estadual a Jaqueline Andrade referente a: 209/2019 - Convocação para Audiência com Procuradora Cibelly Farias, Florianópolis/SC, 16/04/2019.</t>
  </si>
  <si>
    <t>Pagamento de 2 Auxílio Locomoção Urbana Estadual, 1 Auxílio Alimentação Estadual a Jaqueline Andrade referente a: 215/2019 - Convocação para 9ª Reunião da Câmara Temática de Estudos Urbanos, Florianópolis/SC, 26/04/2019.</t>
  </si>
  <si>
    <t>Jaqueline Andrade Total</t>
  </si>
  <si>
    <t>João Villanova Gallardo</t>
  </si>
  <si>
    <t>Pagamento de 2 Auxílio Alimentação Estadual, 97 Auxílio Quilometragem, 1 Auxílio Estacionamento. a João Villanova Gallardo referente a: 195/2019 - Convocação para 1ª Reunião Extraordinária do Colegiado das Entidades Estaduais de Arquite, Florianópolis/SC, 18/04/2019.</t>
  </si>
  <si>
    <t>João Villanova Gallardo Total</t>
  </si>
  <si>
    <t>Leonardo Porto Bragaglia</t>
  </si>
  <si>
    <t>Pagamento de 1 Ajuda de Custo 2 sem pernoite (1 refeição) Estadual, 50 Auxílio deslocamento a Leonardo Porto Bragaglia referente a: CONV. 055/2019 Formatura UCEFF - Leonardo, Chapecó/SC, 09/03/2019.</t>
  </si>
  <si>
    <t>Leonardo Porto Bragaglia Total</t>
  </si>
  <si>
    <t>Luiz Fernando Motta Zanoni</t>
  </si>
  <si>
    <t>Pagamento de 2 Auxílio Locomoção Urbana Estadual, 2 Auxílio Alimentação Estadual a Luiz Fernando Motta Zanoni referente a: 182/2019 - Convocação para 90ª Reunião Plenária Ordinária do CAU/SC, Florianópolis/SC, 12/04/2019.</t>
  </si>
  <si>
    <t>Pagamento de 2 Auxílio Alimentação Estadual, 2 Auxílio Locomoção Urbana Estadual a Luiz Fernando Motta Zanoni referente a: 203/2019 - Convocação para 4ª Reunião Ordinária da Comissão de Exercício Profissional - CEP, Florianópolis/SC, 24/04/2019.</t>
  </si>
  <si>
    <t>Luiz Fernando Motta Zanoni Total</t>
  </si>
  <si>
    <t>Mateus Szomorovszky</t>
  </si>
  <si>
    <r>
      <t xml:space="preserve">Pagamento de 1 Auxílio Hospedagem Estadual, 1 Auxílio Estacionamento., 363 Auxílio Quilometragem, 3 Auxílio Alimentação Estadual a Mateus Szomorovszky referente a: 182/2019 - Convocação para 90ª Reunião Plenária Ordinária do CAU/SC, Florianópolis/SC, 12/04/2019, ida:11/04/2019.
</t>
    </r>
    <r>
      <rPr>
        <sz val="8"/>
        <color rgb="FFFF0000"/>
        <rFont val="Arial"/>
        <family val="2"/>
      </rPr>
      <t>Conselheiro não compareceu a reunião, valor estornado na Diária 291/2019 paga em 14/05.</t>
    </r>
  </si>
  <si>
    <t>Pagamento de 363 Auxílio Quilometragem, 1 Auxílio Hospedagem Estadual, 2 Auxílio Estacionamento., 4 Auxílio Alimentação Estadual a Mateus Szomorovszky referente a: 204/2019 - Convocação para 4ª Reunião Ordinária da Comissão de Organização, Administração e Finanças, Florianópolis/SC, 25/04/2019; 179/2019 - Convocação para Encontro das Comissões de Planejamento e Finanças dos CAU/UF da Região Su, Florianópolis/SC, 26/04/2019.</t>
  </si>
  <si>
    <t>Mateus Szomorovszky Total</t>
  </si>
  <si>
    <t>Maurício Andre Giusti</t>
  </si>
  <si>
    <t>Pagamento de 2 Auxílio Alimentação Estadual, 260 Auxílio Quilometragem a Maurício Andre Giusti referente a: 172/2019 - Convocação para Reunião Construção Metodologia Oficina de Capacitação em ATHIS - ETAPA CH, Chapecó/SC, 04/04/2019.</t>
  </si>
  <si>
    <t>Maurício Andre Giusti Total</t>
  </si>
  <si>
    <t>Patrícia Figueiredo Sarquis Herden</t>
  </si>
  <si>
    <t>Patrícia Figueiredo Sarquis Herden Total</t>
  </si>
  <si>
    <t>Rodrigo Kirck Rebêlo</t>
  </si>
  <si>
    <t>Pagamento de 191 Auxílio Quilometragem, 2 Auxílio Alimentação Estadual, 1 Auxílio Estacionamento. a Rodrigo Kirck Rebêlo referente a: 4ª Reunião do Conselho Diretor - CD/SC, Florianópolis/SC, 02/04/2019.</t>
  </si>
  <si>
    <t>Pagamento de 2 Auxílio Alimentação Estadual, 191 Auxílio Quilometragem, 1 Auxílio Estacionamento. a Rodrigo Kirck Rebêlo referente a: CONV. 144/2019 3ª Reunião Ordinária COAF-CAU/SC, Florianópolis/SC, 27/03/2019.</t>
  </si>
  <si>
    <t>Pagamento de 1 Ajuda de Custo 2 sem pernoite (1 refeição) Estadual, 1 Auxílio estacionamento, 50 Auxílio deslocamento a Rodrigo Kirck Rebêlo referente a: CONV. 120/2019 Formatura AVANTIS - Rodrigo, Florianópolis/SC, 23/03/2019.</t>
  </si>
  <si>
    <t>Rodrigo Kirck Rebêlo Total</t>
  </si>
  <si>
    <t>Ronaldo de Lima</t>
  </si>
  <si>
    <t>Pagamento de 375 Auxílio Quilometragem, 1 Auxílio Estacionamento., 2 Auxílio Alimentação Estadual, 1 Auxílio Hospedagem Estadual a Ronaldo de Lima referente a: 187/2019 - Convocação para 7ª Reunião Ordinária da Comissão Temporária de Patrimônio - CTP, Florianópolis/SC, 18/04/2019, ida:17/04/2019, volta:18/04/2019.</t>
  </si>
  <si>
    <t>Ronaldo de Lima Total</t>
  </si>
  <si>
    <t>Rosana Silveira</t>
  </si>
  <si>
    <t>Pagamento de 2 Auxílio Alimentação Estadual, 50 Auxílio Quilometragem, 1 Auxílio Estacionamento. a Rosana Silveira referente a: 4ª Reunião do Conselho Diretor - CD/SC, Florianópolis/SC, 02/04/2019.</t>
  </si>
  <si>
    <t>Pagamento de 1 Auxílio estacionamento, 50 Auxílio deslocamento, 1 Ajuda de Custo 2 sem pernoite (1 refeição) Estadual a Rosana Silveira referente a: CONV. 117/2019 Reunião com IPUF para discussão da possibilidade de cessão de uso, Florianópolis/SC, 14/03/2019.</t>
  </si>
  <si>
    <t>Pagamento de 50 Auxílio deslocamento, 1 Auxílio estacionamento, 1 Ajuda de Custo 1 sem pernoite (2 refeições) Estadual a Rosana Silveira referente a: 89ª Sessão Plenária Ordinária do CAU/SC, Florianópolis/SC, 15/03/2019.</t>
  </si>
  <si>
    <t>Pagamento de 1 Ajuda de Custo 1 sem pernoite (2 refeições) Nacional, 3 Diária com pernoite (hotel e 2 refeições) Nacional, 50 Auxílio deslocamento, 4 Auxílio estacionamento a Rosana Silveira referente a: CONV. 112/2019 17º Seminário Regional da CED-CAU/BR - Rosana, Porto Alegre - RS, entre 18/03/2019 e 19/03/2019; CONV. 109/2019 Visita ao Projeto da Arquitetura Humana e Reunião CAU/RS, Porto Alegre - RS, 20/03/2019, ida:17/03/2019, volta:21/03/2019.</t>
  </si>
  <si>
    <t>Pagamento de 50 Auxílio Quilometragem, 2 Auxílio Alimentação Estadual, 1 Auxílio Estacionamento. a Rosana Silveira referente a: 171/2019 - Convocação para Reunião Construção Metodologia Oficina de Capacitação em ATHIS - ETAPA FL, Florianópolis/SC, 03/04/2019.</t>
  </si>
  <si>
    <t>Pagamento de 1 Auxílio Estacionamento., 50 Auxílio Quilometragem, 2 Auxílio Alimentação Estadual a Rosana Silveira referente a: 182/2019 - Convocação para 90ª Reunião Plenária Ordinária do CAU/SC, Florianópolis/SC, 12/04/2019.</t>
  </si>
  <si>
    <t>Pagamento de 6 Auxílio Alimentação Estadual, 3 Auxílio Estacionamento., 150 Auxílio Quilometragem a Rosana Silveira referente a: 185/2019 - Convocação para Capacitação do Projeto “Obra Transparente”, Florianópolis/SC, entre 08/04/2019 e 10/04/2019, ida:08/04/2019, volta:08/04/2019.</t>
  </si>
  <si>
    <t>Pagamento de 50 Auxílio Quilometragem, 1 Auxílio Alimentação Estadual, 1 Auxílio Estacionamento. a Rosana Silveira referente a: 187/2019 - Convocação para 7ª Reunião Ordinária da Comissão Temporária de Patrimônio - CTP, Florianópolis/SC, 18/04/2019.</t>
  </si>
  <si>
    <t>Pagamento de 1 Auxílio Alimentação Estadual, 50 Auxílio Quilometragem, 1 Auxílio Estacionamento. a Rosana Silveira referente a: 194/2019 - Convocação para 1ª Reunião Extraordinária da Comissão Especial de Assistência Técnica em, Florianópolis/SC, 17/04/2019.</t>
  </si>
  <si>
    <t>Pagamento de 1 Auxílio Estacionamento., 2 Auxílio Alimentação Estadual, 50 Auxílio Quilometragem a Rosana Silveira referente a: 198/2019 - Convocação para 4ª Reunião Ordinária da Comissão de Ética e Disciplina - CED, Florianópolis/SC, 23/04/2019.</t>
  </si>
  <si>
    <t>Pagamento de 1 Auxílio Estacionamento., 50 Auxílio Quilometragem, 2 Auxílio Alimentação Estadual a Rosana Silveira referente a: CONV. 137/2019 3ª Reunião Ordinária CED-CAU/SC, Florianópolis/SC, 26/03/2019.</t>
  </si>
  <si>
    <t>Pagamento de 50 Auxílio Quilometragem, 1 Auxílio Alimentação Estadual, 1 Auxílio Estacionamento. a Rosana Silveira referente a: CONV. 140/2019 6ª Reunião Ordinária Da Comissão Temporária De Patrimônio, Florianópolis/SC, 22/03/2019.</t>
  </si>
  <si>
    <t>Pagamento de 4 Auxílio Locomoção Urbana Nacional, 2 Auxílio Estacionamento., 2 Auxílio Hospedagem Nacional, 4 Auxílio Alimentação Nacional a Rosana Silveira referente a: 188/2019 - Convocação para 6º Encontro da CED-SUL (Conselheira Rosana), Vitória - ES, 24/04/2019, ida:23/04/2019, volta:25/04/2019.</t>
  </si>
  <si>
    <t>Pagamento de 2 Auxílio Alimentação Estadual, 50 Auxílio Quilometragem, 1 Auxílio Estacionamento. a Rosana Silveira referente a: 212/2019 - Convocação para 5ª Reunião do Conselho Diretor - CD/SC, Florianópolis/SC, 30/04/2019.</t>
  </si>
  <si>
    <t>Rosana Silveira Total</t>
  </si>
  <si>
    <t>Silvya Helena Caprario</t>
  </si>
  <si>
    <t>Pagamento de 1 Auxílio Alimentação Estadual, 51 Auxílio Quilometragem, 1 Auxílio Estacionamento. a Silvya Helena Caprario referente a: 169/2019 - Convocação para 1ª Reunião Extraordinária da Comissão Especial de Políticas Urbanas e Amb, Florianópolis/SC, 09/04/2019; 173/2019 - Convocação para Encontro CPUA CAU/BR e CPUAs-CAUs/UF, Brasília - DF, 10/04/2019. Volta:11/04/2019.</t>
  </si>
  <si>
    <t>Complemento - 4 despesa(s) de Auxílio Locomoção Urbana Nacional DF/SP/RJ, 4 despesa(s) de Auxílio Alimentação Nacional DF/SP/RJ, 1 despesa(s) de Auxílio Estacionamento, 22 despesa(s) de Auxílio Quilometragem, 2 despesa(s) de Auxílio Hospedagem Nacional DF/SP/RJ; Desconto da diferença de passagem aérea (R$ 122,40) a Silvya Helena Caprario referente a: 169/2019 - Convocação para 1ª Reunião Extraordinária da Comissão Especial de Políticas Urbanas e Amb, Florianópolis/SC, 09/04/2019; 173/2019 - Convocação para Encontro CPUA CAU/BR e CPUAs-CAUs/UF, Brasília - DF, 10/04/2019. Volta:11/04/2019.</t>
  </si>
  <si>
    <t>Pagamento de 51 Auxílio Quilometragem, 1 Auxílio Estacionamento., 1 Auxílio Alimentação Estadual a Silvya Helena Caprario referente a: 178/2019 - Convocação para 4ª Reunião do Conselho Diretor, Florianópolis/SC, 02/04/2019.</t>
  </si>
  <si>
    <t>Pagamento de 1 Auxílio Estacionamento., 2 Auxílio Alimentação Estadual, 51 Auxílio Quilometragem a Silvya Helena Caprario referente a: 182/2019 - Convocação para 90ª Reunião Plenária Ordinária do CAU/SC, Florianópolis/SC, 12/04/2019.</t>
  </si>
  <si>
    <t xml:space="preserve">Pagamento de 51 Auxílio Quilometragem, 1 Auxílio Estacionamento., 2 Auxílio Alimentação Estadual a Silvya Helena Caprario referente a: 186/2019 - Convocação para 3ª Reunião da CÂMARA TÉMATICA DE ACESSIBILIDADE, Florianópolis/SC, 16/04/2019; </t>
  </si>
  <si>
    <t>Pagamento de 51 Auxílio Quilometragem, 1 Auxílio Estacionamento., 1 Auxílio Alimentação Estadual a Silvya Helena Caprario referente a: 187/2019 - Convocação para 7ª Reunião Ordinária da Comissão Temporária de Patrimônio - CTP, Florianópolis/SC, 18/04/2019.</t>
  </si>
  <si>
    <t>Pagamento de 51 Auxílio Quilometragem, 2 Auxílio Alimentação Estadual, 1 Auxílio Estacionamento. a Silvya Helena Caprario referente a: 179/2019 - Convocação para Encontro das Comissões de Planejamento e Finanças dos CAU/UF da Região Su, Florianópolis/SC, 26/04/2019.</t>
  </si>
  <si>
    <t>Pagamento de 1 Auxílio Estacionamento., 51 Auxílio Quilometragem, 2 Auxílio Alimentação Estadual a Silvya Helena Caprario referente a: 200/2019 - Convocação para 4ª Reunião Ordinária da Comissão Especial de Políticas Urbanas - CPUA, Florianópolis/SC, 23/04/2019.</t>
  </si>
  <si>
    <t>Pagamento de 1 Auxílio Estacionamento., 2 Auxílio Alimentação Estadual, 51 Auxílio Quilometragem a Silvya Helena Caprario referente a: 193/2019 - Convocação para 2ª Reunião Extraordinária da Comissão Especial de Políticas Urbanas e Amb, Florianópolis/SC, 17/04/2019.</t>
  </si>
  <si>
    <t>Pagamento de 2 Auxílio Alimentação Estadual, 1 Auxílio Estacionamento., 51 Auxílio Quilometragem a Silvya Helena Caprario referente a: 204/2019 - Convocação para 4ª Reunião Ordinária da Comissão de Organização, Administração e Finanças, Florianópolis/SC, 25/04/2019.</t>
  </si>
  <si>
    <t>Silvya Helena Caprario Total</t>
  </si>
  <si>
    <t>Valesca Menezes Marques</t>
  </si>
  <si>
    <t>Pagamento de 2 Auxílio Locomoção Urbana Estadual, 1 Auxílio Alimentação Estadual a Valesca Menezes Marques referente a: 169/2019 - Convocação para 1ª Reunião Extraordinária da Comissão Especial de Políticas Urbanas e Amb, Florianópolis/SC, 09/04/2019.</t>
  </si>
  <si>
    <t>Pagamento de 2 Auxílio Locomoção Urbana Estadual, 1 Auxílio Alimentação Estadual a Valesca Menezes Marques referente a: 193/2019 - Convocação para 2ª Reunião Extraordinária da Comissão Especial de Políticas Urbanas e Amb, Florianópolis/SC, 17/04/2019.</t>
  </si>
  <si>
    <t>Pagamento de 2 Auxílio Locomoção Urbana Estadual, 1 Auxílio Alimentação Estadual a Valesca Menezes Marques referente a: 210/2019 - Convocação para 3ª Reunião da CÂMARA TEMÁTICA CIDADE: PATRIMÔNIO DE TODOS, Florianópolis/SC, 25/04/2019.</t>
  </si>
  <si>
    <t>Valesca Menezes Marques Total</t>
  </si>
  <si>
    <t>Total - Conselheiros e Convidados</t>
  </si>
  <si>
    <t>RESUMO DE ABRIL</t>
  </si>
  <si>
    <t>Total Geral</t>
  </si>
  <si>
    <t>Publicado em 23/05/2019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</si>
</sst>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right" vertical="center"/>
    </xf>
    <xf numFmtId="166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166" fontId="6" fillId="4" borderId="3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457201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"/>
  <sheetViews>
    <sheetView showGridLines="0" tabSelected="1" zoomScaleNormal="100" workbookViewId="0">
      <selection activeCell="A163" sqref="A163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6"/>
      <c r="I3" s="37"/>
    </row>
    <row r="4" spans="1:9" hidden="1" x14ac:dyDescent="0.25"/>
    <row r="5" spans="1:9" ht="33.75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3" t="s">
        <v>10</v>
      </c>
    </row>
    <row r="6" spans="1:9" s="10" customFormat="1" ht="45" outlineLevel="2" x14ac:dyDescent="0.25">
      <c r="A6" s="6">
        <v>246</v>
      </c>
      <c r="B6" s="7">
        <v>43578</v>
      </c>
      <c r="C6" s="8" t="s">
        <v>11</v>
      </c>
      <c r="D6" s="8" t="s">
        <v>12</v>
      </c>
      <c r="E6" s="9">
        <v>1260</v>
      </c>
      <c r="F6" s="9">
        <v>480</v>
      </c>
      <c r="G6" s="9">
        <v>270</v>
      </c>
      <c r="H6" s="9">
        <v>2010</v>
      </c>
      <c r="I6" s="8" t="s">
        <v>13</v>
      </c>
    </row>
    <row r="7" spans="1:9" s="10" customFormat="1" outlineLevel="1" x14ac:dyDescent="0.25">
      <c r="A7" s="11"/>
      <c r="B7" s="12"/>
      <c r="C7" s="13" t="s">
        <v>14</v>
      </c>
      <c r="D7" s="14"/>
      <c r="E7" s="15">
        <f>SUBTOTAL(9,E6:E6)</f>
        <v>1260</v>
      </c>
      <c r="F7" s="15">
        <f>SUBTOTAL(9,F6:F6)</f>
        <v>480</v>
      </c>
      <c r="G7" s="15">
        <f>SUBTOTAL(9,G6:G6)</f>
        <v>270</v>
      </c>
      <c r="H7" s="15">
        <f>SUBTOTAL(9,H6:H6)</f>
        <v>2010</v>
      </c>
      <c r="I7" s="14"/>
    </row>
    <row r="8" spans="1:9" s="10" customFormat="1" ht="33.75" outlineLevel="2" x14ac:dyDescent="0.25">
      <c r="A8" s="16">
        <v>194</v>
      </c>
      <c r="B8" s="17">
        <v>43564</v>
      </c>
      <c r="C8" s="18" t="s">
        <v>15</v>
      </c>
      <c r="D8" s="18" t="s">
        <v>12</v>
      </c>
      <c r="E8" s="19">
        <v>250</v>
      </c>
      <c r="F8" s="19">
        <v>180</v>
      </c>
      <c r="G8" s="19">
        <v>140</v>
      </c>
      <c r="H8" s="19">
        <v>570</v>
      </c>
      <c r="I8" s="18" t="s">
        <v>16</v>
      </c>
    </row>
    <row r="9" spans="1:9" s="10" customFormat="1" outlineLevel="1" x14ac:dyDescent="0.25">
      <c r="A9" s="11"/>
      <c r="B9" s="12"/>
      <c r="C9" s="13" t="s">
        <v>17</v>
      </c>
      <c r="D9" s="14"/>
      <c r="E9" s="15">
        <f>SUBTOTAL(9,E8:E8)</f>
        <v>250</v>
      </c>
      <c r="F9" s="15">
        <f>SUBTOTAL(9,F8:F8)</f>
        <v>180</v>
      </c>
      <c r="G9" s="15">
        <f>SUBTOTAL(9,G8:G8)</f>
        <v>140</v>
      </c>
      <c r="H9" s="15">
        <f>SUBTOTAL(9,H8:H8)</f>
        <v>570</v>
      </c>
      <c r="I9" s="14"/>
    </row>
    <row r="10" spans="1:9" ht="45" outlineLevel="2" x14ac:dyDescent="0.25">
      <c r="A10" s="16">
        <v>197</v>
      </c>
      <c r="B10" s="17">
        <v>43564</v>
      </c>
      <c r="C10" s="18" t="s">
        <v>18</v>
      </c>
      <c r="D10" s="18" t="s">
        <v>12</v>
      </c>
      <c r="E10" s="19">
        <v>700</v>
      </c>
      <c r="F10" s="19">
        <v>420</v>
      </c>
      <c r="G10" s="19">
        <v>389.98</v>
      </c>
      <c r="H10" s="19">
        <v>1509.98</v>
      </c>
      <c r="I10" s="18" t="s">
        <v>19</v>
      </c>
    </row>
    <row r="11" spans="1:9" outlineLevel="1" x14ac:dyDescent="0.25">
      <c r="A11" s="11"/>
      <c r="B11" s="12"/>
      <c r="C11" s="13" t="s">
        <v>20</v>
      </c>
      <c r="D11" s="14"/>
      <c r="E11" s="15">
        <f>SUBTOTAL(9,E10:E10)</f>
        <v>700</v>
      </c>
      <c r="F11" s="15">
        <f>SUBTOTAL(9,F10:F10)</f>
        <v>420</v>
      </c>
      <c r="G11" s="15">
        <f>SUBTOTAL(9,G10:G10)</f>
        <v>389.98</v>
      </c>
      <c r="H11" s="15">
        <f>SUBTOTAL(9,H10:H10)</f>
        <v>1509.98</v>
      </c>
      <c r="I11" s="14"/>
    </row>
    <row r="12" spans="1:9" ht="33.75" outlineLevel="2" x14ac:dyDescent="0.25">
      <c r="A12" s="16">
        <v>243</v>
      </c>
      <c r="B12" s="17">
        <v>43578</v>
      </c>
      <c r="C12" s="18" t="s">
        <v>21</v>
      </c>
      <c r="D12" s="18" t="s">
        <v>12</v>
      </c>
      <c r="E12" s="19">
        <v>840</v>
      </c>
      <c r="F12" s="19">
        <v>320</v>
      </c>
      <c r="G12" s="19">
        <v>270</v>
      </c>
      <c r="H12" s="19">
        <v>1430</v>
      </c>
      <c r="I12" s="18" t="s">
        <v>22</v>
      </c>
    </row>
    <row r="13" spans="1:9" outlineLevel="1" x14ac:dyDescent="0.25">
      <c r="A13" s="11"/>
      <c r="B13" s="12"/>
      <c r="C13" s="13" t="s">
        <v>23</v>
      </c>
      <c r="D13" s="14"/>
      <c r="E13" s="15">
        <f>SUBTOTAL(9,E12:E12)</f>
        <v>840</v>
      </c>
      <c r="F13" s="15">
        <f>SUBTOTAL(9,F12:F12)</f>
        <v>320</v>
      </c>
      <c r="G13" s="15">
        <f>SUBTOTAL(9,G12:G12)</f>
        <v>270</v>
      </c>
      <c r="H13" s="15">
        <f>SUBTOTAL(9,H12:H12)</f>
        <v>1430</v>
      </c>
      <c r="I13" s="14"/>
    </row>
    <row r="14" spans="1:9" ht="33.75" outlineLevel="2" x14ac:dyDescent="0.25">
      <c r="A14" s="16">
        <v>263</v>
      </c>
      <c r="B14" s="17">
        <v>43585</v>
      </c>
      <c r="C14" s="18" t="s">
        <v>24</v>
      </c>
      <c r="D14" s="18" t="s">
        <v>12</v>
      </c>
      <c r="E14" s="19">
        <v>0</v>
      </c>
      <c r="F14" s="19">
        <v>0</v>
      </c>
      <c r="G14" s="19">
        <v>1006.5000000000001</v>
      </c>
      <c r="H14" s="19">
        <v>1006.5000000000001</v>
      </c>
      <c r="I14" s="18" t="s">
        <v>25</v>
      </c>
    </row>
    <row r="15" spans="1:9" outlineLevel="1" x14ac:dyDescent="0.25">
      <c r="A15" s="11"/>
      <c r="B15" s="12"/>
      <c r="C15" s="13" t="s">
        <v>26</v>
      </c>
      <c r="D15" s="14"/>
      <c r="E15" s="15">
        <f>SUBTOTAL(9,E14:E14)</f>
        <v>0</v>
      </c>
      <c r="F15" s="15">
        <f>SUBTOTAL(9,F14:F14)</f>
        <v>0</v>
      </c>
      <c r="G15" s="15">
        <f>SUBTOTAL(9,G14:G14)</f>
        <v>1006.5000000000001</v>
      </c>
      <c r="H15" s="15">
        <f>SUBTOTAL(9,H14:H14)</f>
        <v>1006.5000000000001</v>
      </c>
      <c r="I15" s="14"/>
    </row>
    <row r="16" spans="1:9" ht="33.75" outlineLevel="2" x14ac:dyDescent="0.25">
      <c r="A16" s="16">
        <v>264</v>
      </c>
      <c r="B16" s="17">
        <v>43585</v>
      </c>
      <c r="C16" s="18" t="s">
        <v>27</v>
      </c>
      <c r="D16" s="18" t="s">
        <v>12</v>
      </c>
      <c r="E16" s="19">
        <v>0</v>
      </c>
      <c r="F16" s="19">
        <v>0</v>
      </c>
      <c r="G16" s="19">
        <v>160</v>
      </c>
      <c r="H16" s="19">
        <v>160</v>
      </c>
      <c r="I16" s="18" t="s">
        <v>28</v>
      </c>
    </row>
    <row r="17" spans="1:9" outlineLevel="1" x14ac:dyDescent="0.25">
      <c r="A17" s="11"/>
      <c r="B17" s="12"/>
      <c r="C17" s="13" t="s">
        <v>29</v>
      </c>
      <c r="D17" s="14"/>
      <c r="E17" s="15">
        <f>SUBTOTAL(9,E16:E16)</f>
        <v>0</v>
      </c>
      <c r="F17" s="15">
        <f>SUBTOTAL(9,F16:F16)</f>
        <v>0</v>
      </c>
      <c r="G17" s="15">
        <f>SUBTOTAL(9,G16:G16)</f>
        <v>160</v>
      </c>
      <c r="H17" s="15">
        <f>SUBTOTAL(9,H16:H16)</f>
        <v>160</v>
      </c>
      <c r="I17" s="14"/>
    </row>
    <row r="18" spans="1:9" ht="33.75" outlineLevel="2" x14ac:dyDescent="0.25">
      <c r="A18" s="16">
        <v>199</v>
      </c>
      <c r="B18" s="17">
        <v>43564</v>
      </c>
      <c r="C18" s="18" t="s">
        <v>30</v>
      </c>
      <c r="D18" s="18" t="s">
        <v>12</v>
      </c>
      <c r="E18" s="19">
        <v>0</v>
      </c>
      <c r="F18" s="19">
        <v>350</v>
      </c>
      <c r="G18" s="19">
        <v>354.81</v>
      </c>
      <c r="H18" s="19">
        <v>704.81</v>
      </c>
      <c r="I18" s="18" t="s">
        <v>31</v>
      </c>
    </row>
    <row r="19" spans="1:9" ht="33.75" outlineLevel="2" x14ac:dyDescent="0.25">
      <c r="A19" s="6">
        <v>239</v>
      </c>
      <c r="B19" s="7">
        <v>43578</v>
      </c>
      <c r="C19" s="8" t="s">
        <v>30</v>
      </c>
      <c r="D19" s="8" t="s">
        <v>12</v>
      </c>
      <c r="E19" s="9">
        <v>0</v>
      </c>
      <c r="F19" s="9">
        <v>300</v>
      </c>
      <c r="G19" s="9">
        <v>270.23</v>
      </c>
      <c r="H19" s="9">
        <v>570.23</v>
      </c>
      <c r="I19" s="8" t="s">
        <v>32</v>
      </c>
    </row>
    <row r="20" spans="1:9" outlineLevel="1" x14ac:dyDescent="0.25">
      <c r="A20" s="11"/>
      <c r="B20" s="12"/>
      <c r="C20" s="13" t="s">
        <v>33</v>
      </c>
      <c r="D20" s="14"/>
      <c r="E20" s="15">
        <f>SUBTOTAL(9,E18:E19)</f>
        <v>0</v>
      </c>
      <c r="F20" s="15">
        <f>SUBTOTAL(9,F18:F19)</f>
        <v>650</v>
      </c>
      <c r="G20" s="15">
        <f>SUBTOTAL(9,G18:G19)</f>
        <v>625.04</v>
      </c>
      <c r="H20" s="15">
        <f>SUBTOTAL(9,H18:H19)</f>
        <v>1275.04</v>
      </c>
      <c r="I20" s="14"/>
    </row>
    <row r="21" spans="1:9" ht="33.75" outlineLevel="2" x14ac:dyDescent="0.25">
      <c r="A21" s="16">
        <v>223</v>
      </c>
      <c r="B21" s="17">
        <v>43571</v>
      </c>
      <c r="C21" s="18" t="s">
        <v>34</v>
      </c>
      <c r="D21" s="18" t="s">
        <v>12</v>
      </c>
      <c r="E21" s="19">
        <v>500</v>
      </c>
      <c r="F21" s="19">
        <v>360</v>
      </c>
      <c r="G21" s="19">
        <v>140</v>
      </c>
      <c r="H21" s="19">
        <v>1000</v>
      </c>
      <c r="I21" s="18" t="s">
        <v>35</v>
      </c>
    </row>
    <row r="22" spans="1:9" outlineLevel="1" x14ac:dyDescent="0.25">
      <c r="A22" s="11"/>
      <c r="B22" s="12"/>
      <c r="C22" s="13" t="s">
        <v>36</v>
      </c>
      <c r="D22" s="14"/>
      <c r="E22" s="15">
        <f>SUBTOTAL(9,E21:E21)</f>
        <v>500</v>
      </c>
      <c r="F22" s="15">
        <f>SUBTOTAL(9,F21:F21)</f>
        <v>360</v>
      </c>
      <c r="G22" s="15">
        <f>SUBTOTAL(9,G21:G21)</f>
        <v>140</v>
      </c>
      <c r="H22" s="15">
        <f>SUBTOTAL(9,H21:H21)</f>
        <v>1000</v>
      </c>
      <c r="I22" s="14"/>
    </row>
    <row r="23" spans="1:9" ht="33.75" outlineLevel="2" x14ac:dyDescent="0.25">
      <c r="A23" s="16">
        <v>170</v>
      </c>
      <c r="B23" s="17">
        <v>43557</v>
      </c>
      <c r="C23" s="18" t="s">
        <v>37</v>
      </c>
      <c r="D23" s="18" t="s">
        <v>12</v>
      </c>
      <c r="E23" s="19">
        <v>0</v>
      </c>
      <c r="F23" s="19">
        <v>0</v>
      </c>
      <c r="G23" s="19">
        <v>251.53</v>
      </c>
      <c r="H23" s="19">
        <v>251.53</v>
      </c>
      <c r="I23" s="18" t="s">
        <v>38</v>
      </c>
    </row>
    <row r="24" spans="1:9" ht="33.75" outlineLevel="2" x14ac:dyDescent="0.25">
      <c r="A24" s="6">
        <v>186</v>
      </c>
      <c r="B24" s="7">
        <v>43564</v>
      </c>
      <c r="C24" s="8" t="s">
        <v>37</v>
      </c>
      <c r="D24" s="8" t="s">
        <v>12</v>
      </c>
      <c r="E24" s="9">
        <v>700</v>
      </c>
      <c r="F24" s="9">
        <v>420</v>
      </c>
      <c r="G24" s="9">
        <v>266.99</v>
      </c>
      <c r="H24" s="9">
        <v>1386.99</v>
      </c>
      <c r="I24" s="8" t="s">
        <v>39</v>
      </c>
    </row>
    <row r="25" spans="1:9" ht="33.75" outlineLevel="2" x14ac:dyDescent="0.25">
      <c r="A25" s="6">
        <v>203</v>
      </c>
      <c r="B25" s="7">
        <v>43564</v>
      </c>
      <c r="C25" s="8" t="s">
        <v>37</v>
      </c>
      <c r="D25" s="8" t="s">
        <v>12</v>
      </c>
      <c r="E25" s="9">
        <v>840</v>
      </c>
      <c r="F25" s="9">
        <v>320</v>
      </c>
      <c r="G25" s="9">
        <v>522.74</v>
      </c>
      <c r="H25" s="9">
        <v>1682.74</v>
      </c>
      <c r="I25" s="8" t="s">
        <v>40</v>
      </c>
    </row>
    <row r="26" spans="1:9" ht="33.75" outlineLevel="2" x14ac:dyDescent="0.25">
      <c r="A26" s="6">
        <v>226</v>
      </c>
      <c r="B26" s="7">
        <v>43571</v>
      </c>
      <c r="C26" s="8" t="s">
        <v>37</v>
      </c>
      <c r="D26" s="8" t="s">
        <v>12</v>
      </c>
      <c r="E26" s="9">
        <v>500</v>
      </c>
      <c r="F26" s="9">
        <v>300</v>
      </c>
      <c r="G26" s="9">
        <v>140</v>
      </c>
      <c r="H26" s="9">
        <v>940</v>
      </c>
      <c r="I26" s="8" t="s">
        <v>41</v>
      </c>
    </row>
    <row r="27" spans="1:9" outlineLevel="1" x14ac:dyDescent="0.25">
      <c r="A27" s="11"/>
      <c r="B27" s="12"/>
      <c r="C27" s="13" t="s">
        <v>42</v>
      </c>
      <c r="D27" s="14"/>
      <c r="E27" s="15">
        <f>SUBTOTAL(9,E23:E26)</f>
        <v>2040</v>
      </c>
      <c r="F27" s="15">
        <f>SUBTOTAL(9,F23:F26)</f>
        <v>1040</v>
      </c>
      <c r="G27" s="15">
        <f>SUBTOTAL(9,G23:G26)</f>
        <v>1181.26</v>
      </c>
      <c r="H27" s="15">
        <f>SUBTOTAL(9,H23:H26)</f>
        <v>4261.26</v>
      </c>
      <c r="I27" s="14"/>
    </row>
    <row r="28" spans="1:9" x14ac:dyDescent="0.25">
      <c r="A28" s="11"/>
      <c r="B28" s="12"/>
      <c r="C28" s="20" t="s">
        <v>43</v>
      </c>
      <c r="D28" s="14"/>
      <c r="E28" s="15">
        <f>SUBTOTAL(9,E6:E26)</f>
        <v>5590</v>
      </c>
      <c r="F28" s="15">
        <f>SUBTOTAL(9,F6:F26)</f>
        <v>3450</v>
      </c>
      <c r="G28" s="15">
        <f>SUBTOTAL(9,G6:G26)</f>
        <v>4182.78</v>
      </c>
      <c r="H28" s="15">
        <f>SUBTOTAL(9,H6:H26)</f>
        <v>13222.779999999999</v>
      </c>
      <c r="I28" s="14"/>
    </row>
    <row r="29" spans="1:9" x14ac:dyDescent="0.25">
      <c r="A29" s="21"/>
      <c r="B29" s="22"/>
      <c r="C29" s="23"/>
      <c r="D29" s="23"/>
      <c r="E29" s="24"/>
      <c r="F29" s="24"/>
      <c r="G29" s="24"/>
      <c r="H29" s="24"/>
      <c r="I29" s="24"/>
    </row>
    <row r="30" spans="1:9" x14ac:dyDescent="0.25">
      <c r="A30" s="21"/>
      <c r="B30" s="22"/>
      <c r="C30" s="23"/>
      <c r="D30" s="23"/>
      <c r="E30" s="24"/>
      <c r="F30" s="24"/>
      <c r="G30" s="24"/>
      <c r="H30" s="24"/>
      <c r="I30" s="24"/>
    </row>
    <row r="31" spans="1:9" x14ac:dyDescent="0.25">
      <c r="A31" s="35" t="s">
        <v>44</v>
      </c>
      <c r="B31" s="36"/>
      <c r="C31" s="36"/>
      <c r="D31" s="36"/>
      <c r="E31" s="36"/>
      <c r="F31" s="36"/>
      <c r="G31" s="36"/>
      <c r="H31" s="36"/>
      <c r="I31" s="37"/>
    </row>
    <row r="32" spans="1:9" hidden="1" x14ac:dyDescent="0.25"/>
    <row r="33" spans="1:9" ht="33.75" x14ac:dyDescent="0.25">
      <c r="A33" s="2" t="s">
        <v>2</v>
      </c>
      <c r="B33" s="3" t="s">
        <v>3</v>
      </c>
      <c r="C33" s="2" t="s">
        <v>4</v>
      </c>
      <c r="D33" s="2" t="s">
        <v>5</v>
      </c>
      <c r="E33" s="4" t="s">
        <v>6</v>
      </c>
      <c r="F33" s="4" t="s">
        <v>7</v>
      </c>
      <c r="G33" s="4" t="s">
        <v>8</v>
      </c>
      <c r="H33" s="5" t="s">
        <v>9</v>
      </c>
      <c r="I33" s="3" t="s">
        <v>10</v>
      </c>
    </row>
    <row r="34" spans="1:9" ht="33.75" outlineLevel="2" x14ac:dyDescent="0.25">
      <c r="A34" s="6">
        <v>230</v>
      </c>
      <c r="B34" s="7">
        <v>43578</v>
      </c>
      <c r="C34" s="8" t="s">
        <v>45</v>
      </c>
      <c r="D34" s="8" t="s">
        <v>46</v>
      </c>
      <c r="E34" s="9">
        <v>0</v>
      </c>
      <c r="F34" s="9">
        <v>60</v>
      </c>
      <c r="G34" s="9">
        <v>105</v>
      </c>
      <c r="H34" s="9">
        <v>165</v>
      </c>
      <c r="I34" s="8" t="s">
        <v>47</v>
      </c>
    </row>
    <row r="35" spans="1:9" outlineLevel="1" x14ac:dyDescent="0.25">
      <c r="A35" s="11"/>
      <c r="B35" s="12"/>
      <c r="C35" s="13" t="s">
        <v>48</v>
      </c>
      <c r="D35" s="14"/>
      <c r="E35" s="15">
        <f>SUBTOTAL(9,E34:E34)</f>
        <v>0</v>
      </c>
      <c r="F35" s="15">
        <f>SUBTOTAL(9,F34:F34)</f>
        <v>60</v>
      </c>
      <c r="G35" s="15">
        <f>SUBTOTAL(9,G34:G34)</f>
        <v>105</v>
      </c>
      <c r="H35" s="15">
        <f>SUBTOTAL(9,H34:H34)</f>
        <v>165</v>
      </c>
      <c r="I35" s="14"/>
    </row>
    <row r="36" spans="1:9" ht="33.75" outlineLevel="2" x14ac:dyDescent="0.25">
      <c r="A36" s="16">
        <v>184</v>
      </c>
      <c r="B36" s="17">
        <v>43564</v>
      </c>
      <c r="C36" s="18" t="s">
        <v>49</v>
      </c>
      <c r="D36" s="18" t="s">
        <v>50</v>
      </c>
      <c r="E36" s="19">
        <v>0</v>
      </c>
      <c r="F36" s="19">
        <v>71</v>
      </c>
      <c r="G36" s="19">
        <v>53.5</v>
      </c>
      <c r="H36" s="19">
        <v>124.5</v>
      </c>
      <c r="I36" s="18" t="s">
        <v>51</v>
      </c>
    </row>
    <row r="37" spans="1:9" outlineLevel="1" x14ac:dyDescent="0.25">
      <c r="A37" s="11"/>
      <c r="B37" s="12"/>
      <c r="C37" s="13" t="s">
        <v>52</v>
      </c>
      <c r="D37" s="14"/>
      <c r="E37" s="15">
        <f>SUBTOTAL(9,E36:E36)</f>
        <v>0</v>
      </c>
      <c r="F37" s="15">
        <f>SUBTOTAL(9,F36:F36)</f>
        <v>71</v>
      </c>
      <c r="G37" s="15">
        <f>SUBTOTAL(9,G36:G36)</f>
        <v>53.5</v>
      </c>
      <c r="H37" s="15">
        <f>SUBTOTAL(9,H36:H36)</f>
        <v>124.5</v>
      </c>
      <c r="I37" s="14"/>
    </row>
    <row r="38" spans="1:9" ht="22.5" outlineLevel="2" x14ac:dyDescent="0.25">
      <c r="A38" s="16">
        <v>165</v>
      </c>
      <c r="B38" s="17">
        <v>43557</v>
      </c>
      <c r="C38" s="18" t="s">
        <v>53</v>
      </c>
      <c r="D38" s="18" t="s">
        <v>50</v>
      </c>
      <c r="E38" s="19">
        <v>0</v>
      </c>
      <c r="F38" s="19">
        <v>120</v>
      </c>
      <c r="G38" s="19">
        <v>194.10000000000002</v>
      </c>
      <c r="H38" s="19">
        <v>314.10000000000002</v>
      </c>
      <c r="I38" s="18" t="s">
        <v>54</v>
      </c>
    </row>
    <row r="39" spans="1:9" ht="22.5" outlineLevel="2" x14ac:dyDescent="0.25">
      <c r="A39" s="6">
        <v>166</v>
      </c>
      <c r="B39" s="7">
        <v>43557</v>
      </c>
      <c r="C39" s="8" t="s">
        <v>53</v>
      </c>
      <c r="D39" s="8" t="s">
        <v>50</v>
      </c>
      <c r="E39" s="9">
        <v>0</v>
      </c>
      <c r="F39" s="9">
        <v>120</v>
      </c>
      <c r="G39" s="9">
        <v>194.10000000000002</v>
      </c>
      <c r="H39" s="9">
        <v>314.10000000000002</v>
      </c>
      <c r="I39" s="8" t="s">
        <v>55</v>
      </c>
    </row>
    <row r="40" spans="1:9" ht="33.75" outlineLevel="2" x14ac:dyDescent="0.25">
      <c r="A40" s="6">
        <v>182</v>
      </c>
      <c r="B40" s="7">
        <v>43564</v>
      </c>
      <c r="C40" s="8" t="s">
        <v>53</v>
      </c>
      <c r="D40" s="8" t="s">
        <v>50</v>
      </c>
      <c r="E40" s="9">
        <v>0</v>
      </c>
      <c r="F40" s="9">
        <v>71</v>
      </c>
      <c r="G40" s="9">
        <v>89</v>
      </c>
      <c r="H40" s="9">
        <v>160</v>
      </c>
      <c r="I40" s="8" t="s">
        <v>56</v>
      </c>
    </row>
    <row r="41" spans="1:9" ht="56.25" outlineLevel="2" x14ac:dyDescent="0.25">
      <c r="A41" s="6">
        <v>190</v>
      </c>
      <c r="B41" s="7">
        <v>43564</v>
      </c>
      <c r="C41" s="8" t="s">
        <v>53</v>
      </c>
      <c r="D41" s="8" t="s">
        <v>50</v>
      </c>
      <c r="E41" s="9">
        <v>250</v>
      </c>
      <c r="F41" s="9">
        <v>240</v>
      </c>
      <c r="G41" s="9">
        <v>336.1</v>
      </c>
      <c r="H41" s="9">
        <v>826.1</v>
      </c>
      <c r="I41" s="8" t="s">
        <v>57</v>
      </c>
    </row>
    <row r="42" spans="1:9" ht="33.75" outlineLevel="2" x14ac:dyDescent="0.25">
      <c r="A42" s="6">
        <v>204</v>
      </c>
      <c r="B42" s="7">
        <v>43571</v>
      </c>
      <c r="C42" s="8" t="s">
        <v>53</v>
      </c>
      <c r="D42" s="8" t="s">
        <v>50</v>
      </c>
      <c r="E42" s="9">
        <v>0</v>
      </c>
      <c r="F42" s="9">
        <v>120</v>
      </c>
      <c r="G42" s="9">
        <v>194.10000000000002</v>
      </c>
      <c r="H42" s="9">
        <v>314.10000000000002</v>
      </c>
      <c r="I42" s="8" t="s">
        <v>58</v>
      </c>
    </row>
    <row r="43" spans="1:9" ht="33.75" outlineLevel="2" x14ac:dyDescent="0.25">
      <c r="A43" s="6">
        <v>218</v>
      </c>
      <c r="B43" s="7">
        <v>43571</v>
      </c>
      <c r="C43" s="8" t="s">
        <v>53</v>
      </c>
      <c r="D43" s="8" t="s">
        <v>50</v>
      </c>
      <c r="E43" s="9">
        <v>0</v>
      </c>
      <c r="F43" s="9">
        <v>60</v>
      </c>
      <c r="G43" s="9">
        <v>186.4</v>
      </c>
      <c r="H43" s="9">
        <v>246.4</v>
      </c>
      <c r="I43" s="8" t="s">
        <v>59</v>
      </c>
    </row>
    <row r="44" spans="1:9" ht="33.75" outlineLevel="2" x14ac:dyDescent="0.25">
      <c r="A44" s="6">
        <v>222</v>
      </c>
      <c r="B44" s="7">
        <v>43571</v>
      </c>
      <c r="C44" s="8" t="s">
        <v>53</v>
      </c>
      <c r="D44" s="8" t="s">
        <v>50</v>
      </c>
      <c r="E44" s="9">
        <v>0</v>
      </c>
      <c r="F44" s="9">
        <v>120</v>
      </c>
      <c r="G44" s="9">
        <v>194.10000000000002</v>
      </c>
      <c r="H44" s="9">
        <v>314.10000000000002</v>
      </c>
      <c r="I44" s="8" t="s">
        <v>60</v>
      </c>
    </row>
    <row r="45" spans="1:9" ht="33.75" outlineLevel="2" x14ac:dyDescent="0.25">
      <c r="A45" s="6">
        <v>232</v>
      </c>
      <c r="B45" s="7">
        <v>43578</v>
      </c>
      <c r="C45" s="8" t="s">
        <v>53</v>
      </c>
      <c r="D45" s="8" t="s">
        <v>50</v>
      </c>
      <c r="E45" s="9">
        <v>0</v>
      </c>
      <c r="F45" s="9">
        <v>120</v>
      </c>
      <c r="G45" s="9">
        <v>194.10000000000002</v>
      </c>
      <c r="H45" s="9">
        <v>314.10000000000002</v>
      </c>
      <c r="I45" s="8" t="s">
        <v>61</v>
      </c>
    </row>
    <row r="46" spans="1:9" ht="33.75" outlineLevel="2" x14ac:dyDescent="0.25">
      <c r="A46" s="6">
        <v>249</v>
      </c>
      <c r="B46" s="7">
        <v>43578</v>
      </c>
      <c r="C46" s="8" t="s">
        <v>53</v>
      </c>
      <c r="D46" s="8" t="s">
        <v>50</v>
      </c>
      <c r="E46" s="9">
        <v>0</v>
      </c>
      <c r="F46" s="9">
        <v>120</v>
      </c>
      <c r="G46" s="9">
        <v>194.10000000000002</v>
      </c>
      <c r="H46" s="9">
        <v>314.10000000000002</v>
      </c>
      <c r="I46" s="8" t="s">
        <v>62</v>
      </c>
    </row>
    <row r="47" spans="1:9" outlineLevel="1" x14ac:dyDescent="0.25">
      <c r="A47" s="11"/>
      <c r="B47" s="12"/>
      <c r="C47" s="13" t="s">
        <v>63</v>
      </c>
      <c r="D47" s="14"/>
      <c r="E47" s="15">
        <f>SUBTOTAL(9,E38:E46)</f>
        <v>250</v>
      </c>
      <c r="F47" s="15">
        <f>SUBTOTAL(9,F38:F46)</f>
        <v>1091</v>
      </c>
      <c r="G47" s="15">
        <f>SUBTOTAL(9,G38:G46)</f>
        <v>1776.1</v>
      </c>
      <c r="H47" s="15">
        <f>SUBTOTAL(9,H38:H46)</f>
        <v>3117.1</v>
      </c>
      <c r="I47" s="14"/>
    </row>
    <row r="48" spans="1:9" ht="56.25" outlineLevel="2" x14ac:dyDescent="0.25">
      <c r="A48" s="16">
        <v>217</v>
      </c>
      <c r="B48" s="17">
        <v>43571</v>
      </c>
      <c r="C48" s="18" t="s">
        <v>64</v>
      </c>
      <c r="D48" s="18" t="s">
        <v>50</v>
      </c>
      <c r="E48" s="19">
        <v>250</v>
      </c>
      <c r="F48" s="19">
        <v>240</v>
      </c>
      <c r="G48" s="19">
        <v>417.90000000000003</v>
      </c>
      <c r="H48" s="19">
        <v>907.90000000000009</v>
      </c>
      <c r="I48" s="18" t="s">
        <v>65</v>
      </c>
    </row>
    <row r="49" spans="1:9" ht="45" outlineLevel="2" x14ac:dyDescent="0.25">
      <c r="A49" s="6">
        <v>252</v>
      </c>
      <c r="B49" s="7">
        <v>43585</v>
      </c>
      <c r="C49" s="8" t="s">
        <v>64</v>
      </c>
      <c r="D49" s="8" t="s">
        <v>50</v>
      </c>
      <c r="E49" s="9">
        <v>250</v>
      </c>
      <c r="F49" s="9">
        <v>240</v>
      </c>
      <c r="G49" s="9">
        <v>417.90000000000003</v>
      </c>
      <c r="H49" s="9">
        <v>907.90000000000009</v>
      </c>
      <c r="I49" s="8" t="s">
        <v>66</v>
      </c>
    </row>
    <row r="50" spans="1:9" outlineLevel="1" x14ac:dyDescent="0.25">
      <c r="A50" s="11"/>
      <c r="B50" s="12"/>
      <c r="C50" s="13" t="s">
        <v>67</v>
      </c>
      <c r="D50" s="14"/>
      <c r="E50" s="15">
        <f>SUBTOTAL(9,E48:E49)</f>
        <v>500</v>
      </c>
      <c r="F50" s="15">
        <f>SUBTOTAL(9,F48:F49)</f>
        <v>480</v>
      </c>
      <c r="G50" s="15">
        <f>SUBTOTAL(9,G48:G49)</f>
        <v>835.80000000000007</v>
      </c>
      <c r="H50" s="15">
        <f>SUBTOTAL(9,H48:H49)</f>
        <v>1815.8000000000002</v>
      </c>
      <c r="I50" s="14"/>
    </row>
    <row r="51" spans="1:9" ht="33.75" outlineLevel="2" x14ac:dyDescent="0.25">
      <c r="A51" s="16">
        <v>140</v>
      </c>
      <c r="B51" s="17">
        <v>43557</v>
      </c>
      <c r="C51" s="18" t="s">
        <v>68</v>
      </c>
      <c r="D51" s="18" t="s">
        <v>50</v>
      </c>
      <c r="E51" s="19">
        <v>0</v>
      </c>
      <c r="F51" s="19">
        <v>0</v>
      </c>
      <c r="G51" s="19">
        <v>54.77</v>
      </c>
      <c r="H51" s="19">
        <f>SUM(E51:G51)</f>
        <v>54.77</v>
      </c>
      <c r="I51" s="18" t="s">
        <v>69</v>
      </c>
    </row>
    <row r="52" spans="1:9" ht="56.25" outlineLevel="2" x14ac:dyDescent="0.25">
      <c r="A52" s="6">
        <v>141</v>
      </c>
      <c r="B52" s="7">
        <v>43557</v>
      </c>
      <c r="C52" s="8" t="s">
        <v>68</v>
      </c>
      <c r="D52" s="8" t="s">
        <v>50</v>
      </c>
      <c r="E52" s="9">
        <v>0</v>
      </c>
      <c r="F52" s="9">
        <v>0</v>
      </c>
      <c r="G52" s="9">
        <v>112.89</v>
      </c>
      <c r="H52" s="9">
        <f t="shared" ref="H52:H115" si="0">SUM(E52:G52)</f>
        <v>112.89</v>
      </c>
      <c r="I52" s="8" t="s">
        <v>70</v>
      </c>
    </row>
    <row r="53" spans="1:9" ht="33.75" outlineLevel="2" x14ac:dyDescent="0.25">
      <c r="A53" s="6">
        <v>142</v>
      </c>
      <c r="B53" s="7">
        <v>43557</v>
      </c>
      <c r="C53" s="8" t="s">
        <v>68</v>
      </c>
      <c r="D53" s="8" t="s">
        <v>50</v>
      </c>
      <c r="E53" s="9">
        <v>0</v>
      </c>
      <c r="F53" s="9">
        <v>0</v>
      </c>
      <c r="G53" s="9">
        <v>53.77</v>
      </c>
      <c r="H53" s="9">
        <f t="shared" si="0"/>
        <v>53.77</v>
      </c>
      <c r="I53" s="8" t="s">
        <v>71</v>
      </c>
    </row>
    <row r="54" spans="1:9" ht="56.25" outlineLevel="2" x14ac:dyDescent="0.25">
      <c r="A54" s="6">
        <v>171</v>
      </c>
      <c r="B54" s="7">
        <v>43557</v>
      </c>
      <c r="C54" s="8" t="s">
        <v>68</v>
      </c>
      <c r="D54" s="8" t="s">
        <v>50</v>
      </c>
      <c r="E54" s="9">
        <v>840</v>
      </c>
      <c r="F54" s="9">
        <v>440</v>
      </c>
      <c r="G54" s="9">
        <v>375</v>
      </c>
      <c r="H54" s="9">
        <f t="shared" si="0"/>
        <v>1655</v>
      </c>
      <c r="I54" s="8" t="s">
        <v>72</v>
      </c>
    </row>
    <row r="55" spans="1:9" ht="33.75" outlineLevel="2" x14ac:dyDescent="0.25">
      <c r="A55" s="6">
        <v>172</v>
      </c>
      <c r="B55" s="7">
        <v>43557</v>
      </c>
      <c r="C55" s="8" t="s">
        <v>68</v>
      </c>
      <c r="D55" s="8" t="s">
        <v>50</v>
      </c>
      <c r="E55" s="9">
        <v>0</v>
      </c>
      <c r="F55" s="9">
        <v>120</v>
      </c>
      <c r="G55" s="9">
        <v>140</v>
      </c>
      <c r="H55" s="9">
        <f t="shared" si="0"/>
        <v>260</v>
      </c>
      <c r="I55" s="8" t="s">
        <v>73</v>
      </c>
    </row>
    <row r="56" spans="1:9" ht="33.75" outlineLevel="2" x14ac:dyDescent="0.25">
      <c r="A56" s="6">
        <v>172</v>
      </c>
      <c r="B56" s="7">
        <v>43585</v>
      </c>
      <c r="C56" s="8" t="s">
        <v>68</v>
      </c>
      <c r="D56" s="8" t="s">
        <v>50</v>
      </c>
      <c r="E56" s="9">
        <v>0</v>
      </c>
      <c r="F56" s="9">
        <v>0</v>
      </c>
      <c r="G56" s="9">
        <v>106.36</v>
      </c>
      <c r="H56" s="9">
        <f t="shared" si="0"/>
        <v>106.36</v>
      </c>
      <c r="I56" s="8" t="s">
        <v>74</v>
      </c>
    </row>
    <row r="57" spans="1:9" ht="90" outlineLevel="2" x14ac:dyDescent="0.25">
      <c r="A57" s="6">
        <v>173</v>
      </c>
      <c r="B57" s="7">
        <v>43557</v>
      </c>
      <c r="C57" s="8" t="s">
        <v>68</v>
      </c>
      <c r="D57" s="8" t="s">
        <v>50</v>
      </c>
      <c r="E57" s="9">
        <v>1200</v>
      </c>
      <c r="F57" s="9">
        <v>660</v>
      </c>
      <c r="G57" s="9">
        <f>105+120</f>
        <v>225</v>
      </c>
      <c r="H57" s="9">
        <f t="shared" si="0"/>
        <v>2085</v>
      </c>
      <c r="I57" s="8" t="s">
        <v>75</v>
      </c>
    </row>
    <row r="58" spans="1:9" ht="67.5" outlineLevel="2" x14ac:dyDescent="0.25">
      <c r="A58" s="6">
        <v>173</v>
      </c>
      <c r="B58" s="7">
        <v>43557</v>
      </c>
      <c r="C58" s="8" t="s">
        <v>68</v>
      </c>
      <c r="D58" s="8" t="s">
        <v>50</v>
      </c>
      <c r="E58" s="9">
        <v>0</v>
      </c>
      <c r="F58" s="9">
        <v>0</v>
      </c>
      <c r="G58" s="9">
        <v>98</v>
      </c>
      <c r="H58" s="9">
        <f t="shared" si="0"/>
        <v>98</v>
      </c>
      <c r="I58" s="8" t="s">
        <v>76</v>
      </c>
    </row>
    <row r="59" spans="1:9" ht="78.75" outlineLevel="2" x14ac:dyDescent="0.25">
      <c r="A59" s="6">
        <v>224</v>
      </c>
      <c r="B59" s="7">
        <v>43571</v>
      </c>
      <c r="C59" s="8" t="s">
        <v>68</v>
      </c>
      <c r="D59" s="8" t="s">
        <v>50</v>
      </c>
      <c r="E59" s="9">
        <v>1090</v>
      </c>
      <c r="F59" s="9">
        <v>500</v>
      </c>
      <c r="G59" s="9">
        <v>330</v>
      </c>
      <c r="H59" s="9">
        <f t="shared" si="0"/>
        <v>1920</v>
      </c>
      <c r="I59" s="8" t="s">
        <v>77</v>
      </c>
    </row>
    <row r="60" spans="1:9" ht="67.5" outlineLevel="2" x14ac:dyDescent="0.25">
      <c r="A60" s="6">
        <v>225</v>
      </c>
      <c r="B60" s="7">
        <v>43571</v>
      </c>
      <c r="C60" s="8" t="s">
        <v>68</v>
      </c>
      <c r="D60" s="8" t="s">
        <v>50</v>
      </c>
      <c r="E60" s="9">
        <v>500</v>
      </c>
      <c r="F60" s="9">
        <v>360</v>
      </c>
      <c r="G60" s="9">
        <v>140</v>
      </c>
      <c r="H60" s="9">
        <f t="shared" si="0"/>
        <v>1000</v>
      </c>
      <c r="I60" s="8" t="s">
        <v>78</v>
      </c>
    </row>
    <row r="61" spans="1:9" ht="67.5" outlineLevel="2" x14ac:dyDescent="0.25">
      <c r="A61" s="6">
        <v>225</v>
      </c>
      <c r="B61" s="7">
        <v>43585</v>
      </c>
      <c r="C61" s="8" t="s">
        <v>68</v>
      </c>
      <c r="D61" s="8" t="s">
        <v>50</v>
      </c>
      <c r="E61" s="9">
        <v>0</v>
      </c>
      <c r="F61" s="9">
        <v>0</v>
      </c>
      <c r="G61" s="9">
        <v>59.62</v>
      </c>
      <c r="H61" s="9">
        <f t="shared" si="0"/>
        <v>59.62</v>
      </c>
      <c r="I61" s="8" t="s">
        <v>79</v>
      </c>
    </row>
    <row r="62" spans="1:9" ht="78.75" outlineLevel="2" x14ac:dyDescent="0.25">
      <c r="A62" s="6">
        <v>253</v>
      </c>
      <c r="B62" s="7">
        <v>43585</v>
      </c>
      <c r="C62" s="8" t="s">
        <v>68</v>
      </c>
      <c r="D62" s="8" t="s">
        <v>50</v>
      </c>
      <c r="E62" s="9">
        <v>1090</v>
      </c>
      <c r="F62" s="9">
        <v>600</v>
      </c>
      <c r="G62" s="9">
        <v>285</v>
      </c>
      <c r="H62" s="9">
        <f t="shared" si="0"/>
        <v>1975</v>
      </c>
      <c r="I62" s="8" t="s">
        <v>80</v>
      </c>
    </row>
    <row r="63" spans="1:9" ht="56.25" outlineLevel="2" x14ac:dyDescent="0.25">
      <c r="A63" s="6">
        <v>254</v>
      </c>
      <c r="B63" s="7">
        <v>43592</v>
      </c>
      <c r="C63" s="8" t="s">
        <v>68</v>
      </c>
      <c r="D63" s="8" t="s">
        <v>50</v>
      </c>
      <c r="E63" s="9">
        <v>0</v>
      </c>
      <c r="F63" s="9">
        <v>120</v>
      </c>
      <c r="G63" s="9">
        <v>140</v>
      </c>
      <c r="H63" s="9">
        <v>260</v>
      </c>
      <c r="I63" s="8" t="s">
        <v>81</v>
      </c>
    </row>
    <row r="64" spans="1:9" outlineLevel="1" x14ac:dyDescent="0.25">
      <c r="A64" s="11"/>
      <c r="B64" s="12"/>
      <c r="C64" s="13" t="s">
        <v>82</v>
      </c>
      <c r="D64" s="14"/>
      <c r="E64" s="15">
        <f>SUBTOTAL(9,E51:E63)</f>
        <v>4720</v>
      </c>
      <c r="F64" s="15">
        <f>SUBTOTAL(9,F51:F63)</f>
        <v>2800</v>
      </c>
      <c r="G64" s="15">
        <f>SUBTOTAL(9,G51:G63)</f>
        <v>2120.41</v>
      </c>
      <c r="H64" s="15">
        <f>SUBTOTAL(9,H51:H63)</f>
        <v>9640.41</v>
      </c>
      <c r="I64" s="14"/>
    </row>
    <row r="65" spans="1:9" ht="33.75" outlineLevel="2" x14ac:dyDescent="0.25">
      <c r="A65" s="16">
        <v>214</v>
      </c>
      <c r="B65" s="17">
        <v>43571</v>
      </c>
      <c r="C65" s="18" t="s">
        <v>83</v>
      </c>
      <c r="D65" s="18" t="s">
        <v>50</v>
      </c>
      <c r="E65" s="19">
        <v>250</v>
      </c>
      <c r="F65" s="19">
        <v>180</v>
      </c>
      <c r="G65" s="19">
        <v>526.29999999999995</v>
      </c>
      <c r="H65" s="19">
        <f t="shared" si="0"/>
        <v>956.3</v>
      </c>
      <c r="I65" s="18" t="s">
        <v>84</v>
      </c>
    </row>
    <row r="66" spans="1:9" ht="33.75" outlineLevel="2" x14ac:dyDescent="0.25">
      <c r="A66" s="6">
        <v>258</v>
      </c>
      <c r="B66" s="7">
        <v>43585</v>
      </c>
      <c r="C66" s="8" t="s">
        <v>83</v>
      </c>
      <c r="D66" s="8" t="s">
        <v>50</v>
      </c>
      <c r="E66" s="9">
        <v>250</v>
      </c>
      <c r="F66" s="9">
        <v>120</v>
      </c>
      <c r="G66" s="9">
        <v>526.29999999999995</v>
      </c>
      <c r="H66" s="9">
        <f t="shared" si="0"/>
        <v>896.3</v>
      </c>
      <c r="I66" s="8" t="s">
        <v>85</v>
      </c>
    </row>
    <row r="67" spans="1:9" outlineLevel="1" x14ac:dyDescent="0.25">
      <c r="A67" s="11"/>
      <c r="B67" s="12"/>
      <c r="C67" s="13" t="s">
        <v>86</v>
      </c>
      <c r="D67" s="14"/>
      <c r="E67" s="15">
        <f>SUBTOTAL(9,E65:E66)</f>
        <v>500</v>
      </c>
      <c r="F67" s="15">
        <f>SUBTOTAL(9,F65:F66)</f>
        <v>300</v>
      </c>
      <c r="G67" s="15">
        <f>SUBTOTAL(9,G65:G66)</f>
        <v>1052.5999999999999</v>
      </c>
      <c r="H67" s="15">
        <f>SUBTOTAL(9,H65:H66)</f>
        <v>1852.6</v>
      </c>
      <c r="I67" s="14"/>
    </row>
    <row r="68" spans="1:9" ht="45" outlineLevel="2" x14ac:dyDescent="0.25">
      <c r="A68" s="16">
        <v>164</v>
      </c>
      <c r="B68" s="17">
        <v>43557</v>
      </c>
      <c r="C68" s="18" t="s">
        <v>87</v>
      </c>
      <c r="D68" s="18" t="s">
        <v>50</v>
      </c>
      <c r="E68" s="19">
        <v>1734</v>
      </c>
      <c r="F68" s="19">
        <v>231</v>
      </c>
      <c r="G68" s="19">
        <v>361</v>
      </c>
      <c r="H68" s="19">
        <f t="shared" si="0"/>
        <v>2326</v>
      </c>
      <c r="I68" s="18" t="s">
        <v>88</v>
      </c>
    </row>
    <row r="69" spans="1:9" ht="45" outlineLevel="2" x14ac:dyDescent="0.25">
      <c r="A69" s="6">
        <v>181</v>
      </c>
      <c r="B69" s="7">
        <v>43564</v>
      </c>
      <c r="C69" s="8" t="s">
        <v>87</v>
      </c>
      <c r="D69" s="8" t="s">
        <v>50</v>
      </c>
      <c r="E69" s="9">
        <v>250</v>
      </c>
      <c r="F69" s="9">
        <v>240</v>
      </c>
      <c r="G69" s="9">
        <v>207.41</v>
      </c>
      <c r="H69" s="9">
        <f t="shared" si="0"/>
        <v>697.41</v>
      </c>
      <c r="I69" s="8" t="s">
        <v>89</v>
      </c>
    </row>
    <row r="70" spans="1:9" ht="33.75" outlineLevel="2" x14ac:dyDescent="0.25">
      <c r="A70" s="6">
        <v>192</v>
      </c>
      <c r="B70" s="7">
        <v>43564</v>
      </c>
      <c r="C70" s="8" t="s">
        <v>87</v>
      </c>
      <c r="D70" s="8" t="s">
        <v>50</v>
      </c>
      <c r="E70" s="9">
        <v>0</v>
      </c>
      <c r="F70" s="9">
        <v>120</v>
      </c>
      <c r="G70" s="9">
        <v>203.15</v>
      </c>
      <c r="H70" s="9">
        <f t="shared" si="0"/>
        <v>323.14999999999998</v>
      </c>
      <c r="I70" s="8" t="s">
        <v>90</v>
      </c>
    </row>
    <row r="71" spans="1:9" ht="67.5" outlineLevel="2" x14ac:dyDescent="0.25">
      <c r="A71" s="6">
        <v>245</v>
      </c>
      <c r="B71" s="7">
        <v>43578</v>
      </c>
      <c r="C71" s="8" t="s">
        <v>87</v>
      </c>
      <c r="D71" s="8" t="s">
        <v>50</v>
      </c>
      <c r="E71" s="9">
        <v>1000</v>
      </c>
      <c r="F71" s="9">
        <v>600</v>
      </c>
      <c r="G71" s="9">
        <v>346.15</v>
      </c>
      <c r="H71" s="9">
        <f t="shared" si="0"/>
        <v>1946.15</v>
      </c>
      <c r="I71" s="8" t="s">
        <v>91</v>
      </c>
    </row>
    <row r="72" spans="1:9" outlineLevel="1" x14ac:dyDescent="0.25">
      <c r="A72" s="11"/>
      <c r="B72" s="12"/>
      <c r="C72" s="13" t="s">
        <v>92</v>
      </c>
      <c r="D72" s="14"/>
      <c r="E72" s="15">
        <f>SUBTOTAL(9,E68:E71)</f>
        <v>2984</v>
      </c>
      <c r="F72" s="15">
        <f>SUBTOTAL(9,F68:F71)</f>
        <v>1191</v>
      </c>
      <c r="G72" s="15">
        <f>SUBTOTAL(9,G68:G71)</f>
        <v>1117.71</v>
      </c>
      <c r="H72" s="15">
        <f>SUBTOTAL(9,H68:H71)</f>
        <v>5292.71</v>
      </c>
      <c r="I72" s="14"/>
    </row>
    <row r="73" spans="1:9" ht="33.75" outlineLevel="2" x14ac:dyDescent="0.25">
      <c r="A73" s="16">
        <v>193</v>
      </c>
      <c r="B73" s="17">
        <v>43564</v>
      </c>
      <c r="C73" s="18" t="s">
        <v>93</v>
      </c>
      <c r="D73" s="18" t="s">
        <v>50</v>
      </c>
      <c r="E73" s="19">
        <v>0</v>
      </c>
      <c r="F73" s="19">
        <v>120</v>
      </c>
      <c r="G73" s="19">
        <v>111.60000000000001</v>
      </c>
      <c r="H73" s="19">
        <f t="shared" si="0"/>
        <v>231.60000000000002</v>
      </c>
      <c r="I73" s="18" t="s">
        <v>94</v>
      </c>
    </row>
    <row r="74" spans="1:9" ht="45" outlineLevel="2" x14ac:dyDescent="0.25">
      <c r="A74" s="6">
        <v>198</v>
      </c>
      <c r="B74" s="7">
        <v>43564</v>
      </c>
      <c r="C74" s="8" t="s">
        <v>93</v>
      </c>
      <c r="D74" s="8" t="s">
        <v>50</v>
      </c>
      <c r="E74" s="9">
        <v>1050</v>
      </c>
      <c r="F74" s="9">
        <v>420</v>
      </c>
      <c r="G74" s="9">
        <v>816.1</v>
      </c>
      <c r="H74" s="9">
        <f t="shared" si="0"/>
        <v>2286.1</v>
      </c>
      <c r="I74" s="8" t="s">
        <v>95</v>
      </c>
    </row>
    <row r="75" spans="1:9" outlineLevel="2" x14ac:dyDescent="0.25">
      <c r="A75" s="6">
        <v>207</v>
      </c>
      <c r="B75" s="7"/>
      <c r="C75" s="8" t="s">
        <v>93</v>
      </c>
      <c r="D75" s="8" t="s">
        <v>50</v>
      </c>
      <c r="E75" s="9">
        <v>0</v>
      </c>
      <c r="F75" s="9">
        <v>0</v>
      </c>
      <c r="G75" s="9">
        <v>0</v>
      </c>
      <c r="H75" s="9">
        <f t="shared" si="0"/>
        <v>0</v>
      </c>
      <c r="I75" s="8" t="s">
        <v>96</v>
      </c>
    </row>
    <row r="76" spans="1:9" ht="33.75" outlineLevel="2" x14ac:dyDescent="0.25">
      <c r="A76" s="6">
        <v>238</v>
      </c>
      <c r="B76" s="7">
        <v>43578</v>
      </c>
      <c r="C76" s="8" t="s">
        <v>93</v>
      </c>
      <c r="D76" s="8" t="s">
        <v>50</v>
      </c>
      <c r="E76" s="9">
        <v>0</v>
      </c>
      <c r="F76" s="9">
        <v>120</v>
      </c>
      <c r="G76" s="9">
        <v>111.60000000000001</v>
      </c>
      <c r="H76" s="9">
        <f t="shared" si="0"/>
        <v>231.60000000000002</v>
      </c>
      <c r="I76" s="8" t="s">
        <v>97</v>
      </c>
    </row>
    <row r="77" spans="1:9" ht="45" outlineLevel="2" x14ac:dyDescent="0.25">
      <c r="A77" s="6">
        <v>256</v>
      </c>
      <c r="B77" s="7">
        <v>43585</v>
      </c>
      <c r="C77" s="8" t="s">
        <v>93</v>
      </c>
      <c r="D77" s="8" t="s">
        <v>50</v>
      </c>
      <c r="E77" s="9">
        <v>1050</v>
      </c>
      <c r="F77" s="9">
        <v>420</v>
      </c>
      <c r="G77" s="9">
        <v>445</v>
      </c>
      <c r="H77" s="9">
        <f t="shared" si="0"/>
        <v>1915</v>
      </c>
      <c r="I77" s="8" t="s">
        <v>98</v>
      </c>
    </row>
    <row r="78" spans="1:9" ht="33.75" outlineLevel="2" x14ac:dyDescent="0.25">
      <c r="A78" s="6">
        <v>257</v>
      </c>
      <c r="B78" s="7">
        <v>43585</v>
      </c>
      <c r="C78" s="8" t="s">
        <v>93</v>
      </c>
      <c r="D78" s="8" t="s">
        <v>50</v>
      </c>
      <c r="E78" s="9">
        <v>0</v>
      </c>
      <c r="F78" s="9">
        <v>120</v>
      </c>
      <c r="G78" s="9">
        <v>111.60000000000001</v>
      </c>
      <c r="H78" s="9">
        <f t="shared" si="0"/>
        <v>231.60000000000002</v>
      </c>
      <c r="I78" s="8" t="s">
        <v>99</v>
      </c>
    </row>
    <row r="79" spans="1:9" ht="33.75" outlineLevel="2" x14ac:dyDescent="0.25">
      <c r="A79" s="6">
        <v>261</v>
      </c>
      <c r="B79" s="7">
        <v>43585</v>
      </c>
      <c r="C79" s="8" t="s">
        <v>93</v>
      </c>
      <c r="D79" s="8" t="s">
        <v>50</v>
      </c>
      <c r="E79" s="9">
        <v>0</v>
      </c>
      <c r="F79" s="9">
        <v>120</v>
      </c>
      <c r="G79" s="9">
        <v>111.60000000000001</v>
      </c>
      <c r="H79" s="9">
        <f t="shared" si="0"/>
        <v>231.60000000000002</v>
      </c>
      <c r="I79" s="8" t="s">
        <v>100</v>
      </c>
    </row>
    <row r="80" spans="1:9" outlineLevel="1" x14ac:dyDescent="0.25">
      <c r="A80" s="11"/>
      <c r="B80" s="12"/>
      <c r="C80" s="13" t="s">
        <v>101</v>
      </c>
      <c r="D80" s="14"/>
      <c r="E80" s="15">
        <f>SUBTOTAL(9,E73:E79)</f>
        <v>2100</v>
      </c>
      <c r="F80" s="15">
        <f>SUBTOTAL(9,F73:F79)</f>
        <v>1320</v>
      </c>
      <c r="G80" s="15">
        <f>SUBTOTAL(9,G73:G79)</f>
        <v>1707.4999999999998</v>
      </c>
      <c r="H80" s="15">
        <f>SUBTOTAL(9,H73:H79)</f>
        <v>5127.5</v>
      </c>
      <c r="I80" s="14"/>
    </row>
    <row r="81" spans="1:9" ht="33.75" outlineLevel="2" x14ac:dyDescent="0.25">
      <c r="A81" s="16">
        <v>213</v>
      </c>
      <c r="B81" s="17">
        <v>43571</v>
      </c>
      <c r="C81" s="18" t="s">
        <v>102</v>
      </c>
      <c r="D81" s="18" t="s">
        <v>50</v>
      </c>
      <c r="E81" s="19">
        <v>0</v>
      </c>
      <c r="F81" s="19">
        <v>120</v>
      </c>
      <c r="G81" s="19">
        <v>140</v>
      </c>
      <c r="H81" s="19">
        <f t="shared" si="0"/>
        <v>260</v>
      </c>
      <c r="I81" s="18" t="s">
        <v>103</v>
      </c>
    </row>
    <row r="82" spans="1:9" ht="33.75" outlineLevel="2" x14ac:dyDescent="0.25">
      <c r="A82" s="6">
        <v>259</v>
      </c>
      <c r="B82" s="7">
        <v>43585</v>
      </c>
      <c r="C82" s="8" t="s">
        <v>102</v>
      </c>
      <c r="D82" s="8" t="s">
        <v>50</v>
      </c>
      <c r="E82" s="9">
        <v>0</v>
      </c>
      <c r="F82" s="9">
        <v>120</v>
      </c>
      <c r="G82" s="9">
        <v>140</v>
      </c>
      <c r="H82" s="9">
        <f t="shared" si="0"/>
        <v>260</v>
      </c>
      <c r="I82" s="8" t="s">
        <v>104</v>
      </c>
    </row>
    <row r="83" spans="1:9" outlineLevel="1" x14ac:dyDescent="0.25">
      <c r="A83" s="11"/>
      <c r="B83" s="12"/>
      <c r="C83" s="13" t="s">
        <v>105</v>
      </c>
      <c r="D83" s="14"/>
      <c r="E83" s="15">
        <f>SUBTOTAL(9,E81:E82)</f>
        <v>0</v>
      </c>
      <c r="F83" s="15">
        <f>SUBTOTAL(9,F81:F82)</f>
        <v>240</v>
      </c>
      <c r="G83" s="15">
        <f>SUBTOTAL(9,G81:G82)</f>
        <v>280</v>
      </c>
      <c r="H83" s="15">
        <f>SUBTOTAL(9,H81:H82)</f>
        <v>520</v>
      </c>
      <c r="I83" s="14"/>
    </row>
    <row r="84" spans="1:9" ht="22.5" outlineLevel="2" x14ac:dyDescent="0.25">
      <c r="A84" s="16">
        <v>183</v>
      </c>
      <c r="B84" s="17">
        <v>43564</v>
      </c>
      <c r="C84" s="18" t="s">
        <v>106</v>
      </c>
      <c r="D84" s="18" t="s">
        <v>50</v>
      </c>
      <c r="E84" s="19">
        <v>0</v>
      </c>
      <c r="F84" s="19">
        <v>142</v>
      </c>
      <c r="G84" s="19">
        <v>0</v>
      </c>
      <c r="H84" s="19">
        <f t="shared" si="0"/>
        <v>142</v>
      </c>
      <c r="I84" s="18" t="s">
        <v>107</v>
      </c>
    </row>
    <row r="85" spans="1:9" outlineLevel="1" x14ac:dyDescent="0.25">
      <c r="A85" s="11"/>
      <c r="B85" s="12"/>
      <c r="C85" s="13" t="s">
        <v>108</v>
      </c>
      <c r="D85" s="14"/>
      <c r="E85" s="15">
        <f>SUBTOTAL(9,E84:E84)</f>
        <v>0</v>
      </c>
      <c r="F85" s="15">
        <f>SUBTOTAL(9,F84:F84)</f>
        <v>142</v>
      </c>
      <c r="G85" s="15">
        <f>SUBTOTAL(9,G84:G84)</f>
        <v>0</v>
      </c>
      <c r="H85" s="15">
        <f>SUBTOTAL(9,H84:H84)</f>
        <v>142</v>
      </c>
      <c r="I85" s="14"/>
    </row>
    <row r="86" spans="1:9" ht="33.75" outlineLevel="2" x14ac:dyDescent="0.25">
      <c r="A86" s="16">
        <v>201</v>
      </c>
      <c r="B86" s="17">
        <v>43564</v>
      </c>
      <c r="C86" s="18" t="s">
        <v>109</v>
      </c>
      <c r="D86" s="18" t="s">
        <v>50</v>
      </c>
      <c r="E86" s="19">
        <v>0</v>
      </c>
      <c r="F86" s="19">
        <v>120</v>
      </c>
      <c r="G86" s="19">
        <v>319.5</v>
      </c>
      <c r="H86" s="19">
        <f t="shared" si="0"/>
        <v>439.5</v>
      </c>
      <c r="I86" s="18" t="s">
        <v>110</v>
      </c>
    </row>
    <row r="87" spans="1:9" ht="33.75" outlineLevel="2" x14ac:dyDescent="0.25">
      <c r="A87" s="6">
        <v>231</v>
      </c>
      <c r="B87" s="7">
        <v>43578</v>
      </c>
      <c r="C87" s="8" t="s">
        <v>109</v>
      </c>
      <c r="D87" s="8" t="s">
        <v>50</v>
      </c>
      <c r="E87" s="9">
        <v>0</v>
      </c>
      <c r="F87" s="9">
        <v>120</v>
      </c>
      <c r="G87" s="9">
        <v>319.5</v>
      </c>
      <c r="H87" s="9">
        <f t="shared" si="0"/>
        <v>439.5</v>
      </c>
      <c r="I87" s="8" t="s">
        <v>111</v>
      </c>
    </row>
    <row r="88" spans="1:9" ht="33.75" outlineLevel="2" x14ac:dyDescent="0.25">
      <c r="A88" s="6">
        <v>248</v>
      </c>
      <c r="B88" s="7">
        <v>43578</v>
      </c>
      <c r="C88" s="8" t="s">
        <v>109</v>
      </c>
      <c r="D88" s="8" t="s">
        <v>50</v>
      </c>
      <c r="E88" s="9">
        <v>0</v>
      </c>
      <c r="F88" s="9">
        <v>120</v>
      </c>
      <c r="G88" s="9">
        <v>320.60000000000002</v>
      </c>
      <c r="H88" s="9">
        <f t="shared" si="0"/>
        <v>440.6</v>
      </c>
      <c r="I88" s="8" t="s">
        <v>112</v>
      </c>
    </row>
    <row r="89" spans="1:9" outlineLevel="1" x14ac:dyDescent="0.25">
      <c r="A89" s="11"/>
      <c r="B89" s="12"/>
      <c r="C89" s="13" t="s">
        <v>113</v>
      </c>
      <c r="D89" s="14"/>
      <c r="E89" s="15">
        <f>SUBTOTAL(9,E86:E88)</f>
        <v>0</v>
      </c>
      <c r="F89" s="15">
        <f>SUBTOTAL(9,F86:F88)</f>
        <v>360</v>
      </c>
      <c r="G89" s="15">
        <f>SUBTOTAL(9,G86:G88)</f>
        <v>959.6</v>
      </c>
      <c r="H89" s="15">
        <f>SUBTOTAL(9,H86:H88)</f>
        <v>1319.6</v>
      </c>
      <c r="I89" s="14"/>
    </row>
    <row r="90" spans="1:9" ht="33.75" outlineLevel="2" x14ac:dyDescent="0.25">
      <c r="A90" s="16">
        <v>168</v>
      </c>
      <c r="B90" s="17">
        <v>43557</v>
      </c>
      <c r="C90" s="18" t="s">
        <v>114</v>
      </c>
      <c r="D90" s="18" t="s">
        <v>50</v>
      </c>
      <c r="E90" s="19">
        <v>0</v>
      </c>
      <c r="F90" s="19">
        <v>60</v>
      </c>
      <c r="G90" s="19">
        <v>70</v>
      </c>
      <c r="H90" s="19">
        <f t="shared" si="0"/>
        <v>130</v>
      </c>
      <c r="I90" s="18" t="s">
        <v>115</v>
      </c>
    </row>
    <row r="91" spans="1:9" ht="22.5" outlineLevel="2" x14ac:dyDescent="0.25">
      <c r="A91" s="6">
        <v>179</v>
      </c>
      <c r="B91" s="7">
        <v>43564</v>
      </c>
      <c r="C91" s="8" t="s">
        <v>114</v>
      </c>
      <c r="D91" s="8" t="s">
        <v>50</v>
      </c>
      <c r="E91" s="9">
        <v>0</v>
      </c>
      <c r="F91" s="9">
        <v>120</v>
      </c>
      <c r="G91" s="9">
        <v>70</v>
      </c>
      <c r="H91" s="9">
        <f t="shared" si="0"/>
        <v>190</v>
      </c>
      <c r="I91" s="8" t="s">
        <v>116</v>
      </c>
    </row>
    <row r="92" spans="1:9" ht="22.5" outlineLevel="2" x14ac:dyDescent="0.25">
      <c r="A92" s="6">
        <v>180</v>
      </c>
      <c r="B92" s="7">
        <v>43564</v>
      </c>
      <c r="C92" s="8" t="s">
        <v>114</v>
      </c>
      <c r="D92" s="8" t="s">
        <v>50</v>
      </c>
      <c r="E92" s="9">
        <v>0</v>
      </c>
      <c r="F92" s="9">
        <v>120</v>
      </c>
      <c r="G92" s="9">
        <v>70</v>
      </c>
      <c r="H92" s="9">
        <f t="shared" si="0"/>
        <v>190</v>
      </c>
      <c r="I92" s="8" t="s">
        <v>117</v>
      </c>
    </row>
    <row r="93" spans="1:9" ht="33.75" outlineLevel="2" x14ac:dyDescent="0.25">
      <c r="A93" s="6">
        <v>185</v>
      </c>
      <c r="B93" s="7">
        <v>43564</v>
      </c>
      <c r="C93" s="8" t="s">
        <v>114</v>
      </c>
      <c r="D93" s="8" t="s">
        <v>50</v>
      </c>
      <c r="E93" s="9">
        <v>0</v>
      </c>
      <c r="F93" s="9">
        <v>120</v>
      </c>
      <c r="G93" s="9">
        <v>105</v>
      </c>
      <c r="H93" s="9">
        <f t="shared" si="0"/>
        <v>225</v>
      </c>
      <c r="I93" s="8" t="s">
        <v>118</v>
      </c>
    </row>
    <row r="94" spans="1:9" ht="33.75" outlineLevel="2" x14ac:dyDescent="0.25">
      <c r="A94" s="6">
        <v>187</v>
      </c>
      <c r="B94" s="7">
        <v>43564</v>
      </c>
      <c r="C94" s="8" t="s">
        <v>114</v>
      </c>
      <c r="D94" s="8" t="s">
        <v>50</v>
      </c>
      <c r="E94" s="9">
        <v>0</v>
      </c>
      <c r="F94" s="9">
        <v>60</v>
      </c>
      <c r="G94" s="9">
        <v>70</v>
      </c>
      <c r="H94" s="9">
        <f t="shared" si="0"/>
        <v>130</v>
      </c>
      <c r="I94" s="8" t="s">
        <v>119</v>
      </c>
    </row>
    <row r="95" spans="1:9" ht="56.25" outlineLevel="2" x14ac:dyDescent="0.25">
      <c r="A95" s="6">
        <v>188</v>
      </c>
      <c r="B95" s="7">
        <v>43564</v>
      </c>
      <c r="C95" s="8" t="s">
        <v>114</v>
      </c>
      <c r="D95" s="8" t="s">
        <v>50</v>
      </c>
      <c r="E95" s="9">
        <v>840</v>
      </c>
      <c r="F95" s="9">
        <v>380</v>
      </c>
      <c r="G95" s="9">
        <v>305</v>
      </c>
      <c r="H95" s="9">
        <f t="shared" si="0"/>
        <v>1525</v>
      </c>
      <c r="I95" s="8" t="s">
        <v>120</v>
      </c>
    </row>
    <row r="96" spans="1:9" ht="33.75" outlineLevel="2" x14ac:dyDescent="0.25">
      <c r="A96" s="6">
        <v>206</v>
      </c>
      <c r="B96" s="7">
        <v>43571</v>
      </c>
      <c r="C96" s="8" t="s">
        <v>114</v>
      </c>
      <c r="D96" s="8" t="s">
        <v>50</v>
      </c>
      <c r="E96" s="9">
        <v>0</v>
      </c>
      <c r="F96" s="9">
        <v>120</v>
      </c>
      <c r="G96" s="9">
        <v>70</v>
      </c>
      <c r="H96" s="9">
        <f t="shared" si="0"/>
        <v>190</v>
      </c>
      <c r="I96" s="8" t="s">
        <v>121</v>
      </c>
    </row>
    <row r="97" spans="1:9" ht="33.75" outlineLevel="2" x14ac:dyDescent="0.25">
      <c r="A97" s="6">
        <v>221</v>
      </c>
      <c r="B97" s="7">
        <v>43571</v>
      </c>
      <c r="C97" s="8" t="s">
        <v>114</v>
      </c>
      <c r="D97" s="8" t="s">
        <v>50</v>
      </c>
      <c r="E97" s="9">
        <v>0</v>
      </c>
      <c r="F97" s="9">
        <v>120</v>
      </c>
      <c r="G97" s="9">
        <v>70</v>
      </c>
      <c r="H97" s="9">
        <f t="shared" si="0"/>
        <v>190</v>
      </c>
      <c r="I97" s="8" t="s">
        <v>122</v>
      </c>
    </row>
    <row r="98" spans="1:9" ht="33.75" outlineLevel="2" x14ac:dyDescent="0.25">
      <c r="A98" s="6">
        <v>234</v>
      </c>
      <c r="B98" s="7">
        <v>43578</v>
      </c>
      <c r="C98" s="8" t="s">
        <v>114</v>
      </c>
      <c r="D98" s="8" t="s">
        <v>50</v>
      </c>
      <c r="E98" s="9">
        <v>0</v>
      </c>
      <c r="F98" s="9">
        <v>60</v>
      </c>
      <c r="G98" s="9">
        <v>70</v>
      </c>
      <c r="H98" s="9">
        <f t="shared" si="0"/>
        <v>130</v>
      </c>
      <c r="I98" s="8" t="s">
        <v>123</v>
      </c>
    </row>
    <row r="99" spans="1:9" ht="33.75" outlineLevel="2" x14ac:dyDescent="0.25">
      <c r="A99" s="6">
        <v>235</v>
      </c>
      <c r="B99" s="7">
        <v>43578</v>
      </c>
      <c r="C99" s="8" t="s">
        <v>114</v>
      </c>
      <c r="D99" s="8" t="s">
        <v>50</v>
      </c>
      <c r="E99" s="9">
        <v>0</v>
      </c>
      <c r="F99" s="9">
        <v>120</v>
      </c>
      <c r="G99" s="9">
        <v>70</v>
      </c>
      <c r="H99" s="9">
        <f t="shared" si="0"/>
        <v>190</v>
      </c>
      <c r="I99" s="8" t="s">
        <v>124</v>
      </c>
    </row>
    <row r="100" spans="1:9" ht="33.75" outlineLevel="2" x14ac:dyDescent="0.25">
      <c r="A100" s="6">
        <v>242</v>
      </c>
      <c r="B100" s="7">
        <v>43578</v>
      </c>
      <c r="C100" s="8" t="s">
        <v>114</v>
      </c>
      <c r="D100" s="8" t="s">
        <v>50</v>
      </c>
      <c r="E100" s="9">
        <v>0</v>
      </c>
      <c r="F100" s="9">
        <v>60</v>
      </c>
      <c r="G100" s="9">
        <v>70</v>
      </c>
      <c r="H100" s="9">
        <f t="shared" si="0"/>
        <v>130</v>
      </c>
      <c r="I100" s="8" t="s">
        <v>125</v>
      </c>
    </row>
    <row r="101" spans="1:9" ht="33.75" outlineLevel="2" x14ac:dyDescent="0.25">
      <c r="A101" s="6">
        <v>262</v>
      </c>
      <c r="B101" s="7">
        <v>43585</v>
      </c>
      <c r="C101" s="8" t="s">
        <v>114</v>
      </c>
      <c r="D101" s="8" t="s">
        <v>50</v>
      </c>
      <c r="E101" s="9">
        <v>0</v>
      </c>
      <c r="F101" s="9">
        <v>60</v>
      </c>
      <c r="G101" s="9">
        <v>70</v>
      </c>
      <c r="H101" s="9">
        <f t="shared" si="0"/>
        <v>130</v>
      </c>
      <c r="I101" s="8" t="s">
        <v>126</v>
      </c>
    </row>
    <row r="102" spans="1:9" outlineLevel="1" x14ac:dyDescent="0.25">
      <c r="A102" s="11"/>
      <c r="B102" s="12"/>
      <c r="C102" s="13" t="s">
        <v>127</v>
      </c>
      <c r="D102" s="14"/>
      <c r="E102" s="15">
        <f>SUBTOTAL(9,E90:E101)</f>
        <v>840</v>
      </c>
      <c r="F102" s="15">
        <f>SUBTOTAL(9,F90:F101)</f>
        <v>1400</v>
      </c>
      <c r="G102" s="15">
        <f>SUBTOTAL(9,G90:G101)</f>
        <v>1110</v>
      </c>
      <c r="H102" s="15">
        <f>SUBTOTAL(9,H90:H101)</f>
        <v>3350</v>
      </c>
      <c r="I102" s="14"/>
    </row>
    <row r="103" spans="1:9" ht="33.75" outlineLevel="2" x14ac:dyDescent="0.25">
      <c r="A103" s="16">
        <v>244</v>
      </c>
      <c r="B103" s="17">
        <v>43578</v>
      </c>
      <c r="C103" s="18" t="s">
        <v>128</v>
      </c>
      <c r="D103" s="18" t="s">
        <v>46</v>
      </c>
      <c r="E103" s="19">
        <v>0</v>
      </c>
      <c r="F103" s="19">
        <v>120</v>
      </c>
      <c r="G103" s="19">
        <v>156.69999999999999</v>
      </c>
      <c r="H103" s="19">
        <f t="shared" si="0"/>
        <v>276.7</v>
      </c>
      <c r="I103" s="18" t="s">
        <v>129</v>
      </c>
    </row>
    <row r="104" spans="1:9" outlineLevel="1" x14ac:dyDescent="0.25">
      <c r="A104" s="11"/>
      <c r="B104" s="12"/>
      <c r="C104" s="13" t="s">
        <v>130</v>
      </c>
      <c r="D104" s="14"/>
      <c r="E104" s="15">
        <f>SUBTOTAL(9,E103:E103)</f>
        <v>0</v>
      </c>
      <c r="F104" s="15">
        <f>SUBTOTAL(9,F103:F103)</f>
        <v>120</v>
      </c>
      <c r="G104" s="15">
        <f>SUBTOTAL(9,G103:G103)</f>
        <v>156.69999999999999</v>
      </c>
      <c r="H104" s="15">
        <f>SUBTOTAL(9,H103:H103)</f>
        <v>276.7</v>
      </c>
      <c r="I104" s="14"/>
    </row>
    <row r="105" spans="1:9" ht="22.5" outlineLevel="2" x14ac:dyDescent="0.25">
      <c r="A105" s="16">
        <v>163</v>
      </c>
      <c r="B105" s="17">
        <v>43557</v>
      </c>
      <c r="C105" s="18" t="s">
        <v>131</v>
      </c>
      <c r="D105" s="18" t="s">
        <v>50</v>
      </c>
      <c r="E105" s="19">
        <v>0</v>
      </c>
      <c r="F105" s="19">
        <v>71</v>
      </c>
      <c r="G105" s="19">
        <v>53</v>
      </c>
      <c r="H105" s="19">
        <f t="shared" si="0"/>
        <v>124</v>
      </c>
      <c r="I105" s="18" t="s">
        <v>132</v>
      </c>
    </row>
    <row r="106" spans="1:9" outlineLevel="1" x14ac:dyDescent="0.25">
      <c r="A106" s="11"/>
      <c r="B106" s="12"/>
      <c r="C106" s="13" t="s">
        <v>133</v>
      </c>
      <c r="D106" s="14"/>
      <c r="E106" s="15">
        <f>SUBTOTAL(9,E105:E105)</f>
        <v>0</v>
      </c>
      <c r="F106" s="15">
        <f>SUBTOTAL(9,F105:F105)</f>
        <v>71</v>
      </c>
      <c r="G106" s="15">
        <f>SUBTOTAL(9,G105:G105)</f>
        <v>53</v>
      </c>
      <c r="H106" s="15">
        <f>SUBTOTAL(9,H105:H105)</f>
        <v>124</v>
      </c>
      <c r="I106" s="14"/>
    </row>
    <row r="107" spans="1:9" ht="33.75" outlineLevel="2" x14ac:dyDescent="0.25">
      <c r="A107" s="16">
        <v>209</v>
      </c>
      <c r="B107" s="17">
        <v>43571</v>
      </c>
      <c r="C107" s="18" t="s">
        <v>134</v>
      </c>
      <c r="D107" s="18" t="s">
        <v>50</v>
      </c>
      <c r="E107" s="19">
        <v>0</v>
      </c>
      <c r="F107" s="19">
        <v>120</v>
      </c>
      <c r="G107" s="19">
        <v>70</v>
      </c>
      <c r="H107" s="19">
        <f t="shared" si="0"/>
        <v>190</v>
      </c>
      <c r="I107" s="18" t="s">
        <v>135</v>
      </c>
    </row>
    <row r="108" spans="1:9" ht="33.75" outlineLevel="2" x14ac:dyDescent="0.25">
      <c r="A108" s="6">
        <v>241</v>
      </c>
      <c r="B108" s="7">
        <v>43578</v>
      </c>
      <c r="C108" s="8" t="s">
        <v>134</v>
      </c>
      <c r="D108" s="8" t="s">
        <v>50</v>
      </c>
      <c r="E108" s="9">
        <v>0</v>
      </c>
      <c r="F108" s="9">
        <v>120</v>
      </c>
      <c r="G108" s="9">
        <v>70</v>
      </c>
      <c r="H108" s="9">
        <f t="shared" si="0"/>
        <v>190</v>
      </c>
      <c r="I108" s="8" t="s">
        <v>136</v>
      </c>
    </row>
    <row r="109" spans="1:9" outlineLevel="1" x14ac:dyDescent="0.25">
      <c r="A109" s="11"/>
      <c r="B109" s="12"/>
      <c r="C109" s="13" t="s">
        <v>137</v>
      </c>
      <c r="D109" s="14"/>
      <c r="E109" s="15">
        <f>SUBTOTAL(9,E107:E108)</f>
        <v>0</v>
      </c>
      <c r="F109" s="15">
        <f>SUBTOTAL(9,F107:F108)</f>
        <v>240</v>
      </c>
      <c r="G109" s="15">
        <f>SUBTOTAL(9,G107:G108)</f>
        <v>140</v>
      </c>
      <c r="H109" s="15">
        <f>SUBTOTAL(9,H107:H108)</f>
        <v>380</v>
      </c>
      <c r="I109" s="14"/>
    </row>
    <row r="110" spans="1:9" ht="45" outlineLevel="2" x14ac:dyDescent="0.25">
      <c r="A110" s="16">
        <v>200</v>
      </c>
      <c r="B110" s="17">
        <v>43564</v>
      </c>
      <c r="C110" s="18" t="s">
        <v>138</v>
      </c>
      <c r="D110" s="18" t="s">
        <v>50</v>
      </c>
      <c r="E110" s="19">
        <v>250</v>
      </c>
      <c r="F110" s="19">
        <v>180</v>
      </c>
      <c r="G110" s="19">
        <v>449.3</v>
      </c>
      <c r="H110" s="19">
        <f t="shared" si="0"/>
        <v>879.3</v>
      </c>
      <c r="I110" s="18" t="s">
        <v>139</v>
      </c>
    </row>
    <row r="111" spans="1:9" ht="56.25" outlineLevel="2" x14ac:dyDescent="0.25">
      <c r="A111" s="6">
        <v>228</v>
      </c>
      <c r="B111" s="7">
        <v>43578</v>
      </c>
      <c r="C111" s="8" t="s">
        <v>138</v>
      </c>
      <c r="D111" s="8" t="s">
        <v>50</v>
      </c>
      <c r="E111" s="9">
        <v>250</v>
      </c>
      <c r="F111" s="9">
        <v>240</v>
      </c>
      <c r="G111" s="9">
        <v>499.3</v>
      </c>
      <c r="H111" s="9">
        <f t="shared" si="0"/>
        <v>989.3</v>
      </c>
      <c r="I111" s="8" t="s">
        <v>140</v>
      </c>
    </row>
    <row r="112" spans="1:9" outlineLevel="1" x14ac:dyDescent="0.25">
      <c r="A112" s="11"/>
      <c r="B112" s="12"/>
      <c r="C112" s="13" t="s">
        <v>141</v>
      </c>
      <c r="D112" s="14"/>
      <c r="E112" s="15">
        <f>SUBTOTAL(9,E110:E111)</f>
        <v>500</v>
      </c>
      <c r="F112" s="15">
        <f>SUBTOTAL(9,F110:F111)</f>
        <v>420</v>
      </c>
      <c r="G112" s="15">
        <f>SUBTOTAL(9,G110:G111)</f>
        <v>948.6</v>
      </c>
      <c r="H112" s="15">
        <f>SUBTOTAL(9,H110:H111)</f>
        <v>1868.6</v>
      </c>
      <c r="I112" s="14"/>
    </row>
    <row r="113" spans="1:9" ht="33.75" outlineLevel="2" x14ac:dyDescent="0.25">
      <c r="A113" s="16">
        <v>208</v>
      </c>
      <c r="B113" s="17">
        <v>43571</v>
      </c>
      <c r="C113" s="18" t="s">
        <v>142</v>
      </c>
      <c r="D113" s="18" t="s">
        <v>50</v>
      </c>
      <c r="E113" s="19">
        <v>0</v>
      </c>
      <c r="F113" s="19">
        <v>120</v>
      </c>
      <c r="G113" s="19">
        <v>286</v>
      </c>
      <c r="H113" s="19">
        <f t="shared" si="0"/>
        <v>406</v>
      </c>
      <c r="I113" s="18" t="s">
        <v>143</v>
      </c>
    </row>
    <row r="114" spans="1:9" outlineLevel="1" x14ac:dyDescent="0.25">
      <c r="A114" s="11"/>
      <c r="B114" s="12"/>
      <c r="C114" s="13" t="s">
        <v>144</v>
      </c>
      <c r="D114" s="14"/>
      <c r="E114" s="15">
        <f>SUBTOTAL(9,E113:E113)</f>
        <v>0</v>
      </c>
      <c r="F114" s="15">
        <f>SUBTOTAL(9,F113:F113)</f>
        <v>120</v>
      </c>
      <c r="G114" s="15">
        <f>SUBTOTAL(9,G113:G113)</f>
        <v>286</v>
      </c>
      <c r="H114" s="15">
        <f>SUBTOTAL(9,H113:H113)</f>
        <v>406</v>
      </c>
      <c r="I114" s="14"/>
    </row>
    <row r="115" spans="1:9" ht="22.5" outlineLevel="2" x14ac:dyDescent="0.25">
      <c r="A115" s="16">
        <v>210</v>
      </c>
      <c r="B115" s="17"/>
      <c r="C115" s="18" t="s">
        <v>145</v>
      </c>
      <c r="D115" s="18" t="s">
        <v>50</v>
      </c>
      <c r="E115" s="19">
        <v>0</v>
      </c>
      <c r="F115" s="19">
        <v>0</v>
      </c>
      <c r="G115" s="19">
        <v>0</v>
      </c>
      <c r="H115" s="19">
        <f t="shared" si="0"/>
        <v>0</v>
      </c>
      <c r="I115" s="18" t="s">
        <v>96</v>
      </c>
    </row>
    <row r="116" spans="1:9" outlineLevel="1" x14ac:dyDescent="0.25">
      <c r="A116" s="11"/>
      <c r="B116" s="12"/>
      <c r="C116" s="13" t="s">
        <v>146</v>
      </c>
      <c r="D116" s="14"/>
      <c r="E116" s="15">
        <f>SUBTOTAL(9,E115:E115)</f>
        <v>0</v>
      </c>
      <c r="F116" s="15">
        <f>SUBTOTAL(9,F115:F115)</f>
        <v>0</v>
      </c>
      <c r="G116" s="15">
        <f>SUBTOTAL(9,G115:G115)</f>
        <v>0</v>
      </c>
      <c r="H116" s="15">
        <f>SUBTOTAL(9,H115:H115)</f>
        <v>0</v>
      </c>
      <c r="I116" s="14"/>
    </row>
    <row r="117" spans="1:9" ht="22.5" outlineLevel="2" x14ac:dyDescent="0.25">
      <c r="A117" s="16">
        <v>169</v>
      </c>
      <c r="B117" s="17">
        <v>43557</v>
      </c>
      <c r="C117" s="18" t="s">
        <v>147</v>
      </c>
      <c r="D117" s="18" t="s">
        <v>50</v>
      </c>
      <c r="E117" s="19">
        <v>0</v>
      </c>
      <c r="F117" s="19">
        <v>120</v>
      </c>
      <c r="G117" s="19">
        <v>260.10000000000002</v>
      </c>
      <c r="H117" s="19">
        <f t="shared" ref="H117:H151" si="1">SUM(E117:G117)</f>
        <v>380.1</v>
      </c>
      <c r="I117" s="18" t="s">
        <v>148</v>
      </c>
    </row>
    <row r="118" spans="1:9" ht="22.5" outlineLevel="2" x14ac:dyDescent="0.25">
      <c r="A118" s="6">
        <v>174</v>
      </c>
      <c r="B118" s="7">
        <v>43564</v>
      </c>
      <c r="C118" s="8" t="s">
        <v>147</v>
      </c>
      <c r="D118" s="8" t="s">
        <v>50</v>
      </c>
      <c r="E118" s="9">
        <v>0</v>
      </c>
      <c r="F118" s="9">
        <v>120</v>
      </c>
      <c r="G118" s="9">
        <v>260.10000000000002</v>
      </c>
      <c r="H118" s="9">
        <f t="shared" si="1"/>
        <v>380.1</v>
      </c>
      <c r="I118" s="8" t="s">
        <v>149</v>
      </c>
    </row>
    <row r="119" spans="1:9" ht="33.75" outlineLevel="2" x14ac:dyDescent="0.25">
      <c r="A119" s="6">
        <v>175</v>
      </c>
      <c r="B119" s="7">
        <v>43564</v>
      </c>
      <c r="C119" s="8" t="s">
        <v>147</v>
      </c>
      <c r="D119" s="8" t="s">
        <v>50</v>
      </c>
      <c r="E119" s="9">
        <v>0</v>
      </c>
      <c r="F119" s="9">
        <v>71</v>
      </c>
      <c r="G119" s="9">
        <v>89</v>
      </c>
      <c r="H119" s="9">
        <f t="shared" si="1"/>
        <v>160</v>
      </c>
      <c r="I119" s="8" t="s">
        <v>150</v>
      </c>
    </row>
    <row r="120" spans="1:9" outlineLevel="1" x14ac:dyDescent="0.25">
      <c r="A120" s="11"/>
      <c r="B120" s="12"/>
      <c r="C120" s="13" t="s">
        <v>151</v>
      </c>
      <c r="D120" s="14"/>
      <c r="E120" s="15">
        <f>SUBTOTAL(9,E117:E119)</f>
        <v>0</v>
      </c>
      <c r="F120" s="15">
        <f>SUBTOTAL(9,F117:F119)</f>
        <v>311</v>
      </c>
      <c r="G120" s="15">
        <f>SUBTOTAL(9,G117:G119)</f>
        <v>609.20000000000005</v>
      </c>
      <c r="H120" s="15">
        <f>SUBTOTAL(9,H117:H119)</f>
        <v>920.2</v>
      </c>
      <c r="I120" s="14"/>
    </row>
    <row r="121" spans="1:9" ht="33.75" outlineLevel="2" x14ac:dyDescent="0.25">
      <c r="A121" s="16">
        <v>216</v>
      </c>
      <c r="B121" s="17">
        <v>43571</v>
      </c>
      <c r="C121" s="18" t="s">
        <v>152</v>
      </c>
      <c r="D121" s="18" t="s">
        <v>46</v>
      </c>
      <c r="E121" s="19">
        <v>250</v>
      </c>
      <c r="F121" s="19">
        <v>120</v>
      </c>
      <c r="G121" s="19">
        <v>462.50000000000006</v>
      </c>
      <c r="H121" s="19">
        <f t="shared" si="1"/>
        <v>832.5</v>
      </c>
      <c r="I121" s="18" t="s">
        <v>153</v>
      </c>
    </row>
    <row r="122" spans="1:9" outlineLevel="1" x14ac:dyDescent="0.25">
      <c r="A122" s="11"/>
      <c r="B122" s="12"/>
      <c r="C122" s="13" t="s">
        <v>154</v>
      </c>
      <c r="D122" s="14"/>
      <c r="E122" s="15">
        <f>SUBTOTAL(9,E121:E121)</f>
        <v>250</v>
      </c>
      <c r="F122" s="15">
        <f>SUBTOTAL(9,F121:F121)</f>
        <v>120</v>
      </c>
      <c r="G122" s="15">
        <f>SUBTOTAL(9,G121:G121)</f>
        <v>462.50000000000006</v>
      </c>
      <c r="H122" s="15">
        <f>SUBTOTAL(9,H121:H121)</f>
        <v>832.5</v>
      </c>
      <c r="I122" s="14"/>
    </row>
    <row r="123" spans="1:9" ht="22.5" outlineLevel="2" x14ac:dyDescent="0.25">
      <c r="A123" s="16">
        <v>167</v>
      </c>
      <c r="B123" s="17">
        <v>43557</v>
      </c>
      <c r="C123" s="18" t="s">
        <v>155</v>
      </c>
      <c r="D123" s="18" t="s">
        <v>50</v>
      </c>
      <c r="E123" s="19">
        <v>0</v>
      </c>
      <c r="F123" s="19">
        <v>120</v>
      </c>
      <c r="G123" s="19">
        <v>105</v>
      </c>
      <c r="H123" s="19">
        <f t="shared" si="1"/>
        <v>225</v>
      </c>
      <c r="I123" s="18" t="s">
        <v>156</v>
      </c>
    </row>
    <row r="124" spans="1:9" ht="33.75" outlineLevel="2" x14ac:dyDescent="0.25">
      <c r="A124" s="6">
        <v>176</v>
      </c>
      <c r="B124" s="7">
        <v>43564</v>
      </c>
      <c r="C124" s="8" t="s">
        <v>155</v>
      </c>
      <c r="D124" s="8" t="s">
        <v>50</v>
      </c>
      <c r="E124" s="9">
        <v>0</v>
      </c>
      <c r="F124" s="9">
        <v>71</v>
      </c>
      <c r="G124" s="9">
        <v>89</v>
      </c>
      <c r="H124" s="9">
        <f t="shared" si="1"/>
        <v>160</v>
      </c>
      <c r="I124" s="8" t="s">
        <v>157</v>
      </c>
    </row>
    <row r="125" spans="1:9" ht="33.75" outlineLevel="2" x14ac:dyDescent="0.25">
      <c r="A125" s="6">
        <v>177</v>
      </c>
      <c r="B125" s="7">
        <v>43564</v>
      </c>
      <c r="C125" s="8" t="s">
        <v>155</v>
      </c>
      <c r="D125" s="8" t="s">
        <v>50</v>
      </c>
      <c r="E125" s="9">
        <v>0</v>
      </c>
      <c r="F125" s="9">
        <v>142</v>
      </c>
      <c r="G125" s="9">
        <v>89</v>
      </c>
      <c r="H125" s="9">
        <f t="shared" si="1"/>
        <v>231</v>
      </c>
      <c r="I125" s="8" t="s">
        <v>158</v>
      </c>
    </row>
    <row r="126" spans="1:9" ht="56.25" outlineLevel="2" x14ac:dyDescent="0.25">
      <c r="A126" s="6">
        <v>178</v>
      </c>
      <c r="B126" s="7">
        <v>43564</v>
      </c>
      <c r="C126" s="8" t="s">
        <v>155</v>
      </c>
      <c r="D126" s="8" t="s">
        <v>50</v>
      </c>
      <c r="E126" s="9">
        <v>1734</v>
      </c>
      <c r="F126" s="9">
        <v>231</v>
      </c>
      <c r="G126" s="9">
        <v>197</v>
      </c>
      <c r="H126" s="9">
        <f t="shared" si="1"/>
        <v>2162</v>
      </c>
      <c r="I126" s="8" t="s">
        <v>159</v>
      </c>
    </row>
    <row r="127" spans="1:9" ht="33.75" outlineLevel="2" x14ac:dyDescent="0.25">
      <c r="A127" s="6">
        <v>196</v>
      </c>
      <c r="B127" s="7">
        <v>43564</v>
      </c>
      <c r="C127" s="8" t="s">
        <v>155</v>
      </c>
      <c r="D127" s="8" t="s">
        <v>50</v>
      </c>
      <c r="E127" s="9">
        <v>0</v>
      </c>
      <c r="F127" s="9">
        <v>120</v>
      </c>
      <c r="G127" s="9">
        <v>105</v>
      </c>
      <c r="H127" s="9">
        <f t="shared" si="1"/>
        <v>225</v>
      </c>
      <c r="I127" s="8" t="s">
        <v>160</v>
      </c>
    </row>
    <row r="128" spans="1:9" ht="33.75" outlineLevel="2" x14ac:dyDescent="0.25">
      <c r="A128" s="6">
        <v>202</v>
      </c>
      <c r="B128" s="7">
        <v>43564</v>
      </c>
      <c r="C128" s="8" t="s">
        <v>155</v>
      </c>
      <c r="D128" s="8" t="s">
        <v>50</v>
      </c>
      <c r="E128" s="9">
        <v>0</v>
      </c>
      <c r="F128" s="9">
        <v>120</v>
      </c>
      <c r="G128" s="9">
        <v>105</v>
      </c>
      <c r="H128" s="9">
        <f t="shared" si="1"/>
        <v>225</v>
      </c>
      <c r="I128" s="8" t="s">
        <v>161</v>
      </c>
    </row>
    <row r="129" spans="1:9" ht="33.75" outlineLevel="2" x14ac:dyDescent="0.25">
      <c r="A129" s="6">
        <v>211</v>
      </c>
      <c r="B129" s="7">
        <v>43571</v>
      </c>
      <c r="C129" s="8" t="s">
        <v>155</v>
      </c>
      <c r="D129" s="8" t="s">
        <v>50</v>
      </c>
      <c r="E129" s="9">
        <v>0</v>
      </c>
      <c r="F129" s="9">
        <v>360</v>
      </c>
      <c r="G129" s="9">
        <v>315</v>
      </c>
      <c r="H129" s="9">
        <f t="shared" si="1"/>
        <v>675</v>
      </c>
      <c r="I129" s="8" t="s">
        <v>162</v>
      </c>
    </row>
    <row r="130" spans="1:9" ht="33.75" outlineLevel="2" x14ac:dyDescent="0.25">
      <c r="A130" s="6">
        <v>219</v>
      </c>
      <c r="B130" s="7">
        <v>43571</v>
      </c>
      <c r="C130" s="8" t="s">
        <v>155</v>
      </c>
      <c r="D130" s="8" t="s">
        <v>50</v>
      </c>
      <c r="E130" s="9">
        <v>0</v>
      </c>
      <c r="F130" s="9">
        <v>60</v>
      </c>
      <c r="G130" s="9">
        <v>105</v>
      </c>
      <c r="H130" s="9">
        <f t="shared" si="1"/>
        <v>165</v>
      </c>
      <c r="I130" s="8" t="s">
        <v>163</v>
      </c>
    </row>
    <row r="131" spans="1:9" ht="33.75" outlineLevel="2" x14ac:dyDescent="0.25">
      <c r="A131" s="6">
        <v>220</v>
      </c>
      <c r="B131" s="7">
        <v>43571</v>
      </c>
      <c r="C131" s="8" t="s">
        <v>155</v>
      </c>
      <c r="D131" s="8" t="s">
        <v>50</v>
      </c>
      <c r="E131" s="9">
        <v>0</v>
      </c>
      <c r="F131" s="9">
        <v>60</v>
      </c>
      <c r="G131" s="9">
        <v>105</v>
      </c>
      <c r="H131" s="9">
        <f t="shared" si="1"/>
        <v>165</v>
      </c>
      <c r="I131" s="8" t="s">
        <v>164</v>
      </c>
    </row>
    <row r="132" spans="1:9" ht="33.75" outlineLevel="2" x14ac:dyDescent="0.25">
      <c r="A132" s="6">
        <v>233</v>
      </c>
      <c r="B132" s="7">
        <v>43578</v>
      </c>
      <c r="C132" s="8" t="s">
        <v>155</v>
      </c>
      <c r="D132" s="8" t="s">
        <v>50</v>
      </c>
      <c r="E132" s="9">
        <v>0</v>
      </c>
      <c r="F132" s="9">
        <v>120</v>
      </c>
      <c r="G132" s="9">
        <v>105</v>
      </c>
      <c r="H132" s="9">
        <f t="shared" si="1"/>
        <v>225</v>
      </c>
      <c r="I132" s="8" t="s">
        <v>165</v>
      </c>
    </row>
    <row r="133" spans="1:9" ht="22.5" outlineLevel="2" x14ac:dyDescent="0.25">
      <c r="A133" s="6">
        <v>250</v>
      </c>
      <c r="B133" s="7">
        <v>43585</v>
      </c>
      <c r="C133" s="8" t="s">
        <v>155</v>
      </c>
      <c r="D133" s="8" t="s">
        <v>50</v>
      </c>
      <c r="E133" s="9">
        <v>0</v>
      </c>
      <c r="F133" s="9">
        <v>120</v>
      </c>
      <c r="G133" s="9">
        <v>105</v>
      </c>
      <c r="H133" s="9">
        <f t="shared" si="1"/>
        <v>225</v>
      </c>
      <c r="I133" s="8" t="s">
        <v>166</v>
      </c>
    </row>
    <row r="134" spans="1:9" ht="33.75" outlineLevel="2" x14ac:dyDescent="0.25">
      <c r="A134" s="6">
        <v>251</v>
      </c>
      <c r="B134" s="7">
        <v>43585</v>
      </c>
      <c r="C134" s="8" t="s">
        <v>155</v>
      </c>
      <c r="D134" s="8" t="s">
        <v>50</v>
      </c>
      <c r="E134" s="9">
        <v>0</v>
      </c>
      <c r="F134" s="9">
        <v>60</v>
      </c>
      <c r="G134" s="9">
        <v>105</v>
      </c>
      <c r="H134" s="9">
        <f t="shared" si="1"/>
        <v>165</v>
      </c>
      <c r="I134" s="8" t="s">
        <v>167</v>
      </c>
    </row>
    <row r="135" spans="1:9" ht="33.75" outlineLevel="2" x14ac:dyDescent="0.25">
      <c r="A135" s="6">
        <v>255</v>
      </c>
      <c r="B135" s="7">
        <v>43585</v>
      </c>
      <c r="C135" s="8" t="s">
        <v>155</v>
      </c>
      <c r="D135" s="8" t="s">
        <v>50</v>
      </c>
      <c r="E135" s="9">
        <v>700</v>
      </c>
      <c r="F135" s="9">
        <v>280</v>
      </c>
      <c r="G135" s="9">
        <v>260</v>
      </c>
      <c r="H135" s="9">
        <f t="shared" si="1"/>
        <v>1240</v>
      </c>
      <c r="I135" s="8" t="s">
        <v>168</v>
      </c>
    </row>
    <row r="136" spans="1:9" ht="33.75" outlineLevel="2" x14ac:dyDescent="0.25">
      <c r="A136" s="6">
        <v>260</v>
      </c>
      <c r="B136" s="7">
        <v>43585</v>
      </c>
      <c r="C136" s="8" t="s">
        <v>155</v>
      </c>
      <c r="D136" s="8" t="s">
        <v>50</v>
      </c>
      <c r="E136" s="9">
        <v>0</v>
      </c>
      <c r="F136" s="9">
        <v>120</v>
      </c>
      <c r="G136" s="9">
        <v>105</v>
      </c>
      <c r="H136" s="9">
        <f t="shared" si="1"/>
        <v>225</v>
      </c>
      <c r="I136" s="8" t="s">
        <v>169</v>
      </c>
    </row>
    <row r="137" spans="1:9" outlineLevel="1" x14ac:dyDescent="0.25">
      <c r="A137" s="11"/>
      <c r="B137" s="12"/>
      <c r="C137" s="13" t="s">
        <v>170</v>
      </c>
      <c r="D137" s="14"/>
      <c r="E137" s="15">
        <f>SUBTOTAL(9,E123:E136)</f>
        <v>2434</v>
      </c>
      <c r="F137" s="15">
        <f>SUBTOTAL(9,F123:F136)</f>
        <v>1984</v>
      </c>
      <c r="G137" s="15">
        <f>SUBTOTAL(9,G123:G136)</f>
        <v>1895</v>
      </c>
      <c r="H137" s="15">
        <f>SUBTOTAL(9,H123:H136)</f>
        <v>6313</v>
      </c>
      <c r="I137" s="14"/>
    </row>
    <row r="138" spans="1:9" ht="45" outlineLevel="2" x14ac:dyDescent="0.25">
      <c r="A138" s="16">
        <v>189</v>
      </c>
      <c r="B138" s="17">
        <v>43564</v>
      </c>
      <c r="C138" s="18" t="s">
        <v>171</v>
      </c>
      <c r="D138" s="18" t="s">
        <v>50</v>
      </c>
      <c r="E138" s="19">
        <v>0</v>
      </c>
      <c r="F138" s="19">
        <v>60</v>
      </c>
      <c r="G138" s="19">
        <v>106.1</v>
      </c>
      <c r="H138" s="19">
        <f t="shared" si="1"/>
        <v>166.1</v>
      </c>
      <c r="I138" s="18" t="s">
        <v>172</v>
      </c>
    </row>
    <row r="139" spans="1:9" ht="67.5" outlineLevel="2" x14ac:dyDescent="0.25">
      <c r="A139" s="6">
        <v>189</v>
      </c>
      <c r="B139" s="7">
        <v>43571</v>
      </c>
      <c r="C139" s="8" t="s">
        <v>171</v>
      </c>
      <c r="D139" s="8" t="s">
        <v>50</v>
      </c>
      <c r="E139" s="9">
        <v>840</v>
      </c>
      <c r="F139" s="9">
        <v>320</v>
      </c>
      <c r="G139" s="9">
        <f>254.2-122.4</f>
        <v>131.79999999999998</v>
      </c>
      <c r="H139" s="9">
        <f t="shared" si="1"/>
        <v>1291.8</v>
      </c>
      <c r="I139" s="8" t="s">
        <v>173</v>
      </c>
    </row>
    <row r="140" spans="1:9" ht="33.75" outlineLevel="2" x14ac:dyDescent="0.25">
      <c r="A140" s="6">
        <v>195</v>
      </c>
      <c r="B140" s="7">
        <v>43564</v>
      </c>
      <c r="C140" s="8" t="s">
        <v>171</v>
      </c>
      <c r="D140" s="8" t="s">
        <v>50</v>
      </c>
      <c r="E140" s="9">
        <v>0</v>
      </c>
      <c r="F140" s="9">
        <v>60</v>
      </c>
      <c r="G140" s="9">
        <v>106.1</v>
      </c>
      <c r="H140" s="9">
        <f t="shared" si="1"/>
        <v>166.1</v>
      </c>
      <c r="I140" s="8" t="s">
        <v>174</v>
      </c>
    </row>
    <row r="141" spans="1:9" ht="33.75" outlineLevel="2" x14ac:dyDescent="0.25">
      <c r="A141" s="6">
        <v>205</v>
      </c>
      <c r="B141" s="7">
        <v>43571</v>
      </c>
      <c r="C141" s="8" t="s">
        <v>171</v>
      </c>
      <c r="D141" s="8" t="s">
        <v>50</v>
      </c>
      <c r="E141" s="9">
        <v>0</v>
      </c>
      <c r="F141" s="9">
        <v>120</v>
      </c>
      <c r="G141" s="9">
        <v>106.1</v>
      </c>
      <c r="H141" s="9">
        <f t="shared" si="1"/>
        <v>226.1</v>
      </c>
      <c r="I141" s="8" t="s">
        <v>175</v>
      </c>
    </row>
    <row r="142" spans="1:9" ht="33.75" outlineLevel="2" x14ac:dyDescent="0.25">
      <c r="A142" s="6">
        <v>212</v>
      </c>
      <c r="B142" s="7">
        <v>43571</v>
      </c>
      <c r="C142" s="8" t="s">
        <v>171</v>
      </c>
      <c r="D142" s="8" t="s">
        <v>50</v>
      </c>
      <c r="E142" s="9">
        <v>0</v>
      </c>
      <c r="F142" s="9">
        <v>120</v>
      </c>
      <c r="G142" s="9">
        <v>106.1</v>
      </c>
      <c r="H142" s="9">
        <f t="shared" si="1"/>
        <v>226.1</v>
      </c>
      <c r="I142" s="8" t="s">
        <v>176</v>
      </c>
    </row>
    <row r="143" spans="1:9" ht="33.75" outlineLevel="2" x14ac:dyDescent="0.25">
      <c r="A143" s="6">
        <v>215</v>
      </c>
      <c r="B143" s="7">
        <v>43571</v>
      </c>
      <c r="C143" s="8" t="s">
        <v>171</v>
      </c>
      <c r="D143" s="8" t="s">
        <v>50</v>
      </c>
      <c r="E143" s="9">
        <v>0</v>
      </c>
      <c r="F143" s="9">
        <v>60</v>
      </c>
      <c r="G143" s="9">
        <v>106.1</v>
      </c>
      <c r="H143" s="9">
        <f t="shared" si="1"/>
        <v>166.1</v>
      </c>
      <c r="I143" s="8" t="s">
        <v>177</v>
      </c>
    </row>
    <row r="144" spans="1:9" ht="33.75" outlineLevel="2" x14ac:dyDescent="0.25">
      <c r="A144" s="6">
        <v>227</v>
      </c>
      <c r="B144" s="7">
        <v>43578</v>
      </c>
      <c r="C144" s="8" t="s">
        <v>171</v>
      </c>
      <c r="D144" s="8" t="s">
        <v>50</v>
      </c>
      <c r="E144" s="9">
        <v>0</v>
      </c>
      <c r="F144" s="9">
        <v>120</v>
      </c>
      <c r="G144" s="9">
        <v>106.1</v>
      </c>
      <c r="H144" s="9">
        <f t="shared" si="1"/>
        <v>226.1</v>
      </c>
      <c r="I144" s="8" t="s">
        <v>178</v>
      </c>
    </row>
    <row r="145" spans="1:9" ht="33.75" outlineLevel="2" x14ac:dyDescent="0.25">
      <c r="A145" s="6">
        <v>236</v>
      </c>
      <c r="B145" s="7">
        <v>43578</v>
      </c>
      <c r="C145" s="8" t="s">
        <v>171</v>
      </c>
      <c r="D145" s="8" t="s">
        <v>50</v>
      </c>
      <c r="E145" s="9">
        <v>0</v>
      </c>
      <c r="F145" s="9">
        <v>120</v>
      </c>
      <c r="G145" s="9">
        <v>106.1</v>
      </c>
      <c r="H145" s="9">
        <f t="shared" si="1"/>
        <v>226.1</v>
      </c>
      <c r="I145" s="8" t="s">
        <v>179</v>
      </c>
    </row>
    <row r="146" spans="1:9" ht="33.75" outlineLevel="2" x14ac:dyDescent="0.25">
      <c r="A146" s="6">
        <v>237</v>
      </c>
      <c r="B146" s="7">
        <v>43578</v>
      </c>
      <c r="C146" s="8" t="s">
        <v>171</v>
      </c>
      <c r="D146" s="8" t="s">
        <v>50</v>
      </c>
      <c r="E146" s="9">
        <v>0</v>
      </c>
      <c r="F146" s="9">
        <v>120</v>
      </c>
      <c r="G146" s="9">
        <v>106.1</v>
      </c>
      <c r="H146" s="9">
        <f t="shared" si="1"/>
        <v>226.1</v>
      </c>
      <c r="I146" s="8" t="s">
        <v>180</v>
      </c>
    </row>
    <row r="147" spans="1:9" ht="33.75" outlineLevel="2" x14ac:dyDescent="0.25">
      <c r="A147" s="6">
        <v>240</v>
      </c>
      <c r="B147" s="7">
        <v>43578</v>
      </c>
      <c r="C147" s="8" t="s">
        <v>171</v>
      </c>
      <c r="D147" s="8" t="s">
        <v>50</v>
      </c>
      <c r="E147" s="9">
        <v>0</v>
      </c>
      <c r="F147" s="9">
        <v>120</v>
      </c>
      <c r="G147" s="9">
        <v>106.1</v>
      </c>
      <c r="H147" s="9">
        <f t="shared" si="1"/>
        <v>226.1</v>
      </c>
      <c r="I147" s="8" t="s">
        <v>181</v>
      </c>
    </row>
    <row r="148" spans="1:9" outlineLevel="1" x14ac:dyDescent="0.25">
      <c r="A148" s="11"/>
      <c r="B148" s="12"/>
      <c r="C148" s="13" t="s">
        <v>182</v>
      </c>
      <c r="D148" s="14"/>
      <c r="E148" s="15">
        <f>SUBTOTAL(9,E138:E147)</f>
        <v>840</v>
      </c>
      <c r="F148" s="15">
        <f>SUBTOTAL(9,F138:F147)</f>
        <v>1220</v>
      </c>
      <c r="G148" s="15">
        <f>SUBTOTAL(9,G138:G147)</f>
        <v>1086.7</v>
      </c>
      <c r="H148" s="15">
        <f>SUBTOTAL(9,H138:H147)</f>
        <v>3146.6999999999994</v>
      </c>
      <c r="I148" s="14"/>
    </row>
    <row r="149" spans="1:9" ht="33.75" outlineLevel="2" x14ac:dyDescent="0.25">
      <c r="A149" s="16">
        <v>191</v>
      </c>
      <c r="B149" s="17">
        <v>43564</v>
      </c>
      <c r="C149" s="18" t="s">
        <v>183</v>
      </c>
      <c r="D149" s="18" t="s">
        <v>50</v>
      </c>
      <c r="E149" s="19">
        <v>0</v>
      </c>
      <c r="F149" s="19">
        <v>60</v>
      </c>
      <c r="G149" s="19">
        <v>70</v>
      </c>
      <c r="H149" s="19">
        <f t="shared" si="1"/>
        <v>130</v>
      </c>
      <c r="I149" s="18" t="s">
        <v>184</v>
      </c>
    </row>
    <row r="150" spans="1:9" ht="33.75" outlineLevel="2" x14ac:dyDescent="0.25">
      <c r="A150" s="6">
        <v>229</v>
      </c>
      <c r="B150" s="7">
        <v>43578</v>
      </c>
      <c r="C150" s="8" t="s">
        <v>183</v>
      </c>
      <c r="D150" s="8" t="s">
        <v>50</v>
      </c>
      <c r="E150" s="9">
        <v>0</v>
      </c>
      <c r="F150" s="9">
        <v>60</v>
      </c>
      <c r="G150" s="9">
        <v>70</v>
      </c>
      <c r="H150" s="9">
        <f t="shared" si="1"/>
        <v>130</v>
      </c>
      <c r="I150" s="8" t="s">
        <v>185</v>
      </c>
    </row>
    <row r="151" spans="1:9" ht="33.75" outlineLevel="2" x14ac:dyDescent="0.25">
      <c r="A151" s="6">
        <v>247</v>
      </c>
      <c r="B151" s="7">
        <v>43578</v>
      </c>
      <c r="C151" s="8" t="s">
        <v>183</v>
      </c>
      <c r="D151" s="8" t="s">
        <v>50</v>
      </c>
      <c r="E151" s="9">
        <v>0</v>
      </c>
      <c r="F151" s="9">
        <v>60</v>
      </c>
      <c r="G151" s="9">
        <v>70</v>
      </c>
      <c r="H151" s="9">
        <f t="shared" si="1"/>
        <v>130</v>
      </c>
      <c r="I151" s="8" t="s">
        <v>186</v>
      </c>
    </row>
    <row r="152" spans="1:9" outlineLevel="1" x14ac:dyDescent="0.25">
      <c r="A152" s="11"/>
      <c r="B152" s="12"/>
      <c r="C152" s="13" t="s">
        <v>187</v>
      </c>
      <c r="D152" s="14"/>
      <c r="E152" s="15">
        <f>SUBTOTAL(9,E149:E151)</f>
        <v>0</v>
      </c>
      <c r="F152" s="15">
        <f>SUBTOTAL(9,F149:F151)</f>
        <v>180</v>
      </c>
      <c r="G152" s="15">
        <f>SUBTOTAL(9,G149:G151)</f>
        <v>210</v>
      </c>
      <c r="H152" s="15">
        <f>SUBTOTAL(9,H149:H151)</f>
        <v>390</v>
      </c>
      <c r="I152" s="14"/>
    </row>
    <row r="153" spans="1:9" x14ac:dyDescent="0.25">
      <c r="A153" s="25"/>
      <c r="B153" s="26"/>
      <c r="C153" s="20" t="s">
        <v>188</v>
      </c>
      <c r="D153" s="27"/>
      <c r="E153" s="28">
        <f>SUBTOTAL(9,E34:E151)</f>
        <v>15918</v>
      </c>
      <c r="F153" s="28">
        <f>SUBTOTAL(9,F34:F151)</f>
        <v>14241</v>
      </c>
      <c r="G153" s="28">
        <f>SUBTOTAL(9,G34:G151)</f>
        <v>16965.919999999998</v>
      </c>
      <c r="H153" s="28">
        <f>SUBTOTAL(9,H34:H151)</f>
        <v>47124.919999999991</v>
      </c>
      <c r="I153" s="27"/>
    </row>
    <row r="154" spans="1:9" x14ac:dyDescent="0.25">
      <c r="H154" s="29"/>
    </row>
    <row r="157" spans="1:9" x14ac:dyDescent="0.25">
      <c r="A157" s="38" t="s">
        <v>189</v>
      </c>
      <c r="B157" s="39"/>
      <c r="C157" s="39"/>
      <c r="D157" s="39"/>
      <c r="E157" s="39"/>
      <c r="F157" s="39"/>
      <c r="G157" s="39"/>
      <c r="H157" s="40"/>
    </row>
    <row r="158" spans="1:9" x14ac:dyDescent="0.25">
      <c r="A158" s="30"/>
      <c r="B158" s="31"/>
      <c r="C158" s="31"/>
      <c r="D158" s="20" t="s">
        <v>43</v>
      </c>
      <c r="E158" s="32">
        <f>E28</f>
        <v>5590</v>
      </c>
      <c r="F158" s="32">
        <f t="shared" ref="F158:H158" si="2">F28</f>
        <v>3450</v>
      </c>
      <c r="G158" s="32">
        <f t="shared" si="2"/>
        <v>4182.78</v>
      </c>
      <c r="H158" s="32">
        <f t="shared" si="2"/>
        <v>13222.779999999999</v>
      </c>
    </row>
    <row r="159" spans="1:9" x14ac:dyDescent="0.25">
      <c r="A159" s="30"/>
      <c r="B159" s="31"/>
      <c r="C159" s="31"/>
      <c r="D159" s="20" t="s">
        <v>188</v>
      </c>
      <c r="E159" s="32">
        <f>E153</f>
        <v>15918</v>
      </c>
      <c r="F159" s="32">
        <f t="shared" ref="F159:H159" si="3">F153</f>
        <v>14241</v>
      </c>
      <c r="G159" s="32">
        <f t="shared" si="3"/>
        <v>16965.919999999998</v>
      </c>
      <c r="H159" s="32">
        <f t="shared" si="3"/>
        <v>47124.919999999991</v>
      </c>
    </row>
    <row r="160" spans="1:9" x14ac:dyDescent="0.25">
      <c r="A160" s="30"/>
      <c r="B160" s="31"/>
      <c r="C160" s="31"/>
      <c r="D160" s="20" t="s">
        <v>190</v>
      </c>
      <c r="E160" s="32">
        <f t="shared" ref="E160:G160" si="4">SUM(E158:E159)</f>
        <v>21508</v>
      </c>
      <c r="F160" s="32">
        <f t="shared" si="4"/>
        <v>17691</v>
      </c>
      <c r="G160" s="32">
        <f t="shared" si="4"/>
        <v>21148.699999999997</v>
      </c>
      <c r="H160" s="32">
        <f>SUM(H158:H159)</f>
        <v>60347.69999999999</v>
      </c>
    </row>
    <row r="162" spans="1:1" x14ac:dyDescent="0.25">
      <c r="A162" s="33" t="s">
        <v>191</v>
      </c>
    </row>
  </sheetData>
  <mergeCells count="4">
    <mergeCell ref="A2:I2"/>
    <mergeCell ref="A3:I3"/>
    <mergeCell ref="A31:I31"/>
    <mergeCell ref="A157:H157"/>
  </mergeCells>
  <conditionalFormatting sqref="A29:G30">
    <cfRule type="expression" dxfId="6" priority="12">
      <formula>OR(#REF!="",AND(#REF!&lt;&gt;"",#REF!=""))</formula>
    </cfRule>
  </conditionalFormatting>
  <conditionalFormatting sqref="A29:G30">
    <cfRule type="expression" priority="13">
      <formula>OR(#REF!="",AND(#REF!&lt;&gt;"",#REF!=""))</formula>
    </cfRule>
  </conditionalFormatting>
  <conditionalFormatting sqref="I29:I30">
    <cfRule type="expression" dxfId="5" priority="10">
      <formula>OR(#REF!="",AND(#REF!&lt;&gt;"",#REF!=""))</formula>
    </cfRule>
  </conditionalFormatting>
  <conditionalFormatting sqref="I29:I30 A158:D160">
    <cfRule type="expression" priority="11">
      <formula>OR(#REF!="",AND(#REF!&lt;&gt;"",#REF!=""))</formula>
    </cfRule>
  </conditionalFormatting>
  <conditionalFormatting sqref="A158:D160">
    <cfRule type="expression" dxfId="4" priority="9">
      <formula>OR(#REF!="",AND(#REF!&lt;&gt;"",#REF!=""))</formula>
    </cfRule>
  </conditionalFormatting>
  <conditionalFormatting sqref="E160:H160 E158:H158">
    <cfRule type="expression" dxfId="3" priority="7">
      <formula>OR(#REF!="",AND(#REF!&lt;&gt;"",#REF!=""))</formula>
    </cfRule>
  </conditionalFormatting>
  <conditionalFormatting sqref="E160:H160 E158:H158">
    <cfRule type="expression" priority="8">
      <formula>OR(#REF!="",AND(#REF!&lt;&gt;"",#REF!=""))</formula>
    </cfRule>
  </conditionalFormatting>
  <conditionalFormatting sqref="E159:H159">
    <cfRule type="expression" dxfId="2" priority="5">
      <formula>OR(#REF!="",AND(#REF!&lt;&gt;"",#REF!=""))</formula>
    </cfRule>
  </conditionalFormatting>
  <conditionalFormatting sqref="E159:H159">
    <cfRule type="expression" priority="6">
      <formula>OR(#REF!="",AND(#REF!&lt;&gt;"",#REF!=""))</formula>
    </cfRule>
  </conditionalFormatting>
  <conditionalFormatting sqref="C28">
    <cfRule type="expression" priority="4">
      <formula>OR(#REF!="",AND(#REF!&lt;&gt;"",#REF!=""))</formula>
    </cfRule>
  </conditionalFormatting>
  <conditionalFormatting sqref="C28">
    <cfRule type="expression" dxfId="1" priority="3">
      <formula>OR(#REF!="",AND(#REF!&lt;&gt;"",#REF!=""))</formula>
    </cfRule>
  </conditionalFormatting>
  <conditionalFormatting sqref="C153">
    <cfRule type="expression" priority="2">
      <formula>OR(#REF!="",AND(#REF!&lt;&gt;"",#REF!=""))</formula>
    </cfRule>
  </conditionalFormatting>
  <conditionalFormatting sqref="C153">
    <cfRule type="expression" dxfId="0" priority="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2019-05-23T19:38:33Z</cp:lastPrinted>
  <dcterms:created xsi:type="dcterms:W3CDTF">2019-05-23T19:06:10Z</dcterms:created>
  <dcterms:modified xsi:type="dcterms:W3CDTF">2019-05-23T19:38:55Z</dcterms:modified>
</cp:coreProperties>
</file>