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19\"/>
    </mc:Choice>
  </mc:AlternateContent>
  <bookViews>
    <workbookView xWindow="0" yWindow="0" windowWidth="20490" windowHeight="7650"/>
  </bookViews>
  <sheets>
    <sheet name="AGO" sheetId="1" r:id="rId1"/>
  </sheets>
  <externalReferences>
    <externalReference r:id="rId2"/>
  </externalReferences>
  <definedNames>
    <definedName name="AlimEstadual">[1]ValoresDespesas!$D$2</definedName>
    <definedName name="AlimNC">[1]ValoresDespesas!$D$7</definedName>
    <definedName name="AlimNN">[1]ValoresDespesas!$D$12</definedName>
    <definedName name="EstEstadual">[1]ValoresDespesas!$D$5</definedName>
    <definedName name="EstNC">[1]ValoresDespesas!$D$10</definedName>
    <definedName name="EstNN">[1]ValoresDespesas!$D$15</definedName>
    <definedName name="HospEstadual">[1]ValoresDespesas!$D$1</definedName>
    <definedName name="HospNC">[1]ValoresDespesas!$D$6</definedName>
    <definedName name="HospNN">[1]ValoresDespesas!$D$11</definedName>
    <definedName name="LocEstadual">[1]ValoresDespesas!$D$3</definedName>
    <definedName name="LocNC">[1]ValoresDespesas!$D$8</definedName>
    <definedName name="LocNN">[1]ValoresDespesas!$D$13</definedName>
    <definedName name="QuiloEstadual">[1]ValoresDespesas!$D$4</definedName>
    <definedName name="QuiloNC">[1]ValoresDespesas!$D$9</definedName>
    <definedName name="QuiloNN">[1]ValoresDespesas!$D$14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5" i="1" l="1"/>
  <c r="F135" i="1"/>
  <c r="E135" i="1"/>
  <c r="H134" i="1"/>
  <c r="H133" i="1"/>
  <c r="H132" i="1"/>
  <c r="H131" i="1"/>
  <c r="H130" i="1"/>
  <c r="H129" i="1"/>
  <c r="H128" i="1"/>
  <c r="H127" i="1"/>
  <c r="H126" i="1"/>
  <c r="H125" i="1"/>
  <c r="H124" i="1"/>
  <c r="H135" i="1" s="1"/>
  <c r="G123" i="1"/>
  <c r="F123" i="1"/>
  <c r="E123" i="1"/>
  <c r="H122" i="1"/>
  <c r="H123" i="1" s="1"/>
  <c r="G121" i="1"/>
  <c r="F121" i="1"/>
  <c r="E121" i="1"/>
  <c r="H120" i="1"/>
  <c r="H121" i="1" s="1"/>
  <c r="G119" i="1"/>
  <c r="F119" i="1"/>
  <c r="E119" i="1"/>
  <c r="H118" i="1"/>
  <c r="H117" i="1"/>
  <c r="H116" i="1"/>
  <c r="H115" i="1"/>
  <c r="H119" i="1" s="1"/>
  <c r="G114" i="1"/>
  <c r="F114" i="1"/>
  <c r="E114" i="1"/>
  <c r="H113" i="1"/>
  <c r="H114" i="1" s="1"/>
  <c r="G112" i="1"/>
  <c r="F112" i="1"/>
  <c r="E112" i="1"/>
  <c r="H111" i="1"/>
  <c r="H112" i="1" s="1"/>
  <c r="H110" i="1"/>
  <c r="G109" i="1"/>
  <c r="F109" i="1"/>
  <c r="E109" i="1"/>
  <c r="H108" i="1"/>
  <c r="H107" i="1"/>
  <c r="H109" i="1" s="1"/>
  <c r="G106" i="1"/>
  <c r="F106" i="1"/>
  <c r="E106" i="1"/>
  <c r="H105" i="1"/>
  <c r="H106" i="1" s="1"/>
  <c r="G104" i="1"/>
  <c r="F104" i="1"/>
  <c r="E104" i="1"/>
  <c r="H103" i="1"/>
  <c r="H102" i="1"/>
  <c r="H104" i="1" s="1"/>
  <c r="G101" i="1"/>
  <c r="F101" i="1"/>
  <c r="E101" i="1"/>
  <c r="H100" i="1"/>
  <c r="H101" i="1" s="1"/>
  <c r="G99" i="1"/>
  <c r="F99" i="1"/>
  <c r="E99" i="1"/>
  <c r="H98" i="1"/>
  <c r="H99" i="1" s="1"/>
  <c r="H97" i="1"/>
  <c r="G96" i="1"/>
  <c r="F96" i="1"/>
  <c r="E96" i="1"/>
  <c r="H95" i="1"/>
  <c r="H96" i="1" s="1"/>
  <c r="G94" i="1"/>
  <c r="F94" i="1"/>
  <c r="E94" i="1"/>
  <c r="H93" i="1"/>
  <c r="H94" i="1" s="1"/>
  <c r="G92" i="1"/>
  <c r="F92" i="1"/>
  <c r="E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G75" i="1"/>
  <c r="F75" i="1"/>
  <c r="E75" i="1"/>
  <c r="H74" i="1"/>
  <c r="H75" i="1" s="1"/>
  <c r="G73" i="1"/>
  <c r="F73" i="1"/>
  <c r="E73" i="1"/>
  <c r="H72" i="1"/>
  <c r="H71" i="1"/>
  <c r="H70" i="1"/>
  <c r="H73" i="1" s="1"/>
  <c r="G69" i="1"/>
  <c r="F69" i="1"/>
  <c r="E69" i="1"/>
  <c r="H68" i="1"/>
  <c r="H67" i="1"/>
  <c r="H66" i="1"/>
  <c r="H65" i="1"/>
  <c r="H64" i="1"/>
  <c r="H69" i="1" s="1"/>
  <c r="G63" i="1"/>
  <c r="F63" i="1"/>
  <c r="E63" i="1"/>
  <c r="H62" i="1"/>
  <c r="H63" i="1" s="1"/>
  <c r="G61" i="1"/>
  <c r="F61" i="1"/>
  <c r="E61" i="1"/>
  <c r="H60" i="1"/>
  <c r="H61" i="1" s="1"/>
  <c r="G59" i="1"/>
  <c r="F59" i="1"/>
  <c r="E59" i="1"/>
  <c r="H58" i="1"/>
  <c r="H57" i="1"/>
  <c r="H56" i="1"/>
  <c r="H55" i="1"/>
  <c r="H54" i="1"/>
  <c r="H53" i="1"/>
  <c r="H59" i="1" s="1"/>
  <c r="H52" i="1"/>
  <c r="H51" i="1"/>
  <c r="G50" i="1"/>
  <c r="F50" i="1"/>
  <c r="E50" i="1"/>
  <c r="H49" i="1"/>
  <c r="H48" i="1"/>
  <c r="H47" i="1"/>
  <c r="H46" i="1"/>
  <c r="H45" i="1"/>
  <c r="H50" i="1" s="1"/>
  <c r="G44" i="1"/>
  <c r="F44" i="1"/>
  <c r="E44" i="1"/>
  <c r="H43" i="1"/>
  <c r="H42" i="1"/>
  <c r="H41" i="1"/>
  <c r="H40" i="1"/>
  <c r="H39" i="1"/>
  <c r="H38" i="1"/>
  <c r="H37" i="1"/>
  <c r="H36" i="1"/>
  <c r="H44" i="1" s="1"/>
  <c r="G35" i="1"/>
  <c r="F35" i="1"/>
  <c r="E35" i="1"/>
  <c r="H34" i="1"/>
  <c r="H35" i="1" s="1"/>
  <c r="G33" i="1"/>
  <c r="G136" i="1" s="1"/>
  <c r="G142" i="1" s="1"/>
  <c r="F33" i="1"/>
  <c r="F136" i="1" s="1"/>
  <c r="F142" i="1" s="1"/>
  <c r="E33" i="1"/>
  <c r="E136" i="1" s="1"/>
  <c r="E142" i="1" s="1"/>
  <c r="H32" i="1"/>
  <c r="H33" i="1" s="1"/>
  <c r="H25" i="1"/>
  <c r="G25" i="1"/>
  <c r="F25" i="1"/>
  <c r="E25" i="1"/>
  <c r="H22" i="1"/>
  <c r="G22" i="1"/>
  <c r="F22" i="1"/>
  <c r="E22" i="1"/>
  <c r="H20" i="1"/>
  <c r="G20" i="1"/>
  <c r="F20" i="1"/>
  <c r="E20" i="1"/>
  <c r="H18" i="1"/>
  <c r="G18" i="1"/>
  <c r="F18" i="1"/>
  <c r="E18" i="1"/>
  <c r="H16" i="1"/>
  <c r="G16" i="1"/>
  <c r="F16" i="1"/>
  <c r="E16" i="1"/>
  <c r="H14" i="1"/>
  <c r="G14" i="1"/>
  <c r="F14" i="1"/>
  <c r="E14" i="1"/>
  <c r="H12" i="1"/>
  <c r="G12" i="1"/>
  <c r="F12" i="1"/>
  <c r="E12" i="1"/>
  <c r="H10" i="1"/>
  <c r="G10" i="1"/>
  <c r="F10" i="1"/>
  <c r="E10" i="1"/>
  <c r="H8" i="1"/>
  <c r="H26" i="1" s="1"/>
  <c r="H141" i="1" s="1"/>
  <c r="G8" i="1"/>
  <c r="G26" i="1" s="1"/>
  <c r="G141" i="1" s="1"/>
  <c r="F8" i="1"/>
  <c r="F26" i="1" s="1"/>
  <c r="F141" i="1" s="1"/>
  <c r="E8" i="1"/>
  <c r="E26" i="1" s="1"/>
  <c r="E141" i="1" s="1"/>
  <c r="H92" i="1" l="1"/>
  <c r="G143" i="1"/>
  <c r="F143" i="1"/>
  <c r="E143" i="1"/>
  <c r="H136" i="1"/>
  <c r="H142" i="1" s="1"/>
  <c r="H143" i="1" s="1"/>
</calcChain>
</file>

<file path=xl/sharedStrings.xml><?xml version="1.0" encoding="utf-8"?>
<sst xmlns="http://schemas.openxmlformats.org/spreadsheetml/2006/main" count="334" uniqueCount="177">
  <si>
    <t>DIÁRIAS, AJUDA DE CUSTOS DESLOCAMENTO EM AGOSTO/2019</t>
  </si>
  <si>
    <t>FUNCIONÁRIOS</t>
  </si>
  <si>
    <t>Nº
Diária</t>
  </si>
  <si>
    <t>Data Pagamento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</si>
  <si>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</si>
  <si>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</si>
  <si>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</si>
  <si>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</si>
  <si>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</si>
  <si>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</si>
  <si>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</si>
  <si>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Antonio Couto Nunes</t>
  </si>
  <si>
    <t>Empregado</t>
  </si>
  <si>
    <t>Pagamento de 5 Auxílio Alimentação Nacional DF/SP/RJ, 2 Auxílio Hospedagem Nacional DF/SP/RJ a Antonio Couto Nunes referente a: 321/2019 - Convocação para III Seminário Nacional das Assessorias de Comunicação do CAU, Brasília - DF, entre 08/08/2019 e 09/08/2019, ida:07/08/2019, volta:11/08/2019.</t>
  </si>
  <si>
    <t>Pagamento de 2 Auxílio Locomoção Urbana Estadual, 3 Auxílio Hospedagem Estadual, 8 Auxílio Alimentação Estadual a Antonio Couto Nunes referente a: 342/2019 - Convocação para Oficina Capacitação em ATHIS - Chapecó, Chapecó/SC, entre 20/08/2019 e 23/08/2019, ida:20/08/2019, volta:23/08/2019.</t>
  </si>
  <si>
    <t>Antonio Couto Nunes Total</t>
  </si>
  <si>
    <t>Felipe Wagner da Silva</t>
  </si>
  <si>
    <t>Pagamento de 2 Auxílio Hospedagem Estadual, 6 Auxílio Alimentação Estadual a Felipe Wagner da Silva referente a: Coleta de dados biométricos Blumenau/SC, 13/08/2019;  Coleta de dados biométricos e ‘Descomplica SICCAU!’ Balneário Camboriú/SC, 14/08/2019;   Coleta dados biométricos Joinville/SC, 15/08/2019.</t>
  </si>
  <si>
    <t>Felipe Wagner da Silva Total</t>
  </si>
  <si>
    <t>Fernando de Oliveira Volkmer</t>
  </si>
  <si>
    <t>Pagamento de 8 Auxílio Alimentação Estadual, 3 Auxílio Hospedagem Estadual, 2 Auxílio Locomoção Urbana Estadual a Fernando de Oliveira Volkmer referente a: 342/2019 - Convocação para Oficina Capacitação em ATHIS - Chapecó, Chapecó/SC, entre 20/08/2019 e 23/08/2019, ida:20/08/2019, volta:23/08/2019.</t>
  </si>
  <si>
    <t>Fernando de Oliveira Volkmer Total</t>
  </si>
  <si>
    <t>Filipe Lima Rockenbach</t>
  </si>
  <si>
    <t>Pagamento de 3 Auxílio Hospedagem Nacional DF/SP/RJ, 3 Auxílio Estacionamento., 8 Auxílio Alimentação Nacional DF/SP/RJ a Filipe Lima Rockenbach referente a: 360 a 362/2019 - Convocação para 3ª Edição Conferência Nacional dos Conselhos Profissionais, Brasília - DF, entre 06/08/2019 e 08/08/2019, ida:05/08/2019, volta:10/08/2019.</t>
  </si>
  <si>
    <t>Filipe Lima Rockenbach Total</t>
  </si>
  <si>
    <t>Isabel Leal Marcon Leonetti</t>
  </si>
  <si>
    <t xml:space="preserve">Pagamento de 7 Auxílio Locomoção Urbana Nacional DF/SP/RJ, 2 Auxílio Hospedagem Nacional DF/SP/RJ, 5 Auxílio Alimentação Nacional DF/SP/RJ a Isabel Leal Marcon Leonetti referente a: 391/2019 - Convocação para 8ª Reunião Ordinária da CTF-CAU/BR, Brasília - DF, entre 19/08/2019 e 20/08/2019, ida:18/08/2019, volta:20/08/2019; </t>
  </si>
  <si>
    <t>Isabel Leal Marcon Leonetti Total</t>
  </si>
  <si>
    <t>Isabela Souza de Borba</t>
  </si>
  <si>
    <t>Pagamento de 4 Auxílio Hospedagem Nacional DF/SP/RJ, 10 Auxílio Alimentação Nacional DF/SP/RJ a Isabela Souza de Borba referente a: 360 a 363/2019 - Convocação para 3ª Edição Conferência Nacional dos Conselhos Profissionais, Brasília - DF, entre 06/08/2019 e 09/08/2019, ida:05/08/2019, volta:10/08/2019.</t>
  </si>
  <si>
    <t>Isabela Souza de Borba Total</t>
  </si>
  <si>
    <t>Letícia Hasckel Gewehr</t>
  </si>
  <si>
    <t>Pagamento de 4 Auxílio Hospedagem Nacional DF/SP/RJ, 10 Auxílio Alimentação Nacional DF/SP/RJ a Leticia Hasckel Gewehr referente a: 360 a 363/2019 - Convocação para 3ª Edição Conferência Nacional dos Conselhos Profissionais, Brasília - DF, entre 06/08/2019 e 09/08/2019, ida:05/08/2019, volta:10/08/2019.</t>
  </si>
  <si>
    <t>Letícia Hasckel Gewehr Total</t>
  </si>
  <si>
    <t>Lothar Matheus Jacobsen</t>
  </si>
  <si>
    <t>Pagamento de 4 Auxílio Hospedagem Nacional DF/SP/RJ, 10 Auxílio Alimentação Nacional DF/SP/RJ a Lothar Matheus Jacobsen referente a: 360 a 363/2019 - Convocação para 3ª Edição Conferência Nacional dos Conselhos Profissionais, Brasília - DF, entre 06/08/2019 e 09/08/2019, ida:05/08/2019, volta:10/08/2019.</t>
  </si>
  <si>
    <t>Lothar Matheus Jacobsen Total</t>
  </si>
  <si>
    <t>Mayara Regina de Souza</t>
  </si>
  <si>
    <t>Pagamento de 4 Auxílio Alimentação Estadual, 1 Auxílio Hospedagem Estadual a Mayara Regina de Souza referente a: 359/2019 - Convocação para 94ª Reunião Plenária Ordinária do CAU/SC, Florianópolis/SC, 09/08/2019, ida:08/08/2019, volta:09/08/2019.</t>
  </si>
  <si>
    <t>Pagamento de 3 Auxílio Locomoção Urbana Estadual, 1 Auxílio Hospedagem Estadual, 4 Auxílio Alimentação Estadual a Mayara Regina de Souza referente a: 395/2019 - Convocação para 8ª Reunião Ordinária da Comissão de Exercício Profissional - CEP, Florianópolis/SC, 28/08/2019, ida:27/08/2019, volta:29/08/2019.</t>
  </si>
  <si>
    <t>Mayara Regina de Souza Total</t>
  </si>
  <si>
    <t>Total - Funcionários</t>
  </si>
  <si>
    <t>CONSELHEIROS/CONVIDADOS</t>
  </si>
  <si>
    <t>Ana Claudia Rocha Araujo</t>
  </si>
  <si>
    <t>Convidado</t>
  </si>
  <si>
    <t>Pagamento de 5 Auxílio Alimentação Nacional DF/SP/RJ, 2 Auxílio Hospedagem Nacional DF/SP/RJ a Ana Claudia Rocha Araujo referente a: CONVITE PRES CAU/SC Nº 013/2019 III Seminário Nacional das Assessorias de Comunicação do CAU, Brasília - DF, entre 08/08/2019 e 09/08/2019, ida:07/08/2019, volta:09/08/2019.</t>
  </si>
  <si>
    <t>Ana Claudia Rocha Araujo Total</t>
  </si>
  <si>
    <t>Carolina Pereira Hagemann</t>
  </si>
  <si>
    <t>Conselheiro</t>
  </si>
  <si>
    <t>CANCELADO</t>
  </si>
  <si>
    <t>Carolina Pereira Hagemann Total</t>
  </si>
  <si>
    <t>Claudia Elisa Poletto</t>
  </si>
  <si>
    <t>Pagamento de 118 Auxílio Quilometragem, 1 Auxílio Alimentação Estadual, 1 Auxílio Estacionamento. a Claudia Elisa Poletto referente a: 349/2019 - Convocação para Apresentação do PEI-ATHIS (Conselheira Cláudia), Antônio Carlos/SC, 07/08/2019.</t>
  </si>
  <si>
    <t>Pagamento de 1 Auxílio Estacionamento., 131 Auxílio Quilometragem, 2 Auxílio Alimentação Estadual a Claudia Elisa Poletto referente a: 353/2019 - Convocação para 8ª Reunião do Conselho Diretor - CD/SC (Conselheira Cláudia), Florianópolis/SC, 30/07/2019.</t>
  </si>
  <si>
    <t>Pagamento de 3 Auxílio Hospedagem Nacional DF/SP/RJ, 3 Auxílio Estacionamento., 146 Auxílio Quilometragem, 7 Auxílio Alimentação Nacional DF/SP/RJ a Claudia Elisa Poletto referente a: 352/2019 - Convocação para II Fórum Nacional BRCIDADES - Um Projeto para as Cidades do Brasil, São Paulo - SP, entre 02/08/2019 e 04/08/2019, ida:01/08/2019, volta:04/08/2019.</t>
  </si>
  <si>
    <t>Pagamento de 1 Auxílio Estacionamento., 2 Auxílio Alimentação Estadual, 131 Auxílio Quilometragem a Claudia Elisa Poletto referente a: 359/2019 - Convocação para 94ª Reunião Plenária Ordinária do CAU/SC, Florianópolis/SC, 09/08/2019.</t>
  </si>
  <si>
    <t>Pagamento de 3 Auxílio Hospedagem Estadual, 8 Auxílio Alimentação Estadual, 146 Auxílio Quilometragem, 4 Auxílio Estacionamento. a Claudia Elisa Poletto referente a: 342/2019 - Convocação para Oficina Capacitação em ATHIS - Chapecó, Chapecó/SC, entre 20/08/2019 e 23/08/2019, ida:20/08/2019, volta:23/08/2019.</t>
  </si>
  <si>
    <t>Pagamento de 1 Auxílio Estacionamento., 115 Auxílio Quilometragem, 2 Auxílio Alimentação Estadual a Claudia Elisa Poletto referente a: 383/2019 - Convocação para Mudança de Paradigma na Atuação do Arquiteto e Urbanista – Florianópolis, Florianópolis/SC, 14/08/2019.</t>
  </si>
  <si>
    <t>Pagamento de 2 Auxílio Alimentação Estadual, 182 Auxílio Quilometragem, 1 Auxílio Estacionamento. a Claudia Elisa Poletto referente a: 384/2019 - Convocação para Reunião com o Secretário de Desenvolvimento Social de Blumenau, Blumenau/SC, 15/08/2019.</t>
  </si>
  <si>
    <t>Pagamento de 2 Auxílio Alimentação Estadual, 1 Auxílio Estacionamento., 127 Auxílio Quilometragem a Claudia Elisa Poletto referente a: 394/2019 - Convocação para 8ª Reunião Ordinária da Comissão de Ética e Disciplina - CED, Florianópolis/SC, 27/08/2019.</t>
  </si>
  <si>
    <t>Claudia Elisa Poletto Total</t>
  </si>
  <si>
    <t>Daniela Pareja Garcia Sarmento</t>
  </si>
  <si>
    <t>Pagamento de 1 Reembolso de Passagem Rodoviária a Daniela Pareja Garcia Sarmento referente a: 333/2019 - Convocação para Agenda Presidência 22_26/07, Rio de Janeiro - RJ, entre 22/07/2019 e 26/07/2019, ida:22/07/2019, volta:26/07/2019, 23/07 - IV Oficina de Fiscalização - CAU/RJ 23/07 Reunião Comissão de Gênero CAU/RJ 24/07- IV Oficina de Fiscalização - CAU/RJ 25/07 - Reunião Seminário ATHIS - CAU/RJ 25/07 - Reunião Ciclo de Debates: Mulheres na Arquitetura e a Produção da Cidade Inclusiva para as Mulheres. CAU/SP..   Diárias: 1.680,00.   Ajudas de custo: 800,00.   Descolamentos: 0,00</t>
  </si>
  <si>
    <t>Pagamento de 1 Reembolso de Passagem Rodoviária, 2 Auxílio Hospedagem Estadual, 6 Auxílio Alimentação Estadual a Daniela Pareja Garcia Sarmento referente a: Agenda Presidência 30/07 e 01/08, Florianópolis/SC; 31/07 8ª Reunião Conselho Diretor CAU/SC; 01/08 - Atividade administrativa; - Reunião Câmara Temática de Mulheres. OBS.: 31/07 Não esteve no CAU, sem necessidade de diária.</t>
  </si>
  <si>
    <t>Pagamento de 1 Reembolso de Passagem Rodoviária, 1 Auxílio Hospedagem Estadual, 6 Auxílio Alimentação Estadual a Daniela Pareja Garcia Sarmento referente a: Agenda Presidência 05_09/08, Florianópolis/SC;  06/08 - Atividade Administrativa - Reunião Programa Qualifica 08/08 - Reunião Escola do Legislativo - Atividade administrativa; 09/08 - Convocação para 94ª Reunião Plenária Ordinária do CAU/SC, Florianópolis/SC.</t>
  </si>
  <si>
    <t>Pagamento de 1 Reembolso de Passagem Rodoviária, 1 Auxílio Hospedagem Estadual, 4 Auxílio Alimentação Estadual a Daniela Pareja Garcia Sarmento referente a: 380/2019 - Agenda Presidência 12_16/08, Florianópolis/SC, 14/08/2019, volta:15/08/2019, 14/08 09h 18h - Mudança de Paradigma; 14/08 19h 22h reunião da Câmara Temática de Habitação e direito a cidade; 16/08 - Formatura Curso de Arquitetura e Urbanismo FURB - Blumenau.</t>
  </si>
  <si>
    <t>Pagamento de 10 Auxílio Locomoção Urbana Nacional DF/SP/RJ, 4 Auxílio Locomoção Urbana Estadual, 6 Auxílio Alimentação Nacional DF/SP/RJ, 1 Auxílio Hospedagem Estadual, 2 Auxílio Alimentação Estadual, 2 Auxílio Hospedagem Nacional DF/SP/RJ a Daniela Pareja Garcia Sarmento referente a: 389/2019 - Agenda Presidencia 19_23/08, Brasília – DF; 20/08 - Oficina em ATHIS - Chapecó; Reunião Prefeitura de Chapeco Assinatura de Conveînio em ATHIS; 21/08 - Reunião Comissão temporária de Equidade de Gênero CAU/BR - Brasília; 22/08 - Reunião Fórum dos Presidentes - Brasília; 23/08 - 30ª Reunião Plenária Ampliada CAU/BR - Brasília.</t>
  </si>
  <si>
    <t>Daniela Pareja Garcia Sarmento Total</t>
  </si>
  <si>
    <t>Everson Martins</t>
  </si>
  <si>
    <t>Pagamento de 1 Auxílio Hospedagem Estadual, 1 Reembolso de Passagem Rodoviária, 4 Auxílio Alimentação Estadual a Everson Martins referente a: 345/2019 - Convocação para 7ª Reunião Ordinária da Comissão de Exercício Profissional - CEP, Florianópolis/SC, 29/07/2019, volta:30/07/2019; 347/2019 - Convocação para 8ª Reunião do Conselho Diretor - CD/SC, Florianópolis/SC, 30/07/2019, ida:29/07/2019, volta:30/07/2019.</t>
  </si>
  <si>
    <t>Pagamento de 2 Auxílio Alimentação Estadual, 1 Reembolso de Passagem Rodoviária a Everson Martins referente a: 356/2019 - Convocação para Reunião da Rede de Controle da Gestão Pública em 2019, Florianópolis/SC, 02/08/2019.</t>
  </si>
  <si>
    <t>Pagamento de 1 Auxílio Locomoção Urbana Estadual, 2 Auxílio Alimentação Estadual, 1 Reembolso de Passagem Rodoviária a Everson Martins referente a: 330/2019 - Convocação para 7ª Reunião Ordinária da Comissão de Ética e Disciplina - CED, Florianópolis/SC, 23/07/2019.</t>
  </si>
  <si>
    <t>Pagamento de 2 Auxílio Locomoção Urbana Estadual, 2 Auxílio Alimentação Estadual a Everson Martins referente a: 328/2019 - Convocação para Seminário Meio Ambiente e Sociedade 2019, Itapema/SC, 13/07/2019.</t>
  </si>
  <si>
    <t>Pagamento de 6 Auxílio Alimentação Estadual, 1 Reembolso de Passagem Rodoviária, 2 Auxílio Hospedagem Estadual, 3 Auxílio Locomoção Urbana Estadual a Everson Martins referente a: 358/2019 - Convocação para 4ª Reunião Extraordinária da Comissão de Exercício Profissional - CEP, Florianópolis/SC, 08/08/2019;  359/2019 - Convocação para 94ª Reunião Plenária Ordinária do CAU/SC, Florianópolis/SC, 09/08/2019.  Ida:07/08/2019.</t>
  </si>
  <si>
    <t>Pagamento de 3 Auxílio Alimentação Estadual, 4 Auxílio Locomoção Urbana Estadual, 1 Auxílio Hospedagem Estadual, 1 Reembolso de Passagem Rodoviária a Everson Martins referente a: 383/2019 - Convocação para Mudança de Paradigma na Atuação do Arquiteto e Urbanista – Florianópolis, Florianópolis/SC, 14/08/2019, ida:13/08/2019, volta:14/08/2019.</t>
  </si>
  <si>
    <t>Pagamento de 2 Auxílio Locomoção Urbana Estadual, 1 Auxílio Alimentação Estadual a Everson Martins referente a: 377/2019 - Convocação para Colação de Grau - UNIVALI Balneário Camboriú, Balneário Camboriú/SC, 15/08/2019.</t>
  </si>
  <si>
    <t>Pagamento de 4 Auxílio Locomoção Urbana Estadual, 2 Auxílio Alimentação Estadual, 1 Reembolso de Passagem Rodoviária a Everson Martins referente a: 387/2019 - Convocação para Colação de Grau - UFSC, Florianópolis/SC, 16/08/2019.</t>
  </si>
  <si>
    <t>Everson Martins Total</t>
  </si>
  <si>
    <t>Fabio Vieira Silva</t>
  </si>
  <si>
    <t>Pagamento de 2 Auxílio Alimentação Estadual, 50 Auxílio Quilometragem, 1 Auxílio Estacionamento. a Fabio Vieira Silva referente a: 359/2019 - Convocação para 94ª Reunião Plenária Ordinária do CAU/SC, Florianópolis/SC, 09/08/2019.</t>
  </si>
  <si>
    <t>Fabio Vieira Silva Total</t>
  </si>
  <si>
    <t>Felipe Braibante Kaspary</t>
  </si>
  <si>
    <t>Pagamento de 1 Auxílio Hospedagem Estadual, 4 Auxílio Alimentação Estadual a Felipe Braibante Kaspary referente a: 351/2019 - Convocação para 4ª Reunião Extraordinária da COAF, Florianópolis/SC, 08/08/2019, volta:09/08/2019; 359/2019 - Convocação para 94ª Reunião Plenária Ordinária do CAU/SC, Florianópolis/SC, 09/08/2019, ida:08/08/2019, volta:09/08/2019.</t>
  </si>
  <si>
    <t>Felipe Braibante Kaspary Total</t>
  </si>
  <si>
    <t>Franciele Dal Prá</t>
  </si>
  <si>
    <t>Pagamento de 1 Auxílio Alimentação Estadual a Franciele Dal Prá referente a: 381/2019 - Convocação para 2ª Reunião CÂMARA TEMÁTICA HABITAÇÃO E DIREITO A CIDADE, Florianópolis/SC, 14/08/2019.</t>
  </si>
  <si>
    <t>Pagamento de 2 Auxílio Alimentação Estadual a Franciele Dal Prá referente a: 291/2019 - Convocação para 6ª Reunião Ordinária da Comissão de Ética e Disciplina - CED, Florianópolis/SC, 25/06/2019.</t>
  </si>
  <si>
    <t>Pagamento de 2 Auxílio Alimentação Estadual a Franciele Dal Prá referente a: 290/2019 - Convocação para 06ª Reunião Ordinária - CATHIS, Florianópolis/SC, 27/06/2019.</t>
  </si>
  <si>
    <t>Pagamento de 2 Auxílio Alimentação Estadual a Franciele Dal Prá referente a: 323/2019 - Convocação para 1ª Reunião - Câmara Temática - Habitação e Direito a Cidade, Florianópolis/SC, 10/07/2019; 325/2019 - Convocação para Reunião de Trabalho Específica para Amicus Curie, Florianópolis/SC, 10/07/2019.</t>
  </si>
  <si>
    <t>Pagamento de 2 Auxílio Alimentação Estadual a Franciele Dal Prá referente a: 397/2019 - Convocação para 8ª Reunião Ordinária da Comissão Especial de Assistência Técnica para Hab, Florianópolis/SC, 29/08/2019.</t>
  </si>
  <si>
    <t>Franciele Dal Prá Total</t>
  </si>
  <si>
    <t>Gabriela Morais Pereira</t>
  </si>
  <si>
    <t>Pagamento de 4 Auxílio Alimentação Estadual, 2 Auxílio Estacionamento., 2 Auxílio Hospedagem Estadual, 246 Auxílio Quilometragem a Gabriela Morais Pereira referente a: 347/2019 - Convocação para 8ª Reunião do Conselho Diretor - CD/SC, Florianópolis/SC, 30/07/2019, ida:28/07/2019, volta:30/07/2019; 346/2019 - Convocação para 2º Encontro de Coordenadores, Florianópolis/SC, 29/07/2019, ida:28/07/2019, volta:30/07/2019.</t>
  </si>
  <si>
    <t>Pagamento de 1 Auxílio Estacionamento., 2 Auxílio Alimentação Estadual, 246 Auxílio Quilometragem a Gabriela Morais Pereira referente a: 366/2019 - Convocação para Reunião Comissão Temática Educação à Distância ASCOP, Florianópolis/SC, 05/08/2019.</t>
  </si>
  <si>
    <t xml:space="preserve">Pagamento de 1 Auxílio Estacionamento., 1 Auxílio Hospedagem Estadual, 246 Auxílio Quilometragem, 3 Auxílio Alimentação Estadual a Gabriela Morais Pereira referente a: 359/2019 - Convocação para 94ª Reunião Plenária Ordinária do CAU/SC, Florianópolis/SC, 09/08/2019, ida:08/08/2019, volta:09/08/2019; </t>
  </si>
  <si>
    <t>Gabriela Morais Pereira Total</t>
  </si>
  <si>
    <t>Giselle Megumi Martino Tanaka</t>
  </si>
  <si>
    <t>Pagamento de 1 Auxílio Hospedagem Estadual, 4 Auxílio Locomoção Urbana Estadual, 3 Auxílio Alimentação Estadual a Giselle Megumi Martino Tanaka referente a: CONVITE PRES CAU/SC Nº 018/2019 “III Seminário Internacional de Planejamento Urbano: Participação..., Florianópolis/SC, 21/08/2019.</t>
  </si>
  <si>
    <t>Giselle Megumi Martino Tanaka Total</t>
  </si>
  <si>
    <t>Jaqueline Andrade</t>
  </si>
  <si>
    <t>Pagamento de 1 Auxílio Alimentação Estadual, 2 Auxílio Locomoção Urbana Estadual a Jaqueline Andrade referente a: 354/2019 - Convocação para 8ª Reunião do Conselho Diretor - CD/SC (Conselheira Jaqueline), Florianópolis/SC, 30/07/2019.</t>
  </si>
  <si>
    <t>Pagamento de 2 Auxílio Alimentação Estadual, 2 Auxílio Locomoção Urbana Estadual a Jaqueline Andrade referente a: 359/2019 - Convocação para 94ª Reunião Plenária Ordinária do CAU/SC, Florianópolis/SC, 09/08/2019.</t>
  </si>
  <si>
    <t>Pagamento de 2 Auxílio Alimentação Estadual, 2 Auxílio Locomoção Urbana Estadual a Jaqueline Andrade referente a: 364/2019 - Convocação para 4ª Reunião Extraordinária da Comissão Especial de Politicas Urbanas e Amb, Florianópolis/SC, 05/08/2019.</t>
  </si>
  <si>
    <t>Pagamento de 2 Auxílio Alimentação Estadual, 2 Auxílio Locomoção Urbana Estadual a Jaqueline Andrade referente a: 301/2019 - Convocação para Reunião Ministério Público de Contas - MPC com Procuradora-Geral Cibelly, Florianópolis/SC, 25/06/2019; 280/2019 - Convocação para Reunião MPSC, Florianópolis/SC, 25/06/2019; 289/2019 - Convocação para 06ª Reunião Ordinária - CPUA, Florianópolis/SC, 25/06/2019.</t>
  </si>
  <si>
    <t>Pagamento de 2 Auxílio Alimentação Estadual, 2 Auxílio Locomoção Urbana Estadual a Jaqueline Andrade referente a: 292/2019 - Convocação para 6ª Reunião Ordinária da Comissão de Ensino e Formação - CEF, Florianópolis/SC, 24/06/2019.</t>
  </si>
  <si>
    <t>Pagamento de 1 Auxílio Alimentação Estadual, 2 Auxílio Locomoção Urbana Estadual a Jaqueline Andrade referente a: 307/2019 - Convocação para 01ª Reunião Conjunta das CTs "(09ª) Estudos Urbanos", e "(05ª) Cidade:, Florianópolis/SC, 27/06/2019, Patrimônio de Todos "..</t>
  </si>
  <si>
    <t>Pagamento de 2 Auxílio Locomoção Urbana Estadual, 1 Auxílio Alimentação Estadual a Jaqueline Andrade referente a: 310/2019 - Convocação para Reunião Técnica com representantes da UFSC e do Governo do Estado, Florianópolis/SC, 26/06/2019.</t>
  </si>
  <si>
    <t>Pagamento de 2 Auxílio Locomoção Urbana Estadual, 1 Auxílio Alimentação Estadual a Jaqueline Andrade referente a: 317/2019 - Convocação para 4ª Reunião Extraordinária da Comissão de Ensino e Formação - CEF, Florianópolis/SC, 11/07/2019.</t>
  </si>
  <si>
    <t>Pagamento de 1 Auxílio Alimentação Estadual, 2 Auxílio Locomoção Urbana Estadual a Jaqueline Andrade referente a: 343/2019 - Convocação para Evento "Webinar: Arquitetura na Era Digital", Florianópolis/SC, 23/07/2019.</t>
  </si>
  <si>
    <t>Pagamento de 2 Auxílio Locomoção Urbana Estadual, 2 Auxílio Alimentação Estadual a Jaqueline Andrade referente a: 346/2019 - Convocação para 2º Encontro de Coordenadores, Florianópolis/SC, 29/07/2019.</t>
  </si>
  <si>
    <t>Pagamento de 1 Auxílio Alimentação Estadual, 2 Auxílio Locomoção Urbana Estadual a Jaqueline Andrade referente a: 348/2019 - Convocação para Colação de Grau - Faculdade Barddal, Florianópolis/SC, 26/07/2019.</t>
  </si>
  <si>
    <t>Pagamento de 2 Auxílio Locomoção Urbana Estadual, 2 Auxílio Alimentação Estadual a Jaqueline Andrade referente a: 393/2019 - Convocação para 8ª Reunião Ordinária da Comissão de Ensino e Formação - CEF, Florianópolis/SC, 26/08/2019.</t>
  </si>
  <si>
    <t>Pagamento de 2 Auxílio Locomoção Urbana Estadual, 2 Auxílio Alimentação Estadual a Jaqueline Andrade referente a: 390/2019 - Convocação para 8ª Reunião Ordinária da Comissão Especial de Políticas Urbanas e Ambienta, Florianópolis/SC, 27/08/2019.</t>
  </si>
  <si>
    <t>Pagamento de 1 Auxílio Alimentação Estadual, 2 Auxílio Locomoção Urbana Estadual a Jaqueline Andrade referente a: 365/2019 - Convocação para III Seminário Internacional de Planejamento Urbano: Participação e, Florianópolis/SC, 20/08/2019, Insurgência.</t>
  </si>
  <si>
    <t>Pagamento de 1 Auxílio Alimentação Estadual, 2 Auxílio Locomoção Urbana Estadual a Jaqueline Andrade referente a: 396/2019 - Convocação para III Seminário Internacional de Planejamento Urbano: Participação e, Florianópolis/SC, 21/08/2019, Insurgência.</t>
  </si>
  <si>
    <t>Jaqueline Andrade Total</t>
  </si>
  <si>
    <t>Jean Michel Roux</t>
  </si>
  <si>
    <t>Pagamento de 1 Auxílio Hospedagem Estadual, 4 Auxílio Locomoção Urbana Estadual, 4 Auxílio Alimentação Estadual a Jean Michel Roux referente a: CONVITE PRES CAU/SC Nº 020/2019 “III Seminário Internacional de Planejamento Urbano: Participação e Insurgências”, Florianópolis/SC, 20/08/2019.   Volta:21/08/2019.</t>
  </si>
  <si>
    <t>Jean Michel Roux Total</t>
  </si>
  <si>
    <t>Karina Oliveira Leitão</t>
  </si>
  <si>
    <t>Pagamento de 4 Auxílio Locomoção Urbana Estadual, 1 Auxílio Hospedagem Estadual, 3 Auxílio Alimentação Estadual a Karina Oliveira Leitão referente ao(s) evento(s): CONVITE PRES CAU/SC Nº 022/2019 “III Seminário Internacional de Planejamento Urbano: Participação e Insurgências”, Florianópolis/SC, 21/08/2019.   Volta:22/08/2019.</t>
  </si>
  <si>
    <t>Karina Oliveira Leitão Total</t>
  </si>
  <si>
    <t>Leonardo Porto Bragaglia</t>
  </si>
  <si>
    <t>Pagamento de 2 Auxílio Alimentação Estadual, 1 Auxílio Estacionamento., 50 Auxílio Quilometragem a Leonardo Porto Bragaglia referente a: 359/2019 - Convocação para 94ª Reunião Plenária Ordinária do CAU/SC, Florianópolis/SC, 09/08/2019.</t>
  </si>
  <si>
    <t>Pagamento de 1 Auxílio Alimentação Estadual, 50 Auxílio Quilometragem, 1 Auxílio Estacionamento. a Leonardo Porto Bragaglia referente a: 368/2019 - Convocação para Colação de Grau - UNOCHAPECÓ, Chapecó/SC, 17/08/2019.</t>
  </si>
  <si>
    <t>Leonardo Porto Bragaglia Total</t>
  </si>
  <si>
    <t>Mateus Szomorovszky</t>
  </si>
  <si>
    <t>Pagamento de 1 Auxílio Estacionamento., 3 Auxílio Alimentação Estadual, 1 Auxílio Hospedagem Estadual, 363 Auxílio Quilometragem a Mateus Szomorovszky referente a: 392/2019 - Convocação para 8ª Reunião Ordinária da Comissão de Organização, Administração e Finanças, Florianópolis/SC, 28/08/2019, ida:27/08/2019, volta:28/08/2019.</t>
  </si>
  <si>
    <t>Mateus Szomorovszky Total</t>
  </si>
  <si>
    <t>Maurício Andre Giusti</t>
  </si>
  <si>
    <t>Pagamento de 276 Auxílio Quilometragem a Maurício Andre Giusti referente a: 345/2019 - Convocação para 7ª Reunião Ordinária da Comissão de Exercício Profissional - CEP, Florianópolis/SC, 29/07/2019, ida:28/07/2019, volta:30/07/2019.</t>
  </si>
  <si>
    <t>Pagamento de 4 Auxílio Alimentação Estadual, 276 Auxílio Quilometragem, 2 Auxílio Hospedagem Estadual a Maurício Andre Giusti referente a: 358/2019 - Convocação para 4ª Reunião Extraordinária da Comissão de Exercício Profissional - CEP, Florianópolis/SC, 08/08/2019, ida:07/08/2019, volta:09/08/2019.</t>
  </si>
  <si>
    <t>Maurício Andre Giusti Total</t>
  </si>
  <si>
    <t>Robison Baldança</t>
  </si>
  <si>
    <t>Pagamento de 191 Auxílio Quilometragem, 1 Auxílio Estacionamento., 2 Auxílio Alimentação Estadual a Robison Baldança referente a: 296/2019 - Convocação para 25ª Reunião do CEAU - CAU/SC, Florianópolis/SC, 18/06/2019.</t>
  </si>
  <si>
    <t>Robison Baldança Total</t>
  </si>
  <si>
    <t>Rodrigo Althoff Medeiros</t>
  </si>
  <si>
    <t>Pagamento de 1 Auxílio Hospedagem Estadual, 3 Auxílio Alimentação Estadual, 272 Auxílio Quilometragem a Rodrigo Althoff Medeiros referente a: 346/2019 - Convocação para 2º Encontro de Coordenadores, Florianópolis/SC, 29/07/2019, ida:28/07/2019, volta:29/07/2019.</t>
  </si>
  <si>
    <t>Pagamento de 1 Auxílio Hospedagem Estadual, 3 Auxílio Alimentação Estadual, 272 Auxílio Quilometragem a Rodrigo Althoff Medeiros referente a: 359/2019 - Convocação para 94ª Reunião Plenária Ordinária do CAU/SC, Florianópolis/SC, 09/08/2019, ida:08/08/2019, volta:09/08/2109.</t>
  </si>
  <si>
    <t>Rodrigo Althoff Medeiros Total</t>
  </si>
  <si>
    <t>Rodrigo Kirck Rebêlo</t>
  </si>
  <si>
    <t>Pagamento de 60 Auxílio Quilometragem, 1 Auxílio Alimentação Estadual, 1 Auxílio Estacionamento. a Rodrigo Kirck Rebêlo referente a: 371/2019 - Convocação para Colação de Grau - UNIFEBE - Brusque, Brusque/SC, 16/08/2019.</t>
  </si>
  <si>
    <t>Pagamento de 1 Auxílio Alimentação Estadual, 1 Auxílio Estacionamento., 70 Auxílio Quilometragem a Rodrigo Kirck Rebêlo referente a: 372/2019 - Convocação para Colação de Grau da UNIASSELVI - Brusque, Brusque/SC, 30/08/2019.</t>
  </si>
  <si>
    <t>Rodrigo Kirck Rebêlo Total</t>
  </si>
  <si>
    <t>Ronaldo de Lima</t>
  </si>
  <si>
    <t>Pagamento de 2 Auxílio Alimentação Estadual, 373 Auxílio Quilometragem, 1 Auxílio Estacionamento. a Ronaldo de Lima referente a: 386/2019 - Convocação para 11ª Reunião Ordinária da Comissão Temporária de Patrimônio - CTP, Florianópolis/SC, 30/08/2019.</t>
  </si>
  <si>
    <t>Ronaldo de Lima Total</t>
  </si>
  <si>
    <t>Rosana Silveira</t>
  </si>
  <si>
    <t>Pagamento de 3 Auxílio Hospedagem Estadual, 3 Auxílio Estacionamento., 8 Auxílio Alimentação Estadual, 50 Auxílio Quilometragem a Rosana Silveira referente a: 342/2019 - Convocação para Oficina Capacitação em ATHIS - Chapecó, Chapecó/SC, entre 20/08/2019 e 23/08/2019, ida:20/08/2019, volta:23/08/2019.</t>
  </si>
  <si>
    <t>Pagamento de 2 Auxílio Alimentação Estadual, 50 Auxílio Quilometragem, 1 Auxílio Estacionamento. a Rosana Silveira referente a: 359/2019 - Convocação para 94ª Reunião Plenária Ordinária do CAU/SC, Florianópolis/SC, 09/08/2019.</t>
  </si>
  <si>
    <t>Pagamento de 2 Auxílio Alimentação Estadual, 1 Auxílio Estacionamento., 50 Auxílio Quilometragem a Rosana Silveira referente a: 383/2019 - Convocação para Mudança de Paradigma na Atuação do Arquiteto e Urbanista – Florianópolis, Florianópolis/SC, 14/08/2019.</t>
  </si>
  <si>
    <t>Pagamento de 1 Auxílio Estacionamento., 16 Auxílio Quilometragem, 2 Auxílio Alimentação Estadual a Rosana Silveira referente a: 394/2019 - Convocação para 8ª Reunião Ordinária da Comissão de Ética e Disciplina - CED, Florianópolis/SC, 27/08/2019.</t>
  </si>
  <si>
    <t>Rosana Silveira Total</t>
  </si>
  <si>
    <t>Sandra Marinho</t>
  </si>
  <si>
    <t>Pagamento de 4 Auxílio Alimentação Estadual, 4 Auxílio Locomoção Urbana Estadual, 2 Auxílio Hospedagem Estadual a Sandra Maria França Marinho referente a: CONVITE PRES CAU/SC Nº 019/2019 “Oficina de Capacitação em ATHIS – Chapecó”, Chapecó/SC, 20/08/2019, ida:19/08/2019, volta:21/08/2019.</t>
  </si>
  <si>
    <t>Sandra Marinho Total</t>
  </si>
  <si>
    <t>Segolene Marie Catherine Cognat</t>
  </si>
  <si>
    <t>Pagamento de 4 Auxílio Alimentação Estadual, 4 Auxílio Locomoção Urbana Estadual, 1 Auxílio Hospedagem Estadual a Segolene Marie Catherine Cognat referente a: CONVITE PRES CAU/SC Nº 021/2019 “III Seminário Internacional de Planejamento Urbano: Participação e Insurgências”, Florianópolis/SC, 21/08/2019.   Ida:20/08/2019.</t>
  </si>
  <si>
    <t>Segolene Marie Catherine Cognat Total</t>
  </si>
  <si>
    <t>Silvya Helena Caprario</t>
  </si>
  <si>
    <t>Pagamento de 2 Auxílio Alimentação Estadual, 51 Auxílio Quilometragem, 1 Auxílio Estacionamento. a Silvya Helena Caprario referente a: 347/2019 - Convocação para 8ª Reunião do Conselho Diretor - CD/SC, Florianópolis/SC, 30/07/2019.</t>
  </si>
  <si>
    <t>Pagamento de 1 Auxílio Estacionamento., 2 Auxílio Alimentação Estadual, 51 Auxílio Quilometragem a Silvya Helena Caprario referente a: 351/2019 - Convocação para 4ª Reunião Extraordinária da COAF, Florianópolis/SC, 08/08/2019.</t>
  </si>
  <si>
    <t>Pagamento de 1 Auxílio Estacionamento., 2 Auxílio Alimentação Estadual, 51 Auxílio Quilometragem a Silvya Helena Caprario referente a: 359/2019 - Convocação para 94ª Reunião Plenária Ordinária do CAU/SC, Florianópolis/SC, 09/08/2019.</t>
  </si>
  <si>
    <t>Pagamento de 1 Auxílio Estacionamento., 2 Auxílio Alimentação Estadual, 51 Auxílio Quilometragem a Silvya Helena Caprario referente a: 364/2019 - Convocação para 4ª Reunião Extraordinária da Comissão Especial de Politicas Urbanas e Amb, Florianópolis/SC, 05/08/2019.</t>
  </si>
  <si>
    <t>Pagamento de 52 Auxílio Quilometragem, 2 Auxílio Alimentação Estadual, 1 Auxílio Estacionamento. a Silvya Helena Caprario referente a: 367/2019 - Convocação para Workshop Gestão Estratégica de Riscos, Florianópolis/SC, 07/08/2019, (Ref.Edital Concessão do Projeto Parque Urbano e Marina Beira Mar Norte).</t>
  </si>
  <si>
    <t>Pagamento de 1 Auxílio Alimentação Estadual, 1 Auxílio Estacionamento., 50 Auxílio Quilometragem a Silvya Helena Caprario referente a: 373/2019 - Convocação para Colação de Grau - UNISUL Florianópolis, Florianópolis/SC, 16/08/2019.</t>
  </si>
  <si>
    <t>Pagamento de 52 Auxílio Quilometragem, 1 Auxílio Estacionamento., 1 Auxílio Alimentação Estadual a Silvya Helena Caprario referente a: 386/2019 - Convocação para 11ª Reunião Ordinária da Comissão Temporária de Patrimônio - CTP, Florianópolis/SC, 30/08/2019.</t>
  </si>
  <si>
    <t>Pagamento de 2 Auxílio Alimentação Estadual, 1 Auxílio Estacionamento., 52 Auxílio Quilometragem a Silvya Helena Caprario referente a: 388/2019 - Convocação para 8ª Reunião da CÂMARA TÉMATICA DE ACESSIBILIDADE, Florianópolis/SC, 20/08/2019.</t>
  </si>
  <si>
    <t>Pagamento de 2 Auxílio Alimentação Estadual, 1 Auxílio Estacionamento., 52 Auxílio Quilometragem a Silvya Helena Caprario referente a: 390/2019 - Convocação para 8ª Reunião Ordinária da Comissão Especial de Políticas Urbanas e Ambienta, Florianópolis/SC, 27/08/2019.</t>
  </si>
  <si>
    <t>Pagamento de 1 Auxílio Estacionamento., 2 Auxílio Alimentação Estadual, 52 Auxílio Quilometragem a Silvya Helena Caprario referente a: 392/2019 - Convocação para 8ª Reunião Ordinária da Comissão de Organização, Administração e Finanças, Florianópolis/SC, 28/08/2019.</t>
  </si>
  <si>
    <t>Pagamento de 1 Auxílio Estacionamento., 2 Auxílio Alimentação Estadual, 69 Auxílio Quilometragem a Silvya Helena Caprario referente a: 399/2019 - Convocação para Vistoria de Acessibilidade no Floripa Airport, Florianópolis/SC, 21/08/2019.</t>
  </si>
  <si>
    <t>Silvya Helena Caprario Total</t>
  </si>
  <si>
    <t>Total - Conselheiros e Convidados</t>
  </si>
  <si>
    <t>RESUMO DE AGOSTO</t>
  </si>
  <si>
    <t>Total Geral</t>
  </si>
  <si>
    <t>Publicado em 04/11/2019 por Isabella Pereira de Sousa - Assistente Administrativa</t>
  </si>
  <si>
    <t xml:space="preserve">DIÁRIA ESTORNADA pela Conselheira devido a evento ser adiado, conferir diária 668/2019. Pagamento de 2 Auxílio Locomoção Urbana Estadual, 1 Auxílio Alimentação Estadual a Jaqueline Andrade referente a: 385/2019 - Convocação para Assinatura do Acordo de Cooperação entre MPSC e CAU/SC, Florianópolis/SC, 30/08/2019.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</si>
</sst>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#,##0.00_ ;[Red]\-#,##0.00\ "/>
    <numFmt numFmtId="165" formatCode="dd/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6" fillId="4" borderId="2" xfId="0" applyFont="1" applyFill="1" applyBorder="1" applyAlignment="1">
      <alignment horizontal="right" vertical="center"/>
    </xf>
    <xf numFmtId="165" fontId="6" fillId="4" borderId="3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0" fontId="4" fillId="4" borderId="4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457201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 Diárias (2)"/>
      <sheetName val="Numeração"/>
      <sheetName val="Calc Diárias"/>
      <sheetName val="PortariaNOVA"/>
      <sheetName val="Passagens Aéreas"/>
      <sheetName val="Daniela"/>
      <sheetName val="Dados"/>
      <sheetName val="ControledeDescontos"/>
      <sheetName val="ValoresDespesas"/>
      <sheetName val="estimativa"/>
      <sheetName val="passage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>
            <v>250</v>
          </cell>
        </row>
        <row r="2">
          <cell r="D2">
            <v>60</v>
          </cell>
        </row>
        <row r="3">
          <cell r="D3">
            <v>35</v>
          </cell>
        </row>
        <row r="4">
          <cell r="D4">
            <v>1.1000000000000001</v>
          </cell>
        </row>
        <row r="5">
          <cell r="D5">
            <v>50</v>
          </cell>
        </row>
        <row r="6">
          <cell r="D6">
            <v>420</v>
          </cell>
        </row>
        <row r="7">
          <cell r="D7">
            <v>80</v>
          </cell>
        </row>
        <row r="8">
          <cell r="D8">
            <v>45</v>
          </cell>
        </row>
        <row r="9">
          <cell r="D9">
            <v>1.1000000000000001</v>
          </cell>
        </row>
        <row r="10">
          <cell r="D10">
            <v>50</v>
          </cell>
        </row>
        <row r="11">
          <cell r="D11">
            <v>350</v>
          </cell>
        </row>
        <row r="12">
          <cell r="D12">
            <v>70</v>
          </cell>
        </row>
        <row r="13">
          <cell r="D13">
            <v>40</v>
          </cell>
        </row>
        <row r="14">
          <cell r="D14">
            <v>1.1000000000000001</v>
          </cell>
        </row>
        <row r="15">
          <cell r="D15">
            <v>50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showGridLines="0" tabSelected="1" zoomScaleNormal="100" zoomScalePageLayoutView="60" workbookViewId="0">
      <selection activeCell="I88" sqref="I88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0.5703125" bestFit="1" customWidth="1"/>
    <col min="6" max="6" width="9.7109375" bestFit="1" customWidth="1"/>
    <col min="7" max="7" width="10.5703125" bestFit="1" customWidth="1"/>
    <col min="8" max="8" width="10.7109375" customWidth="1"/>
    <col min="9" max="9" width="79.85546875" customWidth="1"/>
  </cols>
  <sheetData>
    <row r="1" spans="1:9" ht="57" customHeight="1" x14ac:dyDescent="0.25">
      <c r="E1" s="1"/>
      <c r="F1" s="1"/>
      <c r="G1" s="1"/>
      <c r="H1" s="1"/>
    </row>
    <row r="2" spans="1:9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</row>
    <row r="3" spans="1:9" x14ac:dyDescent="0.25">
      <c r="A3" s="31" t="s">
        <v>1</v>
      </c>
      <c r="B3" s="32"/>
      <c r="C3" s="32"/>
      <c r="D3" s="32"/>
      <c r="E3" s="32"/>
      <c r="F3" s="32"/>
      <c r="G3" s="32"/>
      <c r="H3" s="32"/>
      <c r="I3" s="33"/>
    </row>
    <row r="4" spans="1:9" hidden="1" x14ac:dyDescent="0.25"/>
    <row r="5" spans="1:9" ht="33.75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5" t="s">
        <v>9</v>
      </c>
      <c r="I5" s="3" t="s">
        <v>10</v>
      </c>
    </row>
    <row r="6" spans="1:9" s="10" customFormat="1" ht="33.75" outlineLevel="2" x14ac:dyDescent="0.25">
      <c r="A6" s="6">
        <v>452</v>
      </c>
      <c r="B6" s="7">
        <v>43683</v>
      </c>
      <c r="C6" s="8" t="s">
        <v>11</v>
      </c>
      <c r="D6" s="8" t="s">
        <v>12</v>
      </c>
      <c r="E6" s="9">
        <v>840</v>
      </c>
      <c r="F6" s="9">
        <v>400</v>
      </c>
      <c r="G6" s="9">
        <v>0</v>
      </c>
      <c r="H6" s="9">
        <v>1240</v>
      </c>
      <c r="I6" s="8" t="s">
        <v>13</v>
      </c>
    </row>
    <row r="7" spans="1:9" s="10" customFormat="1" ht="33.75" outlineLevel="2" x14ac:dyDescent="0.25">
      <c r="A7" s="6">
        <v>477</v>
      </c>
      <c r="B7" s="7">
        <v>43697</v>
      </c>
      <c r="C7" s="8" t="s">
        <v>11</v>
      </c>
      <c r="D7" s="8" t="s">
        <v>12</v>
      </c>
      <c r="E7" s="9">
        <v>750</v>
      </c>
      <c r="F7" s="9">
        <v>480</v>
      </c>
      <c r="G7" s="9">
        <v>70</v>
      </c>
      <c r="H7" s="9">
        <v>1300</v>
      </c>
      <c r="I7" s="8" t="s">
        <v>14</v>
      </c>
    </row>
    <row r="8" spans="1:9" s="10" customFormat="1" outlineLevel="1" x14ac:dyDescent="0.25">
      <c r="A8" s="11"/>
      <c r="B8" s="12"/>
      <c r="C8" s="13" t="s">
        <v>15</v>
      </c>
      <c r="D8" s="14"/>
      <c r="E8" s="15">
        <f>SUBTOTAL(9,E6:E7)</f>
        <v>1590</v>
      </c>
      <c r="F8" s="15">
        <f>SUBTOTAL(9,F6:F7)</f>
        <v>880</v>
      </c>
      <c r="G8" s="15">
        <f>SUBTOTAL(9,G6:G7)</f>
        <v>70</v>
      </c>
      <c r="H8" s="15">
        <f>SUBTOTAL(9,H6:H7)</f>
        <v>2540</v>
      </c>
      <c r="I8" s="14"/>
    </row>
    <row r="9" spans="1:9" ht="33.75" outlineLevel="2" x14ac:dyDescent="0.25">
      <c r="A9" s="16">
        <v>473</v>
      </c>
      <c r="B9" s="17">
        <v>43690</v>
      </c>
      <c r="C9" s="18" t="s">
        <v>16</v>
      </c>
      <c r="D9" s="18" t="s">
        <v>12</v>
      </c>
      <c r="E9" s="19">
        <v>500</v>
      </c>
      <c r="F9" s="19">
        <v>360</v>
      </c>
      <c r="G9" s="19">
        <v>0</v>
      </c>
      <c r="H9" s="19">
        <v>860</v>
      </c>
      <c r="I9" s="18" t="s">
        <v>17</v>
      </c>
    </row>
    <row r="10" spans="1:9" outlineLevel="1" x14ac:dyDescent="0.25">
      <c r="A10" s="11"/>
      <c r="B10" s="12"/>
      <c r="C10" s="13" t="s">
        <v>18</v>
      </c>
      <c r="D10" s="14"/>
      <c r="E10" s="15">
        <f>SUBTOTAL(9,E9:E9)</f>
        <v>500</v>
      </c>
      <c r="F10" s="15">
        <f>SUBTOTAL(9,F9:F9)</f>
        <v>360</v>
      </c>
      <c r="G10" s="15">
        <f>SUBTOTAL(9,G9:G9)</f>
        <v>0</v>
      </c>
      <c r="H10" s="15">
        <f>SUBTOTAL(9,H9:H9)</f>
        <v>860</v>
      </c>
      <c r="I10" s="14"/>
    </row>
    <row r="11" spans="1:9" ht="33.75" outlineLevel="2" x14ac:dyDescent="0.25">
      <c r="A11" s="16">
        <v>478</v>
      </c>
      <c r="B11" s="17">
        <v>43697</v>
      </c>
      <c r="C11" s="18" t="s">
        <v>19</v>
      </c>
      <c r="D11" s="18" t="s">
        <v>12</v>
      </c>
      <c r="E11" s="19">
        <v>750</v>
      </c>
      <c r="F11" s="19">
        <v>480</v>
      </c>
      <c r="G11" s="19">
        <v>70</v>
      </c>
      <c r="H11" s="19">
        <v>1300</v>
      </c>
      <c r="I11" s="18" t="s">
        <v>20</v>
      </c>
    </row>
    <row r="12" spans="1:9" outlineLevel="1" x14ac:dyDescent="0.25">
      <c r="A12" s="11"/>
      <c r="B12" s="12"/>
      <c r="C12" s="13" t="s">
        <v>21</v>
      </c>
      <c r="D12" s="14"/>
      <c r="E12" s="15">
        <f>SUBTOTAL(9,E11:E11)</f>
        <v>750</v>
      </c>
      <c r="F12" s="15">
        <f>SUBTOTAL(9,F11:F11)</f>
        <v>480</v>
      </c>
      <c r="G12" s="15">
        <f>SUBTOTAL(9,G11:G11)</f>
        <v>70</v>
      </c>
      <c r="H12" s="15">
        <f>SUBTOTAL(9,H11:H11)</f>
        <v>1300</v>
      </c>
      <c r="I12" s="14"/>
    </row>
    <row r="13" spans="1:9" ht="45" outlineLevel="2" x14ac:dyDescent="0.25">
      <c r="A13" s="16">
        <v>461</v>
      </c>
      <c r="B13" s="17">
        <v>43683</v>
      </c>
      <c r="C13" s="18" t="s">
        <v>22</v>
      </c>
      <c r="D13" s="18" t="s">
        <v>12</v>
      </c>
      <c r="E13" s="19">
        <v>1260</v>
      </c>
      <c r="F13" s="19">
        <v>640</v>
      </c>
      <c r="G13" s="19">
        <v>150</v>
      </c>
      <c r="H13" s="19">
        <v>2050</v>
      </c>
      <c r="I13" s="18" t="s">
        <v>23</v>
      </c>
    </row>
    <row r="14" spans="1:9" outlineLevel="1" x14ac:dyDescent="0.25">
      <c r="A14" s="11"/>
      <c r="B14" s="12"/>
      <c r="C14" s="13" t="s">
        <v>24</v>
      </c>
      <c r="D14" s="14"/>
      <c r="E14" s="15">
        <f>SUBTOTAL(9,E13:E13)</f>
        <v>1260</v>
      </c>
      <c r="F14" s="15">
        <f>SUBTOTAL(9,F13:F13)</f>
        <v>640</v>
      </c>
      <c r="G14" s="15">
        <f>SUBTOTAL(9,G13:G13)</f>
        <v>150</v>
      </c>
      <c r="H14" s="15">
        <f>SUBTOTAL(9,H13:H13)</f>
        <v>2050</v>
      </c>
      <c r="I14" s="14"/>
    </row>
    <row r="15" spans="1:9" ht="45" outlineLevel="2" x14ac:dyDescent="0.25">
      <c r="A15" s="16">
        <v>524</v>
      </c>
      <c r="B15" s="17">
        <v>43704</v>
      </c>
      <c r="C15" s="18" t="s">
        <v>25</v>
      </c>
      <c r="D15" s="18" t="s">
        <v>12</v>
      </c>
      <c r="E15" s="19">
        <v>840</v>
      </c>
      <c r="F15" s="19">
        <v>400</v>
      </c>
      <c r="G15" s="19">
        <v>315</v>
      </c>
      <c r="H15" s="19">
        <v>1555</v>
      </c>
      <c r="I15" s="18" t="s">
        <v>26</v>
      </c>
    </row>
    <row r="16" spans="1:9" outlineLevel="1" x14ac:dyDescent="0.25">
      <c r="A16" s="11"/>
      <c r="B16" s="12"/>
      <c r="C16" s="13" t="s">
        <v>27</v>
      </c>
      <c r="D16" s="14"/>
      <c r="E16" s="15">
        <f>SUBTOTAL(9,E15:E15)</f>
        <v>840</v>
      </c>
      <c r="F16" s="15">
        <f>SUBTOTAL(9,F15:F15)</f>
        <v>400</v>
      </c>
      <c r="G16" s="15">
        <f>SUBTOTAL(9,G15:G15)</f>
        <v>315</v>
      </c>
      <c r="H16" s="15">
        <f>SUBTOTAL(9,H15:H15)</f>
        <v>1555</v>
      </c>
      <c r="I16" s="14"/>
    </row>
    <row r="17" spans="1:9" ht="33.75" outlineLevel="2" x14ac:dyDescent="0.25">
      <c r="A17" s="16">
        <v>459</v>
      </c>
      <c r="B17" s="17">
        <v>43683</v>
      </c>
      <c r="C17" s="18" t="s">
        <v>28</v>
      </c>
      <c r="D17" s="18" t="s">
        <v>12</v>
      </c>
      <c r="E17" s="19">
        <v>1680</v>
      </c>
      <c r="F17" s="19">
        <v>800</v>
      </c>
      <c r="G17" s="19">
        <v>0</v>
      </c>
      <c r="H17" s="19">
        <v>2480</v>
      </c>
      <c r="I17" s="18" t="s">
        <v>29</v>
      </c>
    </row>
    <row r="18" spans="1:9" outlineLevel="1" x14ac:dyDescent="0.25">
      <c r="A18" s="11"/>
      <c r="B18" s="12"/>
      <c r="C18" s="13" t="s">
        <v>30</v>
      </c>
      <c r="D18" s="14"/>
      <c r="E18" s="15">
        <f>SUBTOTAL(9,E17:E17)</f>
        <v>1680</v>
      </c>
      <c r="F18" s="15">
        <f>SUBTOTAL(9,F17:F17)</f>
        <v>800</v>
      </c>
      <c r="G18" s="15">
        <f>SUBTOTAL(9,G17:G17)</f>
        <v>0</v>
      </c>
      <c r="H18" s="15">
        <f>SUBTOTAL(9,H17:H17)</f>
        <v>2480</v>
      </c>
      <c r="I18" s="14"/>
    </row>
    <row r="19" spans="1:9" ht="33.75" outlineLevel="2" x14ac:dyDescent="0.25">
      <c r="A19" s="16">
        <v>460</v>
      </c>
      <c r="B19" s="17">
        <v>43683</v>
      </c>
      <c r="C19" s="18" t="s">
        <v>31</v>
      </c>
      <c r="D19" s="18" t="s">
        <v>12</v>
      </c>
      <c r="E19" s="19">
        <v>1680</v>
      </c>
      <c r="F19" s="19">
        <v>800</v>
      </c>
      <c r="G19" s="19">
        <v>0</v>
      </c>
      <c r="H19" s="19">
        <v>2480</v>
      </c>
      <c r="I19" s="18" t="s">
        <v>32</v>
      </c>
    </row>
    <row r="20" spans="1:9" outlineLevel="1" x14ac:dyDescent="0.25">
      <c r="A20" s="11"/>
      <c r="B20" s="12"/>
      <c r="C20" s="13" t="s">
        <v>33</v>
      </c>
      <c r="D20" s="14"/>
      <c r="E20" s="15">
        <f>SUBTOTAL(9,E19:E19)</f>
        <v>1680</v>
      </c>
      <c r="F20" s="15">
        <f>SUBTOTAL(9,F19:F19)</f>
        <v>800</v>
      </c>
      <c r="G20" s="15">
        <f>SUBTOTAL(9,G19:G19)</f>
        <v>0</v>
      </c>
      <c r="H20" s="15">
        <f>SUBTOTAL(9,H19:H19)</f>
        <v>2480</v>
      </c>
      <c r="I20" s="14"/>
    </row>
    <row r="21" spans="1:9" ht="33.75" outlineLevel="2" x14ac:dyDescent="0.25">
      <c r="A21" s="16">
        <v>462</v>
      </c>
      <c r="B21" s="17">
        <v>43683</v>
      </c>
      <c r="C21" s="18" t="s">
        <v>34</v>
      </c>
      <c r="D21" s="18" t="s">
        <v>12</v>
      </c>
      <c r="E21" s="19">
        <v>1680</v>
      </c>
      <c r="F21" s="19">
        <v>800</v>
      </c>
      <c r="G21" s="19">
        <v>0</v>
      </c>
      <c r="H21" s="19">
        <v>2480</v>
      </c>
      <c r="I21" s="18" t="s">
        <v>35</v>
      </c>
    </row>
    <row r="22" spans="1:9" outlineLevel="1" x14ac:dyDescent="0.25">
      <c r="A22" s="11"/>
      <c r="B22" s="12"/>
      <c r="C22" s="13" t="s">
        <v>36</v>
      </c>
      <c r="D22" s="14"/>
      <c r="E22" s="15">
        <f>SUBTOTAL(9,E21:E21)</f>
        <v>1680</v>
      </c>
      <c r="F22" s="15">
        <f>SUBTOTAL(9,F21:F21)</f>
        <v>800</v>
      </c>
      <c r="G22" s="15">
        <f>SUBTOTAL(9,G21:G21)</f>
        <v>0</v>
      </c>
      <c r="H22" s="15">
        <f>SUBTOTAL(9,H21:H21)</f>
        <v>2480</v>
      </c>
      <c r="I22" s="14"/>
    </row>
    <row r="23" spans="1:9" ht="33.75" outlineLevel="2" x14ac:dyDescent="0.25">
      <c r="A23" s="16">
        <v>472</v>
      </c>
      <c r="B23" s="17">
        <v>43690</v>
      </c>
      <c r="C23" s="18" t="s">
        <v>37</v>
      </c>
      <c r="D23" s="18" t="s">
        <v>12</v>
      </c>
      <c r="E23" s="19">
        <v>250</v>
      </c>
      <c r="F23" s="19">
        <v>240</v>
      </c>
      <c r="G23" s="19">
        <v>0</v>
      </c>
      <c r="H23" s="19">
        <v>490</v>
      </c>
      <c r="I23" s="18" t="s">
        <v>38</v>
      </c>
    </row>
    <row r="24" spans="1:9" ht="33.75" outlineLevel="2" x14ac:dyDescent="0.25">
      <c r="A24" s="6">
        <v>534</v>
      </c>
      <c r="B24" s="7">
        <v>43704</v>
      </c>
      <c r="C24" s="8" t="s">
        <v>37</v>
      </c>
      <c r="D24" s="8" t="s">
        <v>12</v>
      </c>
      <c r="E24" s="9">
        <v>500</v>
      </c>
      <c r="F24" s="9">
        <v>360</v>
      </c>
      <c r="G24" s="9">
        <v>105</v>
      </c>
      <c r="H24" s="9">
        <v>965</v>
      </c>
      <c r="I24" s="8" t="s">
        <v>39</v>
      </c>
    </row>
    <row r="25" spans="1:9" outlineLevel="1" x14ac:dyDescent="0.25">
      <c r="A25" s="11"/>
      <c r="B25" s="12"/>
      <c r="C25" s="13" t="s">
        <v>40</v>
      </c>
      <c r="D25" s="14"/>
      <c r="E25" s="15">
        <f>SUBTOTAL(9,E23:E24)</f>
        <v>750</v>
      </c>
      <c r="F25" s="15">
        <f>SUBTOTAL(9,F23:F24)</f>
        <v>600</v>
      </c>
      <c r="G25" s="15">
        <f>SUBTOTAL(9,G23:G24)</f>
        <v>105</v>
      </c>
      <c r="H25" s="15">
        <f>SUBTOTAL(9,H23:H24)</f>
        <v>1455</v>
      </c>
      <c r="I25" s="14"/>
    </row>
    <row r="26" spans="1:9" x14ac:dyDescent="0.25">
      <c r="A26" s="11"/>
      <c r="B26" s="12"/>
      <c r="C26" s="20" t="s">
        <v>41</v>
      </c>
      <c r="D26" s="14"/>
      <c r="E26" s="15">
        <f>SUBTOTAL(9,E6:E24)</f>
        <v>10730</v>
      </c>
      <c r="F26" s="15">
        <f>SUBTOTAL(9,F6:F24)</f>
        <v>5760</v>
      </c>
      <c r="G26" s="15">
        <f>SUBTOTAL(9,G6:G24)</f>
        <v>710</v>
      </c>
      <c r="H26" s="15">
        <f>SUBTOTAL(9,H6:H24)</f>
        <v>17200</v>
      </c>
      <c r="I26" s="14"/>
    </row>
    <row r="27" spans="1:9" x14ac:dyDescent="0.25">
      <c r="A27" s="21"/>
      <c r="B27" s="22"/>
      <c r="C27" s="23"/>
      <c r="D27" s="23"/>
      <c r="E27" s="24"/>
      <c r="F27" s="24"/>
      <c r="G27" s="24"/>
      <c r="H27" s="24"/>
      <c r="I27" s="24"/>
    </row>
    <row r="28" spans="1:9" x14ac:dyDescent="0.25">
      <c r="A28" s="21"/>
      <c r="B28" s="22"/>
      <c r="C28" s="23"/>
      <c r="D28" s="23"/>
      <c r="E28" s="24"/>
      <c r="F28" s="24"/>
      <c r="G28" s="24"/>
      <c r="H28" s="24"/>
      <c r="I28" s="24"/>
    </row>
    <row r="29" spans="1:9" x14ac:dyDescent="0.25">
      <c r="A29" s="31" t="s">
        <v>42</v>
      </c>
      <c r="B29" s="32"/>
      <c r="C29" s="32"/>
      <c r="D29" s="32"/>
      <c r="E29" s="32"/>
      <c r="F29" s="32"/>
      <c r="G29" s="32"/>
      <c r="H29" s="32"/>
      <c r="I29" s="33"/>
    </row>
    <row r="30" spans="1:9" hidden="1" x14ac:dyDescent="0.25"/>
    <row r="31" spans="1:9" ht="33.75" x14ac:dyDescent="0.25">
      <c r="A31" s="2" t="s">
        <v>2</v>
      </c>
      <c r="B31" s="3" t="s">
        <v>3</v>
      </c>
      <c r="C31" s="2" t="s">
        <v>4</v>
      </c>
      <c r="D31" s="2" t="s">
        <v>5</v>
      </c>
      <c r="E31" s="4" t="s">
        <v>6</v>
      </c>
      <c r="F31" s="4" t="s">
        <v>7</v>
      </c>
      <c r="G31" s="4" t="s">
        <v>8</v>
      </c>
      <c r="H31" s="5" t="s">
        <v>9</v>
      </c>
      <c r="I31" s="3" t="s">
        <v>10</v>
      </c>
    </row>
    <row r="32" spans="1:9" ht="33.75" outlineLevel="2" x14ac:dyDescent="0.25">
      <c r="A32" s="6">
        <v>463</v>
      </c>
      <c r="B32" s="7">
        <v>43683</v>
      </c>
      <c r="C32" s="8" t="s">
        <v>43</v>
      </c>
      <c r="D32" s="8" t="s">
        <v>44</v>
      </c>
      <c r="E32" s="9">
        <v>840</v>
      </c>
      <c r="F32" s="9">
        <v>400</v>
      </c>
      <c r="G32" s="9">
        <v>0</v>
      </c>
      <c r="H32" s="9">
        <f>SUM(E32:G32)</f>
        <v>1240</v>
      </c>
      <c r="I32" s="8" t="s">
        <v>45</v>
      </c>
    </row>
    <row r="33" spans="1:9" outlineLevel="1" x14ac:dyDescent="0.25">
      <c r="A33" s="11"/>
      <c r="B33" s="12"/>
      <c r="C33" s="13" t="s">
        <v>46</v>
      </c>
      <c r="D33" s="14"/>
      <c r="E33" s="15">
        <f>SUBTOTAL(9,E32:E32)</f>
        <v>840</v>
      </c>
      <c r="F33" s="15">
        <f>SUBTOTAL(9,F32:F32)</f>
        <v>400</v>
      </c>
      <c r="G33" s="15">
        <f>SUBTOTAL(9,G32:G32)</f>
        <v>0</v>
      </c>
      <c r="H33" s="15">
        <f>SUBTOTAL(9,H32:H32)</f>
        <v>1240</v>
      </c>
      <c r="I33" s="14"/>
    </row>
    <row r="34" spans="1:9" ht="22.5" outlineLevel="2" x14ac:dyDescent="0.25">
      <c r="A34" s="16">
        <v>466</v>
      </c>
      <c r="B34" s="17">
        <v>43690</v>
      </c>
      <c r="C34" s="18" t="s">
        <v>47</v>
      </c>
      <c r="D34" s="18" t="s">
        <v>48</v>
      </c>
      <c r="E34" s="19">
        <v>0</v>
      </c>
      <c r="F34" s="19">
        <v>0</v>
      </c>
      <c r="G34" s="19">
        <v>0</v>
      </c>
      <c r="H34" s="19">
        <f t="shared" ref="H34:H120" si="0">SUM(E34:G34)</f>
        <v>0</v>
      </c>
      <c r="I34" s="18" t="s">
        <v>49</v>
      </c>
    </row>
    <row r="35" spans="1:9" outlineLevel="1" x14ac:dyDescent="0.25">
      <c r="A35" s="11"/>
      <c r="B35" s="12"/>
      <c r="C35" s="13" t="s">
        <v>50</v>
      </c>
      <c r="D35" s="14"/>
      <c r="E35" s="15">
        <f>SUBTOTAL(9,E34:E34)</f>
        <v>0</v>
      </c>
      <c r="F35" s="15">
        <f>SUBTOTAL(9,F34:F34)</f>
        <v>0</v>
      </c>
      <c r="G35" s="15">
        <f>SUBTOTAL(9,G34:G34)</f>
        <v>0</v>
      </c>
      <c r="H35" s="15">
        <f>SUBTOTAL(9,H34:H34)</f>
        <v>0</v>
      </c>
      <c r="I35" s="14"/>
    </row>
    <row r="36" spans="1:9" ht="33.75" outlineLevel="2" x14ac:dyDescent="0.25">
      <c r="A36" s="16">
        <v>453</v>
      </c>
      <c r="B36" s="17">
        <v>43683</v>
      </c>
      <c r="C36" s="18" t="s">
        <v>51</v>
      </c>
      <c r="D36" s="18" t="s">
        <v>48</v>
      </c>
      <c r="E36" s="19">
        <v>0</v>
      </c>
      <c r="F36" s="19">
        <v>60</v>
      </c>
      <c r="G36" s="19">
        <v>179.8</v>
      </c>
      <c r="H36" s="19">
        <f t="shared" si="0"/>
        <v>239.8</v>
      </c>
      <c r="I36" s="18" t="s">
        <v>52</v>
      </c>
    </row>
    <row r="37" spans="1:9" ht="33.75" outlineLevel="2" x14ac:dyDescent="0.25">
      <c r="A37" s="6">
        <v>454</v>
      </c>
      <c r="B37" s="7">
        <v>43683</v>
      </c>
      <c r="C37" s="8" t="s">
        <v>51</v>
      </c>
      <c r="D37" s="8" t="s">
        <v>48</v>
      </c>
      <c r="E37" s="9">
        <v>0</v>
      </c>
      <c r="F37" s="9">
        <v>120</v>
      </c>
      <c r="G37" s="9">
        <v>194.10000000000002</v>
      </c>
      <c r="H37" s="9">
        <f t="shared" si="0"/>
        <v>314.10000000000002</v>
      </c>
      <c r="I37" s="8" t="s">
        <v>53</v>
      </c>
    </row>
    <row r="38" spans="1:9" ht="45" outlineLevel="2" x14ac:dyDescent="0.25">
      <c r="A38" s="6">
        <v>455</v>
      </c>
      <c r="B38" s="7">
        <v>43683</v>
      </c>
      <c r="C38" s="8" t="s">
        <v>51</v>
      </c>
      <c r="D38" s="8" t="s">
        <v>48</v>
      </c>
      <c r="E38" s="9">
        <v>1260</v>
      </c>
      <c r="F38" s="9">
        <v>560</v>
      </c>
      <c r="G38" s="9">
        <v>310.60000000000002</v>
      </c>
      <c r="H38" s="9">
        <f t="shared" si="0"/>
        <v>2130.6</v>
      </c>
      <c r="I38" s="8" t="s">
        <v>54</v>
      </c>
    </row>
    <row r="39" spans="1:9" ht="33.75" outlineLevel="2" x14ac:dyDescent="0.25">
      <c r="A39" s="6">
        <v>465</v>
      </c>
      <c r="B39" s="7">
        <v>43690</v>
      </c>
      <c r="C39" s="8" t="s">
        <v>51</v>
      </c>
      <c r="D39" s="8" t="s">
        <v>48</v>
      </c>
      <c r="E39" s="9">
        <v>0</v>
      </c>
      <c r="F39" s="9">
        <v>120</v>
      </c>
      <c r="G39" s="9">
        <v>194.10000000000002</v>
      </c>
      <c r="H39" s="9">
        <f t="shared" si="0"/>
        <v>314.10000000000002</v>
      </c>
      <c r="I39" s="8" t="s">
        <v>55</v>
      </c>
    </row>
    <row r="40" spans="1:9" ht="33.75" outlineLevel="2" x14ac:dyDescent="0.25">
      <c r="A40" s="6">
        <v>480</v>
      </c>
      <c r="B40" s="7">
        <v>43697</v>
      </c>
      <c r="C40" s="8" t="s">
        <v>51</v>
      </c>
      <c r="D40" s="8" t="s">
        <v>48</v>
      </c>
      <c r="E40" s="9">
        <v>750</v>
      </c>
      <c r="F40" s="9">
        <v>480</v>
      </c>
      <c r="G40" s="9">
        <v>360.6</v>
      </c>
      <c r="H40" s="9">
        <f t="shared" si="0"/>
        <v>1590.6</v>
      </c>
      <c r="I40" s="8" t="s">
        <v>56</v>
      </c>
    </row>
    <row r="41" spans="1:9" ht="33.75" outlineLevel="2" x14ac:dyDescent="0.25">
      <c r="A41" s="6">
        <v>496</v>
      </c>
      <c r="B41" s="7">
        <v>43697</v>
      </c>
      <c r="C41" s="8" t="s">
        <v>51</v>
      </c>
      <c r="D41" s="8" t="s">
        <v>48</v>
      </c>
      <c r="E41" s="9">
        <v>0</v>
      </c>
      <c r="F41" s="9">
        <v>120</v>
      </c>
      <c r="G41" s="9">
        <v>176.5</v>
      </c>
      <c r="H41" s="9">
        <f t="shared" si="0"/>
        <v>296.5</v>
      </c>
      <c r="I41" s="8" t="s">
        <v>57</v>
      </c>
    </row>
    <row r="42" spans="1:9" ht="33.75" outlineLevel="2" x14ac:dyDescent="0.25">
      <c r="A42" s="6">
        <v>497</v>
      </c>
      <c r="B42" s="7">
        <v>43697</v>
      </c>
      <c r="C42" s="8" t="s">
        <v>51</v>
      </c>
      <c r="D42" s="8" t="s">
        <v>48</v>
      </c>
      <c r="E42" s="9">
        <v>0</v>
      </c>
      <c r="F42" s="9">
        <v>120</v>
      </c>
      <c r="G42" s="9">
        <v>250.20000000000002</v>
      </c>
      <c r="H42" s="9">
        <f t="shared" si="0"/>
        <v>370.20000000000005</v>
      </c>
      <c r="I42" s="8" t="s">
        <v>58</v>
      </c>
    </row>
    <row r="43" spans="1:9" ht="33.75" outlineLevel="2" x14ac:dyDescent="0.25">
      <c r="A43" s="6">
        <v>527</v>
      </c>
      <c r="B43" s="7">
        <v>43704</v>
      </c>
      <c r="C43" s="8" t="s">
        <v>51</v>
      </c>
      <c r="D43" s="8" t="s">
        <v>48</v>
      </c>
      <c r="E43" s="9">
        <v>0</v>
      </c>
      <c r="F43" s="9">
        <v>120</v>
      </c>
      <c r="G43" s="9">
        <v>189.70000000000002</v>
      </c>
      <c r="H43" s="9">
        <f t="shared" si="0"/>
        <v>309.70000000000005</v>
      </c>
      <c r="I43" s="8" t="s">
        <v>59</v>
      </c>
    </row>
    <row r="44" spans="1:9" outlineLevel="1" x14ac:dyDescent="0.25">
      <c r="A44" s="11"/>
      <c r="B44" s="12"/>
      <c r="C44" s="13" t="s">
        <v>60</v>
      </c>
      <c r="D44" s="14"/>
      <c r="E44" s="15">
        <f>SUBTOTAL(9,E36:E43)</f>
        <v>2010</v>
      </c>
      <c r="F44" s="15">
        <f>SUBTOTAL(9,F36:F43)</f>
        <v>1700</v>
      </c>
      <c r="G44" s="15">
        <f>SUBTOTAL(9,G36:G43)</f>
        <v>1855.6000000000001</v>
      </c>
      <c r="H44" s="15">
        <f>SUBTOTAL(9,H36:H43)</f>
        <v>5565.5999999999995</v>
      </c>
      <c r="I44" s="14"/>
    </row>
    <row r="45" spans="1:9" ht="67.5" outlineLevel="2" x14ac:dyDescent="0.25">
      <c r="A45" s="16">
        <v>430</v>
      </c>
      <c r="B45" s="17">
        <v>43663</v>
      </c>
      <c r="C45" s="18" t="s">
        <v>61</v>
      </c>
      <c r="D45" s="18" t="s">
        <v>48</v>
      </c>
      <c r="E45" s="19">
        <v>0</v>
      </c>
      <c r="F45" s="19">
        <v>0</v>
      </c>
      <c r="G45" s="19">
        <v>177.92000000000002</v>
      </c>
      <c r="H45" s="19">
        <f t="shared" si="0"/>
        <v>177.92000000000002</v>
      </c>
      <c r="I45" s="18" t="s">
        <v>62</v>
      </c>
    </row>
    <row r="46" spans="1:9" ht="45" outlineLevel="2" x14ac:dyDescent="0.25">
      <c r="A46" s="6">
        <v>474</v>
      </c>
      <c r="B46" s="7">
        <v>43690</v>
      </c>
      <c r="C46" s="8" t="s">
        <v>61</v>
      </c>
      <c r="D46" s="8" t="s">
        <v>48</v>
      </c>
      <c r="E46" s="9">
        <v>500</v>
      </c>
      <c r="F46" s="9">
        <v>360</v>
      </c>
      <c r="G46" s="9">
        <v>112.42</v>
      </c>
      <c r="H46" s="9">
        <f t="shared" si="0"/>
        <v>972.42</v>
      </c>
      <c r="I46" s="8" t="s">
        <v>63</v>
      </c>
    </row>
    <row r="47" spans="1:9" ht="45" outlineLevel="2" x14ac:dyDescent="0.25">
      <c r="A47" s="6">
        <v>475</v>
      </c>
      <c r="B47" s="7">
        <v>43690</v>
      </c>
      <c r="C47" s="8" t="s">
        <v>61</v>
      </c>
      <c r="D47" s="8" t="s">
        <v>48</v>
      </c>
      <c r="E47" s="9">
        <v>250</v>
      </c>
      <c r="F47" s="9">
        <v>360</v>
      </c>
      <c r="G47" s="9">
        <v>171.76</v>
      </c>
      <c r="H47" s="9">
        <f t="shared" si="0"/>
        <v>781.76</v>
      </c>
      <c r="I47" s="8" t="s">
        <v>64</v>
      </c>
    </row>
    <row r="48" spans="1:9" ht="56.25" outlineLevel="2" x14ac:dyDescent="0.25">
      <c r="A48" s="6">
        <v>501</v>
      </c>
      <c r="B48" s="7">
        <v>43697</v>
      </c>
      <c r="C48" s="8" t="s">
        <v>61</v>
      </c>
      <c r="D48" s="8" t="s">
        <v>48</v>
      </c>
      <c r="E48" s="9">
        <v>250</v>
      </c>
      <c r="F48" s="9">
        <v>240</v>
      </c>
      <c r="G48" s="9">
        <v>116.32</v>
      </c>
      <c r="H48" s="9">
        <f t="shared" si="0"/>
        <v>606.31999999999994</v>
      </c>
      <c r="I48" s="8" t="s">
        <v>65</v>
      </c>
    </row>
    <row r="49" spans="1:9" ht="78.75" outlineLevel="2" x14ac:dyDescent="0.25">
      <c r="A49" s="6">
        <v>521</v>
      </c>
      <c r="B49" s="7">
        <v>43704</v>
      </c>
      <c r="C49" s="8" t="s">
        <v>61</v>
      </c>
      <c r="D49" s="8" t="s">
        <v>48</v>
      </c>
      <c r="E49" s="9">
        <v>1090</v>
      </c>
      <c r="F49" s="9">
        <v>600</v>
      </c>
      <c r="G49" s="9">
        <v>590</v>
      </c>
      <c r="H49" s="9">
        <f t="shared" si="0"/>
        <v>2280</v>
      </c>
      <c r="I49" s="8" t="s">
        <v>66</v>
      </c>
    </row>
    <row r="50" spans="1:9" outlineLevel="1" x14ac:dyDescent="0.25">
      <c r="A50" s="11"/>
      <c r="B50" s="12"/>
      <c r="C50" s="13" t="s">
        <v>67</v>
      </c>
      <c r="D50" s="14"/>
      <c r="E50" s="15">
        <f>SUBTOTAL(9,E45:E49)</f>
        <v>2090</v>
      </c>
      <c r="F50" s="15">
        <f>SUBTOTAL(9,F45:F49)</f>
        <v>1560</v>
      </c>
      <c r="G50" s="15">
        <f>SUBTOTAL(9,G45:G49)</f>
        <v>1168.42</v>
      </c>
      <c r="H50" s="15">
        <f>SUBTOTAL(9,H45:H49)</f>
        <v>4818.42</v>
      </c>
      <c r="I50" s="14"/>
    </row>
    <row r="51" spans="1:9" ht="45" outlineLevel="2" x14ac:dyDescent="0.25">
      <c r="A51" s="16">
        <v>470</v>
      </c>
      <c r="B51" s="17">
        <v>43690</v>
      </c>
      <c r="C51" s="18" t="s">
        <v>68</v>
      </c>
      <c r="D51" s="18" t="s">
        <v>48</v>
      </c>
      <c r="E51" s="19">
        <v>250</v>
      </c>
      <c r="F51" s="19">
        <v>240</v>
      </c>
      <c r="G51" s="19">
        <v>63.3</v>
      </c>
      <c r="H51" s="19">
        <f t="shared" si="0"/>
        <v>553.29999999999995</v>
      </c>
      <c r="I51" s="18" t="s">
        <v>69</v>
      </c>
    </row>
    <row r="52" spans="1:9" ht="33.75" outlineLevel="2" x14ac:dyDescent="0.25">
      <c r="A52" s="6">
        <v>471</v>
      </c>
      <c r="B52" s="7">
        <v>43690</v>
      </c>
      <c r="C52" s="8" t="s">
        <v>68</v>
      </c>
      <c r="D52" s="8" t="s">
        <v>48</v>
      </c>
      <c r="E52" s="9">
        <v>0</v>
      </c>
      <c r="F52" s="9">
        <v>120</v>
      </c>
      <c r="G52" s="9">
        <v>70.180000000000007</v>
      </c>
      <c r="H52" s="9">
        <f t="shared" si="0"/>
        <v>190.18</v>
      </c>
      <c r="I52" s="8" t="s">
        <v>70</v>
      </c>
    </row>
    <row r="53" spans="1:9" ht="33.75" outlineLevel="2" x14ac:dyDescent="0.25">
      <c r="A53" s="6">
        <v>479</v>
      </c>
      <c r="B53" s="7">
        <v>43697</v>
      </c>
      <c r="C53" s="8" t="s">
        <v>68</v>
      </c>
      <c r="D53" s="8" t="s">
        <v>48</v>
      </c>
      <c r="E53" s="9">
        <v>0</v>
      </c>
      <c r="F53" s="9">
        <v>120</v>
      </c>
      <c r="G53" s="9">
        <v>105.18</v>
      </c>
      <c r="H53" s="9">
        <f t="shared" si="0"/>
        <v>225.18</v>
      </c>
      <c r="I53" s="8" t="s">
        <v>71</v>
      </c>
    </row>
    <row r="54" spans="1:9" ht="33.75" outlineLevel="2" x14ac:dyDescent="0.25">
      <c r="A54" s="6">
        <v>513</v>
      </c>
      <c r="B54" s="7">
        <v>43704</v>
      </c>
      <c r="C54" s="8" t="s">
        <v>68</v>
      </c>
      <c r="D54" s="8" t="s">
        <v>48</v>
      </c>
      <c r="E54" s="9">
        <v>0</v>
      </c>
      <c r="F54" s="9">
        <v>120</v>
      </c>
      <c r="G54" s="9">
        <v>70</v>
      </c>
      <c r="H54" s="9">
        <f t="shared" si="0"/>
        <v>190</v>
      </c>
      <c r="I54" s="8" t="s">
        <v>72</v>
      </c>
    </row>
    <row r="55" spans="1:9" ht="45" outlineLevel="2" x14ac:dyDescent="0.25">
      <c r="A55" s="6">
        <v>517</v>
      </c>
      <c r="B55" s="7">
        <v>43704</v>
      </c>
      <c r="C55" s="8" t="s">
        <v>68</v>
      </c>
      <c r="D55" s="8" t="s">
        <v>48</v>
      </c>
      <c r="E55" s="9">
        <v>500</v>
      </c>
      <c r="F55" s="9">
        <v>360</v>
      </c>
      <c r="G55" s="9">
        <v>180.98000000000002</v>
      </c>
      <c r="H55" s="9">
        <f t="shared" si="0"/>
        <v>1040.98</v>
      </c>
      <c r="I55" s="8" t="s">
        <v>73</v>
      </c>
    </row>
    <row r="56" spans="1:9" ht="45" outlineLevel="2" x14ac:dyDescent="0.25">
      <c r="A56" s="6">
        <v>531</v>
      </c>
      <c r="B56" s="7">
        <v>43704</v>
      </c>
      <c r="C56" s="8" t="s">
        <v>68</v>
      </c>
      <c r="D56" s="8" t="s">
        <v>48</v>
      </c>
      <c r="E56" s="9">
        <v>250</v>
      </c>
      <c r="F56" s="9">
        <v>180</v>
      </c>
      <c r="G56" s="9">
        <v>208.73</v>
      </c>
      <c r="H56" s="9">
        <f t="shared" si="0"/>
        <v>638.73</v>
      </c>
      <c r="I56" s="8" t="s">
        <v>74</v>
      </c>
    </row>
    <row r="57" spans="1:9" ht="33.75" outlineLevel="2" x14ac:dyDescent="0.25">
      <c r="A57" s="6">
        <v>532</v>
      </c>
      <c r="B57" s="7">
        <v>43704</v>
      </c>
      <c r="C57" s="8" t="s">
        <v>68</v>
      </c>
      <c r="D57" s="8" t="s">
        <v>48</v>
      </c>
      <c r="E57" s="9">
        <v>0</v>
      </c>
      <c r="F57" s="9">
        <v>60</v>
      </c>
      <c r="G57" s="9">
        <v>70</v>
      </c>
      <c r="H57" s="9">
        <f t="shared" si="0"/>
        <v>130</v>
      </c>
      <c r="I57" s="8" t="s">
        <v>75</v>
      </c>
    </row>
    <row r="58" spans="1:9" ht="33.75" outlineLevel="2" x14ac:dyDescent="0.25">
      <c r="A58" s="6">
        <v>533</v>
      </c>
      <c r="B58" s="7">
        <v>43704</v>
      </c>
      <c r="C58" s="8" t="s">
        <v>68</v>
      </c>
      <c r="D58" s="8" t="s">
        <v>48</v>
      </c>
      <c r="E58" s="9">
        <v>0</v>
      </c>
      <c r="F58" s="9">
        <v>120</v>
      </c>
      <c r="G58" s="9">
        <v>213.08</v>
      </c>
      <c r="H58" s="9">
        <f t="shared" si="0"/>
        <v>333.08000000000004</v>
      </c>
      <c r="I58" s="8" t="s">
        <v>76</v>
      </c>
    </row>
    <row r="59" spans="1:9" outlineLevel="1" x14ac:dyDescent="0.25">
      <c r="A59" s="11"/>
      <c r="B59" s="12"/>
      <c r="C59" s="13" t="s">
        <v>77</v>
      </c>
      <c r="D59" s="14"/>
      <c r="E59" s="15">
        <f>SUBTOTAL(9,E51:E58)</f>
        <v>1000</v>
      </c>
      <c r="F59" s="15">
        <f>SUBTOTAL(9,F51:F58)</f>
        <v>1320</v>
      </c>
      <c r="G59" s="15">
        <f>SUBTOTAL(9,G51:G58)</f>
        <v>981.45</v>
      </c>
      <c r="H59" s="15">
        <f>SUBTOTAL(9,H51:H58)</f>
        <v>3301.4500000000003</v>
      </c>
      <c r="I59" s="14"/>
    </row>
    <row r="60" spans="1:9" ht="33.75" outlineLevel="2" x14ac:dyDescent="0.25">
      <c r="A60" s="16">
        <v>490</v>
      </c>
      <c r="B60" s="17">
        <v>43697</v>
      </c>
      <c r="C60" s="18" t="s">
        <v>78</v>
      </c>
      <c r="D60" s="18" t="s">
        <v>48</v>
      </c>
      <c r="E60" s="19">
        <v>0</v>
      </c>
      <c r="F60" s="19">
        <v>120</v>
      </c>
      <c r="G60" s="19">
        <v>105</v>
      </c>
      <c r="H60" s="19">
        <f t="shared" si="0"/>
        <v>225</v>
      </c>
      <c r="I60" s="18" t="s">
        <v>79</v>
      </c>
    </row>
    <row r="61" spans="1:9" outlineLevel="1" x14ac:dyDescent="0.25">
      <c r="A61" s="11"/>
      <c r="B61" s="12"/>
      <c r="C61" s="13" t="s">
        <v>80</v>
      </c>
      <c r="D61" s="14"/>
      <c r="E61" s="15">
        <f>SUBTOTAL(9,E60:E60)</f>
        <v>0</v>
      </c>
      <c r="F61" s="15">
        <f>SUBTOTAL(9,F60:F60)</f>
        <v>120</v>
      </c>
      <c r="G61" s="15">
        <f>SUBTOTAL(9,G60:G60)</f>
        <v>105</v>
      </c>
      <c r="H61" s="15">
        <f>SUBTOTAL(9,H60:H60)</f>
        <v>225</v>
      </c>
      <c r="I61" s="14"/>
    </row>
    <row r="62" spans="1:9" ht="45" outlineLevel="2" x14ac:dyDescent="0.25">
      <c r="A62" s="16">
        <v>467</v>
      </c>
      <c r="B62" s="17">
        <v>43690</v>
      </c>
      <c r="C62" s="18" t="s">
        <v>81</v>
      </c>
      <c r="D62" s="18" t="s">
        <v>48</v>
      </c>
      <c r="E62" s="19">
        <v>250</v>
      </c>
      <c r="F62" s="19">
        <v>240</v>
      </c>
      <c r="G62" s="19">
        <v>0</v>
      </c>
      <c r="H62" s="19">
        <f t="shared" si="0"/>
        <v>490</v>
      </c>
      <c r="I62" s="18" t="s">
        <v>82</v>
      </c>
    </row>
    <row r="63" spans="1:9" outlineLevel="1" x14ac:dyDescent="0.25">
      <c r="A63" s="11"/>
      <c r="B63" s="12"/>
      <c r="C63" s="13" t="s">
        <v>83</v>
      </c>
      <c r="D63" s="14"/>
      <c r="E63" s="15">
        <f>SUBTOTAL(9,E62:E62)</f>
        <v>250</v>
      </c>
      <c r="F63" s="15">
        <f>SUBTOTAL(9,F62:F62)</f>
        <v>240</v>
      </c>
      <c r="G63" s="15">
        <f>SUBTOTAL(9,G62:G62)</f>
        <v>0</v>
      </c>
      <c r="H63" s="15">
        <f>SUBTOTAL(9,H62:H62)</f>
        <v>490</v>
      </c>
      <c r="I63" s="14"/>
    </row>
    <row r="64" spans="1:9" ht="22.5" outlineLevel="2" x14ac:dyDescent="0.25">
      <c r="A64" s="16">
        <v>498</v>
      </c>
      <c r="B64" s="17">
        <v>43697</v>
      </c>
      <c r="C64" s="18" t="s">
        <v>84</v>
      </c>
      <c r="D64" s="18" t="s">
        <v>48</v>
      </c>
      <c r="E64" s="19">
        <v>0</v>
      </c>
      <c r="F64" s="19">
        <v>60</v>
      </c>
      <c r="G64" s="19">
        <v>0</v>
      </c>
      <c r="H64" s="19">
        <f t="shared" si="0"/>
        <v>60</v>
      </c>
      <c r="I64" s="18" t="s">
        <v>85</v>
      </c>
    </row>
    <row r="65" spans="1:9" ht="22.5" outlineLevel="2" x14ac:dyDescent="0.25">
      <c r="A65" s="6">
        <v>507</v>
      </c>
      <c r="B65" s="7">
        <v>43704</v>
      </c>
      <c r="C65" s="8" t="s">
        <v>84</v>
      </c>
      <c r="D65" s="8" t="s">
        <v>48</v>
      </c>
      <c r="E65" s="9">
        <v>0</v>
      </c>
      <c r="F65" s="9">
        <v>120</v>
      </c>
      <c r="G65" s="9">
        <v>0</v>
      </c>
      <c r="H65" s="9">
        <f t="shared" si="0"/>
        <v>120</v>
      </c>
      <c r="I65" s="8" t="s">
        <v>86</v>
      </c>
    </row>
    <row r="66" spans="1:9" ht="22.5" outlineLevel="2" x14ac:dyDescent="0.25">
      <c r="A66" s="6">
        <v>508</v>
      </c>
      <c r="B66" s="7">
        <v>43704</v>
      </c>
      <c r="C66" s="8" t="s">
        <v>84</v>
      </c>
      <c r="D66" s="8" t="s">
        <v>48</v>
      </c>
      <c r="E66" s="9">
        <v>0</v>
      </c>
      <c r="F66" s="9">
        <v>120</v>
      </c>
      <c r="G66" s="9">
        <v>0</v>
      </c>
      <c r="H66" s="9">
        <f t="shared" si="0"/>
        <v>120</v>
      </c>
      <c r="I66" s="8" t="s">
        <v>87</v>
      </c>
    </row>
    <row r="67" spans="1:9" ht="33.75" outlineLevel="2" x14ac:dyDescent="0.25">
      <c r="A67" s="6">
        <v>512</v>
      </c>
      <c r="B67" s="7">
        <v>43704</v>
      </c>
      <c r="C67" s="8" t="s">
        <v>84</v>
      </c>
      <c r="D67" s="8" t="s">
        <v>48</v>
      </c>
      <c r="E67" s="9">
        <v>0</v>
      </c>
      <c r="F67" s="9">
        <v>120</v>
      </c>
      <c r="G67" s="9">
        <v>0</v>
      </c>
      <c r="H67" s="9">
        <f t="shared" si="0"/>
        <v>120</v>
      </c>
      <c r="I67" s="8" t="s">
        <v>88</v>
      </c>
    </row>
    <row r="68" spans="1:9" ht="22.5" outlineLevel="2" x14ac:dyDescent="0.25">
      <c r="A68" s="6">
        <v>538</v>
      </c>
      <c r="B68" s="7">
        <v>43704</v>
      </c>
      <c r="C68" s="8" t="s">
        <v>84</v>
      </c>
      <c r="D68" s="8" t="s">
        <v>48</v>
      </c>
      <c r="E68" s="9">
        <v>0</v>
      </c>
      <c r="F68" s="9">
        <v>120</v>
      </c>
      <c r="G68" s="9">
        <v>0</v>
      </c>
      <c r="H68" s="9">
        <f t="shared" si="0"/>
        <v>120</v>
      </c>
      <c r="I68" s="8" t="s">
        <v>89</v>
      </c>
    </row>
    <row r="69" spans="1:9" outlineLevel="1" x14ac:dyDescent="0.25">
      <c r="A69" s="11"/>
      <c r="B69" s="12"/>
      <c r="C69" s="13" t="s">
        <v>90</v>
      </c>
      <c r="D69" s="14"/>
      <c r="E69" s="15">
        <f>SUBTOTAL(9,E64:E68)</f>
        <v>0</v>
      </c>
      <c r="F69" s="15">
        <f>SUBTOTAL(9,F64:F68)</f>
        <v>540</v>
      </c>
      <c r="G69" s="15">
        <f>SUBTOTAL(9,G64:G68)</f>
        <v>0</v>
      </c>
      <c r="H69" s="15">
        <f>SUBTOTAL(9,H64:H68)</f>
        <v>540</v>
      </c>
      <c r="I69" s="14"/>
    </row>
    <row r="70" spans="1:9" ht="56.25" outlineLevel="2" x14ac:dyDescent="0.25">
      <c r="A70" s="16">
        <v>456</v>
      </c>
      <c r="B70" s="17">
        <v>43683</v>
      </c>
      <c r="C70" s="18" t="s">
        <v>91</v>
      </c>
      <c r="D70" s="18" t="s">
        <v>48</v>
      </c>
      <c r="E70" s="19">
        <v>500</v>
      </c>
      <c r="F70" s="19">
        <v>240</v>
      </c>
      <c r="G70" s="19">
        <v>370.6</v>
      </c>
      <c r="H70" s="19">
        <f t="shared" si="0"/>
        <v>1110.5999999999999</v>
      </c>
      <c r="I70" s="18" t="s">
        <v>92</v>
      </c>
    </row>
    <row r="71" spans="1:9" ht="33.75" outlineLevel="2" x14ac:dyDescent="0.25">
      <c r="A71" s="6">
        <v>469</v>
      </c>
      <c r="B71" s="7">
        <v>43690</v>
      </c>
      <c r="C71" s="8" t="s">
        <v>91</v>
      </c>
      <c r="D71" s="8" t="s">
        <v>48</v>
      </c>
      <c r="E71" s="9">
        <v>0</v>
      </c>
      <c r="F71" s="9">
        <v>120</v>
      </c>
      <c r="G71" s="9">
        <v>320.60000000000002</v>
      </c>
      <c r="H71" s="9">
        <f t="shared" si="0"/>
        <v>440.6</v>
      </c>
      <c r="I71" s="8" t="s">
        <v>93</v>
      </c>
    </row>
    <row r="72" spans="1:9" ht="33.75" outlineLevel="2" x14ac:dyDescent="0.25">
      <c r="A72" s="6">
        <v>495</v>
      </c>
      <c r="B72" s="7">
        <v>43697</v>
      </c>
      <c r="C72" s="8" t="s">
        <v>91</v>
      </c>
      <c r="D72" s="8" t="s">
        <v>48</v>
      </c>
      <c r="E72" s="9">
        <v>250</v>
      </c>
      <c r="F72" s="9">
        <v>180</v>
      </c>
      <c r="G72" s="9">
        <v>320.60000000000002</v>
      </c>
      <c r="H72" s="9">
        <f t="shared" si="0"/>
        <v>750.6</v>
      </c>
      <c r="I72" s="8" t="s">
        <v>94</v>
      </c>
    </row>
    <row r="73" spans="1:9" outlineLevel="1" x14ac:dyDescent="0.25">
      <c r="A73" s="11"/>
      <c r="B73" s="12"/>
      <c r="C73" s="13" t="s">
        <v>95</v>
      </c>
      <c r="D73" s="14"/>
      <c r="E73" s="15">
        <f>SUBTOTAL(9,E70:E72)</f>
        <v>750</v>
      </c>
      <c r="F73" s="15">
        <f>SUBTOTAL(9,F70:F72)</f>
        <v>540</v>
      </c>
      <c r="G73" s="15">
        <f>SUBTOTAL(9,G70:G72)</f>
        <v>1011.8000000000001</v>
      </c>
      <c r="H73" s="15">
        <f>SUBTOTAL(9,H70:H72)</f>
        <v>2301.7999999999997</v>
      </c>
      <c r="I73" s="14"/>
    </row>
    <row r="74" spans="1:9" ht="33.75" outlineLevel="2" x14ac:dyDescent="0.25">
      <c r="A74" s="16">
        <v>499</v>
      </c>
      <c r="B74" s="17">
        <v>43697</v>
      </c>
      <c r="C74" s="18" t="s">
        <v>96</v>
      </c>
      <c r="D74" s="18" t="s">
        <v>44</v>
      </c>
      <c r="E74" s="19">
        <v>250</v>
      </c>
      <c r="F74" s="19">
        <v>180</v>
      </c>
      <c r="G74" s="19">
        <v>140</v>
      </c>
      <c r="H74" s="19">
        <f t="shared" si="0"/>
        <v>570</v>
      </c>
      <c r="I74" s="18" t="s">
        <v>97</v>
      </c>
    </row>
    <row r="75" spans="1:9" outlineLevel="1" x14ac:dyDescent="0.25">
      <c r="A75" s="11"/>
      <c r="B75" s="12"/>
      <c r="C75" s="13" t="s">
        <v>98</v>
      </c>
      <c r="D75" s="14"/>
      <c r="E75" s="15">
        <f>SUBTOTAL(9,E74:E74)</f>
        <v>250</v>
      </c>
      <c r="F75" s="15">
        <f>SUBTOTAL(9,F74:F74)</f>
        <v>180</v>
      </c>
      <c r="G75" s="15">
        <f>SUBTOTAL(9,G74:G74)</f>
        <v>140</v>
      </c>
      <c r="H75" s="15">
        <f>SUBTOTAL(9,H74:H74)</f>
        <v>570</v>
      </c>
      <c r="I75" s="14"/>
    </row>
    <row r="76" spans="1:9" ht="33.75" outlineLevel="2" x14ac:dyDescent="0.25">
      <c r="A76" s="16">
        <v>487</v>
      </c>
      <c r="B76" s="17">
        <v>43697</v>
      </c>
      <c r="C76" s="18" t="s">
        <v>99</v>
      </c>
      <c r="D76" s="18" t="s">
        <v>48</v>
      </c>
      <c r="E76" s="19">
        <v>0</v>
      </c>
      <c r="F76" s="19">
        <v>60</v>
      </c>
      <c r="G76" s="19">
        <v>70</v>
      </c>
      <c r="H76" s="19">
        <f t="shared" si="0"/>
        <v>130</v>
      </c>
      <c r="I76" s="18" t="s">
        <v>100</v>
      </c>
    </row>
    <row r="77" spans="1:9" ht="33.75" outlineLevel="2" x14ac:dyDescent="0.25">
      <c r="A77" s="6">
        <v>488</v>
      </c>
      <c r="B77" s="7">
        <v>43697</v>
      </c>
      <c r="C77" s="8" t="s">
        <v>99</v>
      </c>
      <c r="D77" s="8" t="s">
        <v>48</v>
      </c>
      <c r="E77" s="9">
        <v>0</v>
      </c>
      <c r="F77" s="9">
        <v>120</v>
      </c>
      <c r="G77" s="9">
        <v>70</v>
      </c>
      <c r="H77" s="9">
        <f t="shared" si="0"/>
        <v>190</v>
      </c>
      <c r="I77" s="8" t="s">
        <v>101</v>
      </c>
    </row>
    <row r="78" spans="1:9" ht="33.75" outlineLevel="2" x14ac:dyDescent="0.25">
      <c r="A78" s="6">
        <v>489</v>
      </c>
      <c r="B78" s="7">
        <v>43697</v>
      </c>
      <c r="C78" s="8" t="s">
        <v>99</v>
      </c>
      <c r="D78" s="8" t="s">
        <v>48</v>
      </c>
      <c r="E78" s="9">
        <v>0</v>
      </c>
      <c r="F78" s="9">
        <v>120</v>
      </c>
      <c r="G78" s="9">
        <v>70</v>
      </c>
      <c r="H78" s="9">
        <f t="shared" si="0"/>
        <v>190</v>
      </c>
      <c r="I78" s="8" t="s">
        <v>102</v>
      </c>
    </row>
    <row r="79" spans="1:9" ht="45" outlineLevel="2" x14ac:dyDescent="0.25">
      <c r="A79" s="6">
        <v>505</v>
      </c>
      <c r="B79" s="7">
        <v>43704</v>
      </c>
      <c r="C79" s="8" t="s">
        <v>99</v>
      </c>
      <c r="D79" s="8" t="s">
        <v>48</v>
      </c>
      <c r="E79" s="9">
        <v>0</v>
      </c>
      <c r="F79" s="9">
        <v>120</v>
      </c>
      <c r="G79" s="9">
        <v>70</v>
      </c>
      <c r="H79" s="9">
        <f t="shared" si="0"/>
        <v>190</v>
      </c>
      <c r="I79" s="8" t="s">
        <v>103</v>
      </c>
    </row>
    <row r="80" spans="1:9" ht="33.75" outlineLevel="2" x14ac:dyDescent="0.25">
      <c r="A80" s="6">
        <v>506</v>
      </c>
      <c r="B80" s="7">
        <v>43704</v>
      </c>
      <c r="C80" s="8" t="s">
        <v>99</v>
      </c>
      <c r="D80" s="8" t="s">
        <v>48</v>
      </c>
      <c r="E80" s="9">
        <v>0</v>
      </c>
      <c r="F80" s="9">
        <v>120</v>
      </c>
      <c r="G80" s="9">
        <v>70</v>
      </c>
      <c r="H80" s="9">
        <f t="shared" si="0"/>
        <v>190</v>
      </c>
      <c r="I80" s="8" t="s">
        <v>104</v>
      </c>
    </row>
    <row r="81" spans="1:9" ht="33.75" outlineLevel="2" x14ac:dyDescent="0.25">
      <c r="A81" s="6">
        <v>509</v>
      </c>
      <c r="B81" s="7">
        <v>43704</v>
      </c>
      <c r="C81" s="8" t="s">
        <v>99</v>
      </c>
      <c r="D81" s="8" t="s">
        <v>48</v>
      </c>
      <c r="E81" s="9">
        <v>0</v>
      </c>
      <c r="F81" s="9">
        <v>60</v>
      </c>
      <c r="G81" s="9">
        <v>70</v>
      </c>
      <c r="H81" s="9">
        <f t="shared" si="0"/>
        <v>130</v>
      </c>
      <c r="I81" s="8" t="s">
        <v>105</v>
      </c>
    </row>
    <row r="82" spans="1:9" ht="33.75" outlineLevel="2" x14ac:dyDescent="0.25">
      <c r="A82" s="6">
        <v>510</v>
      </c>
      <c r="B82" s="7">
        <v>43704</v>
      </c>
      <c r="C82" s="8" t="s">
        <v>99</v>
      </c>
      <c r="D82" s="8" t="s">
        <v>48</v>
      </c>
      <c r="E82" s="9">
        <v>0</v>
      </c>
      <c r="F82" s="9">
        <v>60</v>
      </c>
      <c r="G82" s="9">
        <v>70</v>
      </c>
      <c r="H82" s="9">
        <f t="shared" si="0"/>
        <v>130</v>
      </c>
      <c r="I82" s="8" t="s">
        <v>106</v>
      </c>
    </row>
    <row r="83" spans="1:9" ht="33.75" outlineLevel="2" x14ac:dyDescent="0.25">
      <c r="A83" s="6">
        <v>511</v>
      </c>
      <c r="B83" s="7">
        <v>43704</v>
      </c>
      <c r="C83" s="8" t="s">
        <v>99</v>
      </c>
      <c r="D83" s="8" t="s">
        <v>48</v>
      </c>
      <c r="E83" s="9">
        <v>0</v>
      </c>
      <c r="F83" s="9">
        <v>60</v>
      </c>
      <c r="G83" s="9">
        <v>70</v>
      </c>
      <c r="H83" s="9">
        <f t="shared" si="0"/>
        <v>130</v>
      </c>
      <c r="I83" s="8" t="s">
        <v>107</v>
      </c>
    </row>
    <row r="84" spans="1:9" ht="33.75" outlineLevel="2" x14ac:dyDescent="0.25">
      <c r="A84" s="6">
        <v>514</v>
      </c>
      <c r="B84" s="7">
        <v>43704</v>
      </c>
      <c r="C84" s="8" t="s">
        <v>99</v>
      </c>
      <c r="D84" s="8" t="s">
        <v>48</v>
      </c>
      <c r="E84" s="9">
        <v>0</v>
      </c>
      <c r="F84" s="9">
        <v>60</v>
      </c>
      <c r="G84" s="9">
        <v>70</v>
      </c>
      <c r="H84" s="9">
        <f t="shared" si="0"/>
        <v>130</v>
      </c>
      <c r="I84" s="8" t="s">
        <v>108</v>
      </c>
    </row>
    <row r="85" spans="1:9" ht="22.5" outlineLevel="2" x14ac:dyDescent="0.25">
      <c r="A85" s="6">
        <v>515</v>
      </c>
      <c r="B85" s="7">
        <v>43704</v>
      </c>
      <c r="C85" s="8" t="s">
        <v>99</v>
      </c>
      <c r="D85" s="8" t="s">
        <v>48</v>
      </c>
      <c r="E85" s="9">
        <v>0</v>
      </c>
      <c r="F85" s="9">
        <v>120</v>
      </c>
      <c r="G85" s="9">
        <v>70</v>
      </c>
      <c r="H85" s="9">
        <f t="shared" si="0"/>
        <v>190</v>
      </c>
      <c r="I85" s="8" t="s">
        <v>109</v>
      </c>
    </row>
    <row r="86" spans="1:9" ht="22.5" outlineLevel="2" x14ac:dyDescent="0.25">
      <c r="A86" s="6">
        <v>516</v>
      </c>
      <c r="B86" s="7">
        <v>43704</v>
      </c>
      <c r="C86" s="8" t="s">
        <v>99</v>
      </c>
      <c r="D86" s="8" t="s">
        <v>48</v>
      </c>
      <c r="E86" s="9">
        <v>0</v>
      </c>
      <c r="F86" s="9">
        <v>60</v>
      </c>
      <c r="G86" s="9">
        <v>70</v>
      </c>
      <c r="H86" s="9">
        <f t="shared" si="0"/>
        <v>130</v>
      </c>
      <c r="I86" s="8" t="s">
        <v>110</v>
      </c>
    </row>
    <row r="87" spans="1:9" ht="45" outlineLevel="2" x14ac:dyDescent="0.25">
      <c r="A87" s="6">
        <v>519</v>
      </c>
      <c r="B87" s="7">
        <v>43704</v>
      </c>
      <c r="C87" s="8" t="s">
        <v>99</v>
      </c>
      <c r="D87" s="8" t="s">
        <v>48</v>
      </c>
      <c r="E87" s="9">
        <v>0</v>
      </c>
      <c r="F87" s="9">
        <v>0</v>
      </c>
      <c r="G87" s="9">
        <v>0</v>
      </c>
      <c r="H87" s="9">
        <f t="shared" si="0"/>
        <v>0</v>
      </c>
      <c r="I87" s="8" t="s">
        <v>176</v>
      </c>
    </row>
    <row r="88" spans="1:9" ht="33.75" outlineLevel="2" x14ac:dyDescent="0.25">
      <c r="A88" s="6">
        <v>525</v>
      </c>
      <c r="B88" s="7">
        <v>43704</v>
      </c>
      <c r="C88" s="8" t="s">
        <v>99</v>
      </c>
      <c r="D88" s="8" t="s">
        <v>48</v>
      </c>
      <c r="E88" s="9">
        <v>0</v>
      </c>
      <c r="F88" s="9">
        <v>120</v>
      </c>
      <c r="G88" s="9">
        <v>70</v>
      </c>
      <c r="H88" s="9">
        <f t="shared" si="0"/>
        <v>190</v>
      </c>
      <c r="I88" s="8" t="s">
        <v>111</v>
      </c>
    </row>
    <row r="89" spans="1:9" ht="33.75" outlineLevel="2" x14ac:dyDescent="0.25">
      <c r="A89" s="6">
        <v>526</v>
      </c>
      <c r="B89" s="7">
        <v>43704</v>
      </c>
      <c r="C89" s="8" t="s">
        <v>99</v>
      </c>
      <c r="D89" s="8" t="s">
        <v>48</v>
      </c>
      <c r="E89" s="9">
        <v>0</v>
      </c>
      <c r="F89" s="9">
        <v>120</v>
      </c>
      <c r="G89" s="9">
        <v>70</v>
      </c>
      <c r="H89" s="9">
        <f t="shared" si="0"/>
        <v>190</v>
      </c>
      <c r="I89" s="8" t="s">
        <v>112</v>
      </c>
    </row>
    <row r="90" spans="1:9" ht="33.75" outlineLevel="2" x14ac:dyDescent="0.25">
      <c r="A90" s="6">
        <v>529</v>
      </c>
      <c r="B90" s="7">
        <v>43704</v>
      </c>
      <c r="C90" s="8" t="s">
        <v>99</v>
      </c>
      <c r="D90" s="8" t="s">
        <v>48</v>
      </c>
      <c r="E90" s="9">
        <v>0</v>
      </c>
      <c r="F90" s="9">
        <v>60</v>
      </c>
      <c r="G90" s="9">
        <v>70</v>
      </c>
      <c r="H90" s="9">
        <f t="shared" si="0"/>
        <v>130</v>
      </c>
      <c r="I90" s="8" t="s">
        <v>113</v>
      </c>
    </row>
    <row r="91" spans="1:9" ht="33.75" outlineLevel="2" x14ac:dyDescent="0.25">
      <c r="A91" s="6">
        <v>530</v>
      </c>
      <c r="B91" s="7">
        <v>43704</v>
      </c>
      <c r="C91" s="8" t="s">
        <v>99</v>
      </c>
      <c r="D91" s="8" t="s">
        <v>48</v>
      </c>
      <c r="E91" s="9">
        <v>0</v>
      </c>
      <c r="F91" s="9">
        <v>60</v>
      </c>
      <c r="G91" s="9">
        <v>70</v>
      </c>
      <c r="H91" s="9">
        <f t="shared" si="0"/>
        <v>130</v>
      </c>
      <c r="I91" s="8" t="s">
        <v>114</v>
      </c>
    </row>
    <row r="92" spans="1:9" outlineLevel="1" x14ac:dyDescent="0.25">
      <c r="A92" s="11"/>
      <c r="B92" s="12"/>
      <c r="C92" s="13" t="s">
        <v>115</v>
      </c>
      <c r="D92" s="14"/>
      <c r="E92" s="15">
        <f>SUBTOTAL(9,E76:E91)</f>
        <v>0</v>
      </c>
      <c r="F92" s="15">
        <f>SUBTOTAL(9,F76:F91)</f>
        <v>1320</v>
      </c>
      <c r="G92" s="15">
        <f>SUBTOTAL(9,G76:G91)</f>
        <v>1050</v>
      </c>
      <c r="H92" s="15">
        <f>SUBTOTAL(9,H76:H91)</f>
        <v>2370</v>
      </c>
      <c r="I92" s="14"/>
    </row>
    <row r="93" spans="1:9" ht="33.75" outlineLevel="2" x14ac:dyDescent="0.25">
      <c r="A93" s="16">
        <v>502</v>
      </c>
      <c r="B93" s="17">
        <v>43697</v>
      </c>
      <c r="C93" s="18" t="s">
        <v>116</v>
      </c>
      <c r="D93" s="18" t="s">
        <v>44</v>
      </c>
      <c r="E93" s="19">
        <v>250</v>
      </c>
      <c r="F93" s="19">
        <v>240</v>
      </c>
      <c r="G93" s="19">
        <v>140</v>
      </c>
      <c r="H93" s="19">
        <f t="shared" si="0"/>
        <v>630</v>
      </c>
      <c r="I93" s="18" t="s">
        <v>117</v>
      </c>
    </row>
    <row r="94" spans="1:9" outlineLevel="1" x14ac:dyDescent="0.25">
      <c r="A94" s="11"/>
      <c r="B94" s="12"/>
      <c r="C94" s="13" t="s">
        <v>118</v>
      </c>
      <c r="D94" s="14"/>
      <c r="E94" s="15">
        <f>SUBTOTAL(9,E93:E93)</f>
        <v>250</v>
      </c>
      <c r="F94" s="15">
        <f>SUBTOTAL(9,F93:F93)</f>
        <v>240</v>
      </c>
      <c r="G94" s="15">
        <f>SUBTOTAL(9,G93:G93)</f>
        <v>140</v>
      </c>
      <c r="H94" s="15">
        <f>SUBTOTAL(9,H93:H93)</f>
        <v>630</v>
      </c>
      <c r="I94" s="14"/>
    </row>
    <row r="95" spans="1:9" ht="45" outlineLevel="2" x14ac:dyDescent="0.25">
      <c r="A95" s="16">
        <v>504</v>
      </c>
      <c r="B95" s="17">
        <v>43697</v>
      </c>
      <c r="C95" s="18" t="s">
        <v>119</v>
      </c>
      <c r="D95" s="18" t="s">
        <v>44</v>
      </c>
      <c r="E95" s="19">
        <v>250</v>
      </c>
      <c r="F95" s="19">
        <v>180</v>
      </c>
      <c r="G95" s="19">
        <v>140</v>
      </c>
      <c r="H95" s="19">
        <f t="shared" si="0"/>
        <v>570</v>
      </c>
      <c r="I95" s="18" t="s">
        <v>120</v>
      </c>
    </row>
    <row r="96" spans="1:9" outlineLevel="1" x14ac:dyDescent="0.25">
      <c r="A96" s="11"/>
      <c r="B96" s="12"/>
      <c r="C96" s="13" t="s">
        <v>121</v>
      </c>
      <c r="D96" s="14"/>
      <c r="E96" s="15">
        <f>SUBTOTAL(9,E95:E95)</f>
        <v>250</v>
      </c>
      <c r="F96" s="15">
        <f>SUBTOTAL(9,F95:F95)</f>
        <v>180</v>
      </c>
      <c r="G96" s="15">
        <f>SUBTOTAL(9,G95:G95)</f>
        <v>140</v>
      </c>
      <c r="H96" s="15">
        <f>SUBTOTAL(9,H95:H95)</f>
        <v>570</v>
      </c>
      <c r="I96" s="14"/>
    </row>
    <row r="97" spans="1:10" ht="33.75" outlineLevel="2" x14ac:dyDescent="0.25">
      <c r="A97" s="16">
        <v>457</v>
      </c>
      <c r="B97" s="17">
        <v>43683</v>
      </c>
      <c r="C97" s="18" t="s">
        <v>122</v>
      </c>
      <c r="D97" s="18" t="s">
        <v>48</v>
      </c>
      <c r="E97" s="19">
        <v>0</v>
      </c>
      <c r="F97" s="19">
        <v>120</v>
      </c>
      <c r="G97" s="19">
        <v>105</v>
      </c>
      <c r="H97" s="19">
        <f t="shared" si="0"/>
        <v>225</v>
      </c>
      <c r="I97" s="18" t="s">
        <v>123</v>
      </c>
    </row>
    <row r="98" spans="1:10" ht="33.75" outlineLevel="2" x14ac:dyDescent="0.25">
      <c r="A98" s="6">
        <v>493</v>
      </c>
      <c r="B98" s="7">
        <v>43697</v>
      </c>
      <c r="C98" s="8" t="s">
        <v>122</v>
      </c>
      <c r="D98" s="8" t="s">
        <v>48</v>
      </c>
      <c r="E98" s="9">
        <v>0</v>
      </c>
      <c r="F98" s="9">
        <v>60</v>
      </c>
      <c r="G98" s="9">
        <v>105</v>
      </c>
      <c r="H98" s="9">
        <f t="shared" si="0"/>
        <v>165</v>
      </c>
      <c r="I98" s="8" t="s">
        <v>124</v>
      </c>
    </row>
    <row r="99" spans="1:10" outlineLevel="1" x14ac:dyDescent="0.25">
      <c r="A99" s="11"/>
      <c r="B99" s="12"/>
      <c r="C99" s="13" t="s">
        <v>125</v>
      </c>
      <c r="D99" s="14"/>
      <c r="E99" s="15">
        <f>SUBTOTAL(9,E97:E98)</f>
        <v>0</v>
      </c>
      <c r="F99" s="15">
        <f>SUBTOTAL(9,F97:F98)</f>
        <v>180</v>
      </c>
      <c r="G99" s="15">
        <f>SUBTOTAL(9,G97:G98)</f>
        <v>210</v>
      </c>
      <c r="H99" s="15">
        <f>SUBTOTAL(9,H97:H98)</f>
        <v>390</v>
      </c>
      <c r="I99" s="14"/>
    </row>
    <row r="100" spans="1:10" ht="45" outlineLevel="2" x14ac:dyDescent="0.25">
      <c r="A100" s="16">
        <v>536</v>
      </c>
      <c r="B100" s="17">
        <v>43704</v>
      </c>
      <c r="C100" s="18" t="s">
        <v>126</v>
      </c>
      <c r="D100" s="18" t="s">
        <v>48</v>
      </c>
      <c r="E100" s="19">
        <v>250</v>
      </c>
      <c r="F100" s="19">
        <v>180</v>
      </c>
      <c r="G100" s="19">
        <v>449.3</v>
      </c>
      <c r="H100" s="19">
        <f t="shared" si="0"/>
        <v>879.3</v>
      </c>
      <c r="I100" s="18" t="s">
        <v>127</v>
      </c>
    </row>
    <row r="101" spans="1:10" outlineLevel="1" x14ac:dyDescent="0.25">
      <c r="A101" s="11"/>
      <c r="B101" s="12"/>
      <c r="C101" s="13" t="s">
        <v>128</v>
      </c>
      <c r="D101" s="14"/>
      <c r="E101" s="15">
        <f>SUBTOTAL(9,E100:E100)</f>
        <v>250</v>
      </c>
      <c r="F101" s="15">
        <f>SUBTOTAL(9,F100:F100)</f>
        <v>180</v>
      </c>
      <c r="G101" s="15">
        <f>SUBTOTAL(9,G100:G100)</f>
        <v>449.3</v>
      </c>
      <c r="H101" s="15">
        <f>SUBTOTAL(9,H100:H100)</f>
        <v>879.3</v>
      </c>
      <c r="I101" s="14"/>
    </row>
    <row r="102" spans="1:10" ht="33.75" outlineLevel="2" x14ac:dyDescent="0.25">
      <c r="A102" s="16">
        <v>451</v>
      </c>
      <c r="B102" s="17">
        <v>43683</v>
      </c>
      <c r="C102" s="18" t="s">
        <v>129</v>
      </c>
      <c r="D102" s="18" t="s">
        <v>48</v>
      </c>
      <c r="E102" s="19">
        <v>0</v>
      </c>
      <c r="F102" s="19">
        <v>0</v>
      </c>
      <c r="G102" s="19">
        <v>303.60000000000002</v>
      </c>
      <c r="H102" s="19">
        <f t="shared" si="0"/>
        <v>303.60000000000002</v>
      </c>
      <c r="I102" s="18" t="s">
        <v>130</v>
      </c>
    </row>
    <row r="103" spans="1:10" ht="33.75" outlineLevel="2" x14ac:dyDescent="0.25">
      <c r="A103" s="6">
        <v>468</v>
      </c>
      <c r="B103" s="7">
        <v>43690</v>
      </c>
      <c r="C103" s="8" t="s">
        <v>129</v>
      </c>
      <c r="D103" s="8" t="s">
        <v>48</v>
      </c>
      <c r="E103" s="9">
        <v>500</v>
      </c>
      <c r="F103" s="9">
        <v>240</v>
      </c>
      <c r="G103" s="9">
        <v>303.60000000000002</v>
      </c>
      <c r="H103" s="9">
        <f t="shared" si="0"/>
        <v>1043.5999999999999</v>
      </c>
      <c r="I103" s="8" t="s">
        <v>131</v>
      </c>
    </row>
    <row r="104" spans="1:10" outlineLevel="1" x14ac:dyDescent="0.25">
      <c r="A104" s="11"/>
      <c r="B104" s="12"/>
      <c r="C104" s="13" t="s">
        <v>132</v>
      </c>
      <c r="D104" s="14"/>
      <c r="E104" s="15">
        <f>SUBTOTAL(9,E102:E103)</f>
        <v>500</v>
      </c>
      <c r="F104" s="15">
        <f>SUBTOTAL(9,F102:F103)</f>
        <v>240</v>
      </c>
      <c r="G104" s="15">
        <f>SUBTOTAL(9,G102:G103)</f>
        <v>607.20000000000005</v>
      </c>
      <c r="H104" s="15">
        <f>SUBTOTAL(9,H102:H103)</f>
        <v>1347.1999999999998</v>
      </c>
      <c r="I104" s="14"/>
    </row>
    <row r="105" spans="1:10" ht="33.75" outlineLevel="2" x14ac:dyDescent="0.25">
      <c r="A105" s="16">
        <v>464</v>
      </c>
      <c r="B105" s="17">
        <v>43690</v>
      </c>
      <c r="C105" s="18" t="s">
        <v>133</v>
      </c>
      <c r="D105" s="18" t="s">
        <v>44</v>
      </c>
      <c r="E105" s="19">
        <v>0</v>
      </c>
      <c r="F105" s="19">
        <v>120</v>
      </c>
      <c r="G105" s="19">
        <v>260.10000000000002</v>
      </c>
      <c r="H105" s="19">
        <f t="shared" si="0"/>
        <v>380.1</v>
      </c>
      <c r="I105" s="18" t="s">
        <v>134</v>
      </c>
      <c r="J105" s="25"/>
    </row>
    <row r="106" spans="1:10" outlineLevel="1" x14ac:dyDescent="0.25">
      <c r="A106" s="11"/>
      <c r="B106" s="12"/>
      <c r="C106" s="13" t="s">
        <v>135</v>
      </c>
      <c r="D106" s="14"/>
      <c r="E106" s="15">
        <f>SUBTOTAL(9,E105:E105)</f>
        <v>0</v>
      </c>
      <c r="F106" s="15">
        <f>SUBTOTAL(9,F105:F105)</f>
        <v>120</v>
      </c>
      <c r="G106" s="15">
        <f>SUBTOTAL(9,G105:G105)</f>
        <v>260.10000000000002</v>
      </c>
      <c r="H106" s="15">
        <f>SUBTOTAL(9,H105:H105)</f>
        <v>380.1</v>
      </c>
      <c r="I106" s="14"/>
      <c r="J106" s="25"/>
    </row>
    <row r="107" spans="1:10" ht="33.75" outlineLevel="2" x14ac:dyDescent="0.25">
      <c r="A107" s="16">
        <v>447</v>
      </c>
      <c r="B107" s="17">
        <v>43704</v>
      </c>
      <c r="C107" s="18" t="s">
        <v>136</v>
      </c>
      <c r="D107" s="18" t="s">
        <v>48</v>
      </c>
      <c r="E107" s="19">
        <v>250</v>
      </c>
      <c r="F107" s="19">
        <v>180</v>
      </c>
      <c r="G107" s="19">
        <v>299.20000000000005</v>
      </c>
      <c r="H107" s="19">
        <f>SUM(E107:G107)</f>
        <v>729.2</v>
      </c>
      <c r="I107" s="18" t="s">
        <v>137</v>
      </c>
    </row>
    <row r="108" spans="1:10" ht="33.75" outlineLevel="2" x14ac:dyDescent="0.25">
      <c r="A108" s="6">
        <v>458</v>
      </c>
      <c r="B108" s="7">
        <v>43683</v>
      </c>
      <c r="C108" s="8" t="s">
        <v>136</v>
      </c>
      <c r="D108" s="8" t="s">
        <v>48</v>
      </c>
      <c r="E108" s="9">
        <v>250</v>
      </c>
      <c r="F108" s="9">
        <v>180</v>
      </c>
      <c r="G108" s="9">
        <v>299.20000000000005</v>
      </c>
      <c r="H108" s="9">
        <f t="shared" si="0"/>
        <v>729.2</v>
      </c>
      <c r="I108" s="8" t="s">
        <v>138</v>
      </c>
    </row>
    <row r="109" spans="1:10" outlineLevel="1" x14ac:dyDescent="0.25">
      <c r="A109" s="11"/>
      <c r="B109" s="12"/>
      <c r="C109" s="13" t="s">
        <v>139</v>
      </c>
      <c r="D109" s="14"/>
      <c r="E109" s="15">
        <f>SUBTOTAL(9,E107:E108)</f>
        <v>500</v>
      </c>
      <c r="F109" s="15">
        <f>SUBTOTAL(9,F107:F108)</f>
        <v>360</v>
      </c>
      <c r="G109" s="15">
        <f>SUBTOTAL(9,G107:G108)</f>
        <v>598.40000000000009</v>
      </c>
      <c r="H109" s="15">
        <f>SUBTOTAL(9,H107:H108)</f>
        <v>1458.4</v>
      </c>
      <c r="I109" s="14"/>
    </row>
    <row r="110" spans="1:10" ht="33.75" outlineLevel="2" x14ac:dyDescent="0.25">
      <c r="A110" s="16">
        <v>494</v>
      </c>
      <c r="B110" s="17">
        <v>43697</v>
      </c>
      <c r="C110" s="18" t="s">
        <v>140</v>
      </c>
      <c r="D110" s="18" t="s">
        <v>48</v>
      </c>
      <c r="E110" s="19">
        <v>0</v>
      </c>
      <c r="F110" s="19">
        <v>60</v>
      </c>
      <c r="G110" s="19">
        <v>116</v>
      </c>
      <c r="H110" s="19">
        <f t="shared" si="0"/>
        <v>176</v>
      </c>
      <c r="I110" s="18" t="s">
        <v>141</v>
      </c>
    </row>
    <row r="111" spans="1:10" ht="33.75" outlineLevel="2" x14ac:dyDescent="0.25">
      <c r="A111" s="6">
        <v>518</v>
      </c>
      <c r="B111" s="7">
        <v>43704</v>
      </c>
      <c r="C111" s="8" t="s">
        <v>140</v>
      </c>
      <c r="D111" s="8" t="s">
        <v>48</v>
      </c>
      <c r="E111" s="9">
        <v>0</v>
      </c>
      <c r="F111" s="9">
        <v>60</v>
      </c>
      <c r="G111" s="9">
        <v>127</v>
      </c>
      <c r="H111" s="9">
        <f t="shared" si="0"/>
        <v>187</v>
      </c>
      <c r="I111" s="8" t="s">
        <v>142</v>
      </c>
    </row>
    <row r="112" spans="1:10" outlineLevel="1" x14ac:dyDescent="0.25">
      <c r="A112" s="11"/>
      <c r="B112" s="12"/>
      <c r="C112" s="13" t="s">
        <v>143</v>
      </c>
      <c r="D112" s="14"/>
      <c r="E112" s="15">
        <f>SUBTOTAL(9,E110:E111)</f>
        <v>0</v>
      </c>
      <c r="F112" s="15">
        <f>SUBTOTAL(9,F110:F111)</f>
        <v>120</v>
      </c>
      <c r="G112" s="15">
        <f>SUBTOTAL(9,G110:G111)</f>
        <v>243</v>
      </c>
      <c r="H112" s="15">
        <f>SUBTOTAL(9,H110:H111)</f>
        <v>363</v>
      </c>
      <c r="I112" s="14"/>
    </row>
    <row r="113" spans="1:9" ht="33.75" outlineLevel="2" x14ac:dyDescent="0.25">
      <c r="A113" s="16">
        <v>539</v>
      </c>
      <c r="B113" s="17">
        <v>43704</v>
      </c>
      <c r="C113" s="18" t="s">
        <v>144</v>
      </c>
      <c r="D113" s="18" t="s">
        <v>44</v>
      </c>
      <c r="E113" s="19">
        <v>0</v>
      </c>
      <c r="F113" s="19">
        <v>120</v>
      </c>
      <c r="G113" s="19">
        <v>460.3</v>
      </c>
      <c r="H113" s="19">
        <f t="shared" si="0"/>
        <v>580.29999999999995</v>
      </c>
      <c r="I113" s="18" t="s">
        <v>145</v>
      </c>
    </row>
    <row r="114" spans="1:9" outlineLevel="1" x14ac:dyDescent="0.25">
      <c r="A114" s="11"/>
      <c r="B114" s="12"/>
      <c r="C114" s="13" t="s">
        <v>146</v>
      </c>
      <c r="D114" s="14"/>
      <c r="E114" s="15">
        <f>SUBTOTAL(9,E113:E113)</f>
        <v>0</v>
      </c>
      <c r="F114" s="15">
        <f>SUBTOTAL(9,F113:F113)</f>
        <v>120</v>
      </c>
      <c r="G114" s="15">
        <f>SUBTOTAL(9,G113:G113)</f>
        <v>460.3</v>
      </c>
      <c r="H114" s="15">
        <f>SUBTOTAL(9,H113:H113)</f>
        <v>580.29999999999995</v>
      </c>
      <c r="I114" s="14"/>
    </row>
    <row r="115" spans="1:9" ht="33.75" outlineLevel="2" x14ac:dyDescent="0.25">
      <c r="A115" s="16">
        <v>476</v>
      </c>
      <c r="B115" s="17">
        <v>43697</v>
      </c>
      <c r="C115" s="18" t="s">
        <v>147</v>
      </c>
      <c r="D115" s="18" t="s">
        <v>48</v>
      </c>
      <c r="E115" s="19">
        <v>750</v>
      </c>
      <c r="F115" s="19">
        <v>480</v>
      </c>
      <c r="G115" s="19">
        <v>205</v>
      </c>
      <c r="H115" s="19">
        <f t="shared" si="0"/>
        <v>1435</v>
      </c>
      <c r="I115" s="18" t="s">
        <v>148</v>
      </c>
    </row>
    <row r="116" spans="1:9" ht="33.75" outlineLevel="2" x14ac:dyDescent="0.25">
      <c r="A116" s="6">
        <v>491</v>
      </c>
      <c r="B116" s="7">
        <v>43697</v>
      </c>
      <c r="C116" s="8" t="s">
        <v>147</v>
      </c>
      <c r="D116" s="8" t="s">
        <v>48</v>
      </c>
      <c r="E116" s="9">
        <v>0</v>
      </c>
      <c r="F116" s="9">
        <v>120</v>
      </c>
      <c r="G116" s="9">
        <v>105</v>
      </c>
      <c r="H116" s="9">
        <f t="shared" si="0"/>
        <v>225</v>
      </c>
      <c r="I116" s="8" t="s">
        <v>149</v>
      </c>
    </row>
    <row r="117" spans="1:9" ht="33.75" outlineLevel="2" x14ac:dyDescent="0.25">
      <c r="A117" s="6">
        <v>492</v>
      </c>
      <c r="B117" s="7">
        <v>43697</v>
      </c>
      <c r="C117" s="8" t="s">
        <v>147</v>
      </c>
      <c r="D117" s="8" t="s">
        <v>48</v>
      </c>
      <c r="E117" s="9">
        <v>0</v>
      </c>
      <c r="F117" s="9">
        <v>120</v>
      </c>
      <c r="G117" s="9">
        <v>105</v>
      </c>
      <c r="H117" s="9">
        <f t="shared" si="0"/>
        <v>225</v>
      </c>
      <c r="I117" s="8" t="s">
        <v>150</v>
      </c>
    </row>
    <row r="118" spans="1:9" ht="33.75" outlineLevel="2" x14ac:dyDescent="0.25">
      <c r="A118" s="6">
        <v>535</v>
      </c>
      <c r="B118" s="7">
        <v>43704</v>
      </c>
      <c r="C118" s="8" t="s">
        <v>147</v>
      </c>
      <c r="D118" s="8" t="s">
        <v>48</v>
      </c>
      <c r="E118" s="9">
        <v>0</v>
      </c>
      <c r="F118" s="9">
        <v>120</v>
      </c>
      <c r="G118" s="9">
        <v>67.599999999999994</v>
      </c>
      <c r="H118" s="9">
        <f t="shared" si="0"/>
        <v>187.6</v>
      </c>
      <c r="I118" s="8" t="s">
        <v>151</v>
      </c>
    </row>
    <row r="119" spans="1:9" outlineLevel="1" x14ac:dyDescent="0.25">
      <c r="A119" s="11"/>
      <c r="B119" s="12"/>
      <c r="C119" s="13" t="s">
        <v>152</v>
      </c>
      <c r="D119" s="14"/>
      <c r="E119" s="15">
        <f>SUBTOTAL(9,E115:E118)</f>
        <v>750</v>
      </c>
      <c r="F119" s="15">
        <f>SUBTOTAL(9,F115:F118)</f>
        <v>840</v>
      </c>
      <c r="G119" s="15">
        <f>SUBTOTAL(9,G115:G118)</f>
        <v>482.6</v>
      </c>
      <c r="H119" s="15">
        <f>SUBTOTAL(9,H115:H118)</f>
        <v>2072.6</v>
      </c>
      <c r="I119" s="14"/>
    </row>
    <row r="120" spans="1:9" ht="33.75" outlineLevel="2" x14ac:dyDescent="0.25">
      <c r="A120" s="16">
        <v>500</v>
      </c>
      <c r="B120" s="17">
        <v>43697</v>
      </c>
      <c r="C120" s="18" t="s">
        <v>153</v>
      </c>
      <c r="D120" s="18" t="s">
        <v>44</v>
      </c>
      <c r="E120" s="19">
        <v>500</v>
      </c>
      <c r="F120" s="19">
        <v>240</v>
      </c>
      <c r="G120" s="19">
        <v>140</v>
      </c>
      <c r="H120" s="19">
        <f t="shared" si="0"/>
        <v>880</v>
      </c>
      <c r="I120" s="18" t="s">
        <v>154</v>
      </c>
    </row>
    <row r="121" spans="1:9" outlineLevel="1" x14ac:dyDescent="0.25">
      <c r="A121" s="11"/>
      <c r="B121" s="12"/>
      <c r="C121" s="13" t="s">
        <v>155</v>
      </c>
      <c r="D121" s="14"/>
      <c r="E121" s="15">
        <f>SUBTOTAL(9,E120:E120)</f>
        <v>500</v>
      </c>
      <c r="F121" s="15">
        <f>SUBTOTAL(9,F120:F120)</f>
        <v>240</v>
      </c>
      <c r="G121" s="15">
        <f>SUBTOTAL(9,G120:G120)</f>
        <v>140</v>
      </c>
      <c r="H121" s="15">
        <f>SUBTOTAL(9,H120:H120)</f>
        <v>880</v>
      </c>
      <c r="I121" s="14"/>
    </row>
    <row r="122" spans="1:9" ht="45" outlineLevel="2" x14ac:dyDescent="0.25">
      <c r="A122" s="16">
        <v>503</v>
      </c>
      <c r="B122" s="17">
        <v>43697</v>
      </c>
      <c r="C122" s="18" t="s">
        <v>156</v>
      </c>
      <c r="D122" s="18" t="s">
        <v>44</v>
      </c>
      <c r="E122" s="19">
        <v>250</v>
      </c>
      <c r="F122" s="19">
        <v>240</v>
      </c>
      <c r="G122" s="19">
        <v>140</v>
      </c>
      <c r="H122" s="19">
        <f t="shared" ref="H122:H134" si="1">SUM(E122:G122)</f>
        <v>630</v>
      </c>
      <c r="I122" s="18" t="s">
        <v>157</v>
      </c>
    </row>
    <row r="123" spans="1:9" outlineLevel="1" x14ac:dyDescent="0.25">
      <c r="A123" s="11"/>
      <c r="B123" s="12"/>
      <c r="C123" s="13" t="s">
        <v>158</v>
      </c>
      <c r="D123" s="14"/>
      <c r="E123" s="15">
        <f>SUBTOTAL(9,E122:E122)</f>
        <v>250</v>
      </c>
      <c r="F123" s="15">
        <f>SUBTOTAL(9,F122:F122)</f>
        <v>240</v>
      </c>
      <c r="G123" s="15">
        <f>SUBTOTAL(9,G122:G122)</f>
        <v>140</v>
      </c>
      <c r="H123" s="15">
        <f>SUBTOTAL(9,H122:H122)</f>
        <v>630</v>
      </c>
      <c r="I123" s="14"/>
    </row>
    <row r="124" spans="1:9" ht="33.75" outlineLevel="2" x14ac:dyDescent="0.25">
      <c r="A124" s="16">
        <v>481</v>
      </c>
      <c r="B124" s="17">
        <v>43697</v>
      </c>
      <c r="C124" s="18" t="s">
        <v>159</v>
      </c>
      <c r="D124" s="18" t="s">
        <v>48</v>
      </c>
      <c r="E124" s="19">
        <v>0</v>
      </c>
      <c r="F124" s="19">
        <v>120</v>
      </c>
      <c r="G124" s="19">
        <v>106.1</v>
      </c>
      <c r="H124" s="19">
        <f t="shared" si="1"/>
        <v>226.1</v>
      </c>
      <c r="I124" s="18" t="s">
        <v>160</v>
      </c>
    </row>
    <row r="125" spans="1:9" ht="33.75" outlineLevel="2" x14ac:dyDescent="0.25">
      <c r="A125" s="6">
        <v>482</v>
      </c>
      <c r="B125" s="7">
        <v>43697</v>
      </c>
      <c r="C125" s="8" t="s">
        <v>159</v>
      </c>
      <c r="D125" s="8" t="s">
        <v>48</v>
      </c>
      <c r="E125" s="9">
        <v>0</v>
      </c>
      <c r="F125" s="9">
        <v>120</v>
      </c>
      <c r="G125" s="9">
        <v>106.1</v>
      </c>
      <c r="H125" s="9">
        <f t="shared" si="1"/>
        <v>226.1</v>
      </c>
      <c r="I125" s="8" t="s">
        <v>161</v>
      </c>
    </row>
    <row r="126" spans="1:9" ht="33.75" outlineLevel="2" x14ac:dyDescent="0.25">
      <c r="A126" s="6">
        <v>483</v>
      </c>
      <c r="B126" s="7">
        <v>43697</v>
      </c>
      <c r="C126" s="8" t="s">
        <v>159</v>
      </c>
      <c r="D126" s="8" t="s">
        <v>48</v>
      </c>
      <c r="E126" s="9">
        <v>0</v>
      </c>
      <c r="F126" s="9">
        <v>120</v>
      </c>
      <c r="G126" s="9">
        <v>106.1</v>
      </c>
      <c r="H126" s="9">
        <f t="shared" si="1"/>
        <v>226.1</v>
      </c>
      <c r="I126" s="8" t="s">
        <v>162</v>
      </c>
    </row>
    <row r="127" spans="1:9" ht="33.75" outlineLevel="2" x14ac:dyDescent="0.25">
      <c r="A127" s="6">
        <v>484</v>
      </c>
      <c r="B127" s="7">
        <v>43697</v>
      </c>
      <c r="C127" s="8" t="s">
        <v>159</v>
      </c>
      <c r="D127" s="8" t="s">
        <v>48</v>
      </c>
      <c r="E127" s="9">
        <v>0</v>
      </c>
      <c r="F127" s="9">
        <v>120</v>
      </c>
      <c r="G127" s="9">
        <v>106.1</v>
      </c>
      <c r="H127" s="9">
        <f t="shared" si="1"/>
        <v>226.1</v>
      </c>
      <c r="I127" s="8" t="s">
        <v>163</v>
      </c>
    </row>
    <row r="128" spans="1:9" ht="33.75" outlineLevel="2" x14ac:dyDescent="0.25">
      <c r="A128" s="6">
        <v>485</v>
      </c>
      <c r="B128" s="7">
        <v>43697</v>
      </c>
      <c r="C128" s="8" t="s">
        <v>159</v>
      </c>
      <c r="D128" s="8" t="s">
        <v>48</v>
      </c>
      <c r="E128" s="9">
        <v>0</v>
      </c>
      <c r="F128" s="9">
        <v>120</v>
      </c>
      <c r="G128" s="9">
        <v>107.2</v>
      </c>
      <c r="H128" s="9">
        <f t="shared" si="1"/>
        <v>227.2</v>
      </c>
      <c r="I128" s="8" t="s">
        <v>164</v>
      </c>
    </row>
    <row r="129" spans="1:9" ht="33.75" outlineLevel="2" x14ac:dyDescent="0.25">
      <c r="A129" s="6">
        <v>486</v>
      </c>
      <c r="B129" s="7">
        <v>43697</v>
      </c>
      <c r="C129" s="8" t="s">
        <v>159</v>
      </c>
      <c r="D129" s="8" t="s">
        <v>48</v>
      </c>
      <c r="E129" s="9">
        <v>0</v>
      </c>
      <c r="F129" s="9">
        <v>60</v>
      </c>
      <c r="G129" s="9">
        <v>105</v>
      </c>
      <c r="H129" s="9">
        <f t="shared" si="1"/>
        <v>165</v>
      </c>
      <c r="I129" s="8" t="s">
        <v>165</v>
      </c>
    </row>
    <row r="130" spans="1:9" ht="33.75" outlineLevel="2" x14ac:dyDescent="0.25">
      <c r="A130" s="6">
        <v>520</v>
      </c>
      <c r="B130" s="7">
        <v>43704</v>
      </c>
      <c r="C130" s="8" t="s">
        <v>159</v>
      </c>
      <c r="D130" s="8" t="s">
        <v>48</v>
      </c>
      <c r="E130" s="9">
        <v>0</v>
      </c>
      <c r="F130" s="9">
        <v>60</v>
      </c>
      <c r="G130" s="9">
        <v>107.2</v>
      </c>
      <c r="H130" s="9">
        <f t="shared" si="1"/>
        <v>167.2</v>
      </c>
      <c r="I130" s="8" t="s">
        <v>166</v>
      </c>
    </row>
    <row r="131" spans="1:9" ht="33.75" outlineLevel="2" x14ac:dyDescent="0.25">
      <c r="A131" s="6">
        <v>522</v>
      </c>
      <c r="B131" s="7">
        <v>43704</v>
      </c>
      <c r="C131" s="8" t="s">
        <v>159</v>
      </c>
      <c r="D131" s="8" t="s">
        <v>48</v>
      </c>
      <c r="E131" s="9">
        <v>0</v>
      </c>
      <c r="F131" s="9">
        <v>120</v>
      </c>
      <c r="G131" s="9">
        <v>107.2</v>
      </c>
      <c r="H131" s="9">
        <f t="shared" si="1"/>
        <v>227.2</v>
      </c>
      <c r="I131" s="8" t="s">
        <v>167</v>
      </c>
    </row>
    <row r="132" spans="1:9" ht="33.75" outlineLevel="2" x14ac:dyDescent="0.25">
      <c r="A132" s="6">
        <v>523</v>
      </c>
      <c r="B132" s="7">
        <v>43704</v>
      </c>
      <c r="C132" s="8" t="s">
        <v>159</v>
      </c>
      <c r="D132" s="8" t="s">
        <v>48</v>
      </c>
      <c r="E132" s="9">
        <v>0</v>
      </c>
      <c r="F132" s="9">
        <v>120</v>
      </c>
      <c r="G132" s="9">
        <v>107.2</v>
      </c>
      <c r="H132" s="9">
        <f t="shared" si="1"/>
        <v>227.2</v>
      </c>
      <c r="I132" s="8" t="s">
        <v>168</v>
      </c>
    </row>
    <row r="133" spans="1:9" ht="33.75" outlineLevel="2" x14ac:dyDescent="0.25">
      <c r="A133" s="6">
        <v>528</v>
      </c>
      <c r="B133" s="7">
        <v>43704</v>
      </c>
      <c r="C133" s="8" t="s">
        <v>159</v>
      </c>
      <c r="D133" s="8" t="s">
        <v>48</v>
      </c>
      <c r="E133" s="9">
        <v>0</v>
      </c>
      <c r="F133" s="9">
        <v>120</v>
      </c>
      <c r="G133" s="9">
        <v>107.2</v>
      </c>
      <c r="H133" s="9">
        <f t="shared" si="1"/>
        <v>227.2</v>
      </c>
      <c r="I133" s="8" t="s">
        <v>169</v>
      </c>
    </row>
    <row r="134" spans="1:9" ht="33.75" outlineLevel="2" x14ac:dyDescent="0.25">
      <c r="A134" s="6">
        <v>537</v>
      </c>
      <c r="B134" s="7">
        <v>43704</v>
      </c>
      <c r="C134" s="8" t="s">
        <v>159</v>
      </c>
      <c r="D134" s="8" t="s">
        <v>48</v>
      </c>
      <c r="E134" s="9">
        <v>0</v>
      </c>
      <c r="F134" s="9">
        <v>120</v>
      </c>
      <c r="G134" s="9">
        <v>125.9</v>
      </c>
      <c r="H134" s="9">
        <f t="shared" si="1"/>
        <v>245.9</v>
      </c>
      <c r="I134" s="8" t="s">
        <v>170</v>
      </c>
    </row>
    <row r="135" spans="1:9" outlineLevel="1" x14ac:dyDescent="0.25">
      <c r="A135" s="11"/>
      <c r="B135" s="12"/>
      <c r="C135" s="13" t="s">
        <v>171</v>
      </c>
      <c r="D135" s="14"/>
      <c r="E135" s="15">
        <f>SUBTOTAL(9,E124:E134)</f>
        <v>0</v>
      </c>
      <c r="F135" s="15">
        <f>SUBTOTAL(9,F124:F134)</f>
        <v>1200</v>
      </c>
      <c r="G135" s="15">
        <f>SUBTOTAL(9,G124:G134)</f>
        <v>1191.3000000000002</v>
      </c>
      <c r="H135" s="15">
        <f>SUBTOTAL(9,H124:H134)</f>
        <v>2391.3000000000002</v>
      </c>
      <c r="I135" s="14"/>
    </row>
    <row r="136" spans="1:9" x14ac:dyDescent="0.25">
      <c r="A136" s="11"/>
      <c r="B136" s="12"/>
      <c r="C136" s="20" t="s">
        <v>172</v>
      </c>
      <c r="D136" s="14"/>
      <c r="E136" s="15">
        <f>SUBTOTAL(9,E32:E134)</f>
        <v>10440</v>
      </c>
      <c r="F136" s="15">
        <f>SUBTOTAL(9,F32:F134)</f>
        <v>12180</v>
      </c>
      <c r="G136" s="15">
        <f>SUBTOTAL(9,G32:G134)</f>
        <v>11374.470000000007</v>
      </c>
      <c r="H136" s="15">
        <f>SUBTOTAL(9,H32:H134)</f>
        <v>33994.469999999979</v>
      </c>
      <c r="I136" s="14"/>
    </row>
    <row r="140" spans="1:9" x14ac:dyDescent="0.25">
      <c r="A140" s="34" t="s">
        <v>173</v>
      </c>
      <c r="B140" s="35"/>
      <c r="C140" s="35"/>
      <c r="D140" s="35"/>
      <c r="E140" s="35"/>
      <c r="F140" s="35"/>
      <c r="G140" s="35"/>
      <c r="H140" s="36"/>
    </row>
    <row r="141" spans="1:9" x14ac:dyDescent="0.25">
      <c r="A141" s="26"/>
      <c r="B141" s="27"/>
      <c r="C141" s="27"/>
      <c r="D141" s="20" t="s">
        <v>41</v>
      </c>
      <c r="E141" s="28">
        <f>E26</f>
        <v>10730</v>
      </c>
      <c r="F141" s="28">
        <f t="shared" ref="F141:H141" si="2">F26</f>
        <v>5760</v>
      </c>
      <c r="G141" s="28">
        <f t="shared" si="2"/>
        <v>710</v>
      </c>
      <c r="H141" s="28">
        <f t="shared" si="2"/>
        <v>17200</v>
      </c>
    </row>
    <row r="142" spans="1:9" x14ac:dyDescent="0.25">
      <c r="A142" s="26"/>
      <c r="B142" s="27"/>
      <c r="C142" s="27"/>
      <c r="D142" s="20" t="s">
        <v>172</v>
      </c>
      <c r="E142" s="28">
        <f>E136</f>
        <v>10440</v>
      </c>
      <c r="F142" s="28">
        <f t="shared" ref="F142:H142" si="3">F136</f>
        <v>12180</v>
      </c>
      <c r="G142" s="28">
        <f t="shared" si="3"/>
        <v>11374.470000000007</v>
      </c>
      <c r="H142" s="28">
        <f t="shared" si="3"/>
        <v>33994.469999999979</v>
      </c>
    </row>
    <row r="143" spans="1:9" x14ac:dyDescent="0.25">
      <c r="A143" s="26"/>
      <c r="B143" s="27"/>
      <c r="C143" s="27"/>
      <c r="D143" s="20" t="s">
        <v>174</v>
      </c>
      <c r="E143" s="28">
        <f t="shared" ref="E143:G143" si="4">SUM(E141:E142)</f>
        <v>21170</v>
      </c>
      <c r="F143" s="28">
        <f t="shared" si="4"/>
        <v>17940</v>
      </c>
      <c r="G143" s="28">
        <f t="shared" si="4"/>
        <v>12084.470000000007</v>
      </c>
      <c r="H143" s="28">
        <f>SUM(H141:H142)</f>
        <v>51194.469999999979</v>
      </c>
    </row>
    <row r="145" spans="1:1" x14ac:dyDescent="0.25">
      <c r="A145" s="29" t="s">
        <v>175</v>
      </c>
    </row>
  </sheetData>
  <mergeCells count="4">
    <mergeCell ref="A2:I2"/>
    <mergeCell ref="A3:I3"/>
    <mergeCell ref="A29:I29"/>
    <mergeCell ref="A140:H140"/>
  </mergeCells>
  <conditionalFormatting sqref="A27:G28">
    <cfRule type="expression" dxfId="6" priority="12">
      <formula>OR(#REF!="",AND(#REF!&lt;&gt;"",#REF!=""))</formula>
    </cfRule>
  </conditionalFormatting>
  <conditionalFormatting sqref="A27:G28">
    <cfRule type="expression" priority="13">
      <formula>OR(#REF!="",AND(#REF!&lt;&gt;"",#REF!=""))</formula>
    </cfRule>
  </conditionalFormatting>
  <conditionalFormatting sqref="I27:I28">
    <cfRule type="expression" dxfId="5" priority="10">
      <formula>OR(#REF!="",AND(#REF!&lt;&gt;"",#REF!=""))</formula>
    </cfRule>
  </conditionalFormatting>
  <conditionalFormatting sqref="I27:I28 A141:D143">
    <cfRule type="expression" priority="11">
      <formula>OR(#REF!="",AND(#REF!&lt;&gt;"",#REF!=""))</formula>
    </cfRule>
  </conditionalFormatting>
  <conditionalFormatting sqref="A141:D143">
    <cfRule type="expression" dxfId="4" priority="9">
      <formula>OR(#REF!="",AND(#REF!&lt;&gt;"",#REF!=""))</formula>
    </cfRule>
  </conditionalFormatting>
  <conditionalFormatting sqref="E143:H143 E141:H141">
    <cfRule type="expression" dxfId="3" priority="7">
      <formula>OR(#REF!="",AND(#REF!&lt;&gt;"",#REF!=""))</formula>
    </cfRule>
  </conditionalFormatting>
  <conditionalFormatting sqref="E143:H143 E141:H141">
    <cfRule type="expression" priority="8">
      <formula>OR(#REF!="",AND(#REF!&lt;&gt;"",#REF!=""))</formula>
    </cfRule>
  </conditionalFormatting>
  <conditionalFormatting sqref="E142:H142">
    <cfRule type="expression" dxfId="2" priority="5">
      <formula>OR(#REF!="",AND(#REF!&lt;&gt;"",#REF!=""))</formula>
    </cfRule>
  </conditionalFormatting>
  <conditionalFormatting sqref="E142:H142">
    <cfRule type="expression" priority="6">
      <formula>OR(#REF!="",AND(#REF!&lt;&gt;"",#REF!=""))</formula>
    </cfRule>
  </conditionalFormatting>
  <conditionalFormatting sqref="C26">
    <cfRule type="expression" priority="4">
      <formula>OR(#REF!="",AND(#REF!&lt;&gt;"",#REF!=""))</formula>
    </cfRule>
  </conditionalFormatting>
  <conditionalFormatting sqref="C26">
    <cfRule type="expression" dxfId="1" priority="3">
      <formula>OR(#REF!="",AND(#REF!&lt;&gt;"",#REF!=""))</formula>
    </cfRule>
  </conditionalFormatting>
  <conditionalFormatting sqref="C136">
    <cfRule type="expression" priority="2">
      <formula>OR(#REF!="",AND(#REF!&lt;&gt;"",#REF!=""))</formula>
    </cfRule>
  </conditionalFormatting>
  <conditionalFormatting sqref="C136">
    <cfRule type="expression" dxfId="0" priority="1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8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2021-01-12T14:15:14Z</cp:lastPrinted>
  <dcterms:created xsi:type="dcterms:W3CDTF">2019-11-04T16:30:03Z</dcterms:created>
  <dcterms:modified xsi:type="dcterms:W3CDTF">2021-01-12T14:15:18Z</dcterms:modified>
</cp:coreProperties>
</file>