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DEZ" sheetId="1" r:id="rId1"/>
  </sheets>
  <externalReferences>
    <externalReference r:id="rId2"/>
  </externalReferences>
  <definedNames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F87" i="1"/>
  <c r="E87" i="1"/>
  <c r="H86" i="1"/>
  <c r="H87" i="1" s="1"/>
  <c r="G85" i="1"/>
  <c r="F85" i="1"/>
  <c r="E85" i="1"/>
  <c r="H84" i="1"/>
  <c r="H83" i="1"/>
  <c r="H85" i="1" s="1"/>
  <c r="G82" i="1"/>
  <c r="F82" i="1"/>
  <c r="E82" i="1"/>
  <c r="H81" i="1"/>
  <c r="H80" i="1"/>
  <c r="H79" i="1"/>
  <c r="H78" i="1"/>
  <c r="H77" i="1"/>
  <c r="H82" i="1" s="1"/>
  <c r="H76" i="1"/>
  <c r="H75" i="1"/>
  <c r="G74" i="1"/>
  <c r="F74" i="1"/>
  <c r="E74" i="1"/>
  <c r="H73" i="1"/>
  <c r="H72" i="1"/>
  <c r="H74" i="1" s="1"/>
  <c r="H71" i="1"/>
  <c r="G70" i="1"/>
  <c r="F70" i="1"/>
  <c r="E70" i="1"/>
  <c r="H69" i="1"/>
  <c r="H70" i="1" s="1"/>
  <c r="G68" i="1"/>
  <c r="F68" i="1"/>
  <c r="E68" i="1"/>
  <c r="H67" i="1"/>
  <c r="H66" i="1"/>
  <c r="H68" i="1" s="1"/>
  <c r="G65" i="1"/>
  <c r="F65" i="1"/>
  <c r="E65" i="1"/>
  <c r="H64" i="1"/>
  <c r="H65" i="1" s="1"/>
  <c r="G63" i="1"/>
  <c r="F63" i="1"/>
  <c r="E63" i="1"/>
  <c r="H62" i="1"/>
  <c r="H63" i="1" s="1"/>
  <c r="G61" i="1"/>
  <c r="F61" i="1"/>
  <c r="E61" i="1"/>
  <c r="H60" i="1"/>
  <c r="H61" i="1" s="1"/>
  <c r="G59" i="1"/>
  <c r="F59" i="1"/>
  <c r="E59" i="1"/>
  <c r="H58" i="1"/>
  <c r="H57" i="1"/>
  <c r="H56" i="1"/>
  <c r="H55" i="1"/>
  <c r="H54" i="1"/>
  <c r="H53" i="1"/>
  <c r="H52" i="1"/>
  <c r="H51" i="1"/>
  <c r="H50" i="1"/>
  <c r="H59" i="1" s="1"/>
  <c r="H49" i="1"/>
  <c r="G48" i="1"/>
  <c r="F48" i="1"/>
  <c r="E48" i="1"/>
  <c r="H47" i="1"/>
  <c r="H48" i="1" s="1"/>
  <c r="G46" i="1"/>
  <c r="F46" i="1"/>
  <c r="E46" i="1"/>
  <c r="H45" i="1"/>
  <c r="H44" i="1"/>
  <c r="H46" i="1" s="1"/>
  <c r="G43" i="1"/>
  <c r="F43" i="1"/>
  <c r="E43" i="1"/>
  <c r="E88" i="1" s="1"/>
  <c r="E94" i="1" s="1"/>
  <c r="H42" i="1"/>
  <c r="H43" i="1" s="1"/>
  <c r="G41" i="1"/>
  <c r="F41" i="1"/>
  <c r="E41" i="1"/>
  <c r="H40" i="1"/>
  <c r="H39" i="1"/>
  <c r="H38" i="1"/>
  <c r="H37" i="1"/>
  <c r="H36" i="1"/>
  <c r="H35" i="1"/>
  <c r="H34" i="1"/>
  <c r="H41" i="1" s="1"/>
  <c r="H33" i="1"/>
  <c r="G32" i="1"/>
  <c r="F32" i="1"/>
  <c r="E32" i="1"/>
  <c r="H31" i="1"/>
  <c r="H32" i="1" s="1"/>
  <c r="G30" i="1"/>
  <c r="F30" i="1"/>
  <c r="E30" i="1"/>
  <c r="H29" i="1"/>
  <c r="H28" i="1"/>
  <c r="H30" i="1" s="1"/>
  <c r="H27" i="1"/>
  <c r="G26" i="1"/>
  <c r="F26" i="1"/>
  <c r="F88" i="1" s="1"/>
  <c r="F94" i="1" s="1"/>
  <c r="E26" i="1"/>
  <c r="H25" i="1"/>
  <c r="H26" i="1" s="1"/>
  <c r="G24" i="1"/>
  <c r="G88" i="1" s="1"/>
  <c r="G94" i="1" s="1"/>
  <c r="F24" i="1"/>
  <c r="E24" i="1"/>
  <c r="H23" i="1"/>
  <c r="H22" i="1"/>
  <c r="H24" i="1" s="1"/>
  <c r="H21" i="1"/>
  <c r="H88" i="1" s="1"/>
  <c r="H94" i="1" s="1"/>
  <c r="G14" i="1"/>
  <c r="F14" i="1"/>
  <c r="E14" i="1"/>
  <c r="H13" i="1"/>
  <c r="H12" i="1"/>
  <c r="H14" i="1" s="1"/>
  <c r="G11" i="1"/>
  <c r="F11" i="1"/>
  <c r="E11" i="1"/>
  <c r="H10" i="1"/>
  <c r="H11" i="1" s="1"/>
  <c r="G9" i="1"/>
  <c r="F9" i="1"/>
  <c r="E9" i="1"/>
  <c r="H8" i="1"/>
  <c r="H9" i="1" s="1"/>
  <c r="G7" i="1"/>
  <c r="G15" i="1" s="1"/>
  <c r="G93" i="1" s="1"/>
  <c r="G95" i="1" s="1"/>
  <c r="F7" i="1"/>
  <c r="F15" i="1" s="1"/>
  <c r="F93" i="1" s="1"/>
  <c r="F95" i="1" s="1"/>
  <c r="E7" i="1"/>
  <c r="E15" i="1" s="1"/>
  <c r="E93" i="1" s="1"/>
  <c r="E95" i="1" s="1"/>
  <c r="H6" i="1"/>
  <c r="H7" i="1" l="1"/>
  <c r="H15" i="1" s="1"/>
  <c r="H93" i="1" s="1"/>
  <c r="H95" i="1" s="1"/>
</calcChain>
</file>

<file path=xl/sharedStrings.xml><?xml version="1.0" encoding="utf-8"?>
<sst xmlns="http://schemas.openxmlformats.org/spreadsheetml/2006/main" count="213" uniqueCount="118">
  <si>
    <t>DIÁRIAS, AJUDA DE CUSTOS DESLOCAMENTO EM DEZEMBRO/2019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</si>
  <si>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</si>
  <si>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</si>
  <si>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</si>
  <si>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</si>
  <si>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</si>
  <si>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</si>
  <si>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</si>
  <si>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</si>
  <si>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</si>
  <si>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</si>
  <si>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Fernando Augusto Yudyro Hayashi</t>
  </si>
  <si>
    <t>Empregado</t>
  </si>
  <si>
    <t>Pagamento de 2 Auxílio Locomoção Urbana Nacional DF/SP/RJ, 1 Auxílio Estacionamento a Fernando Augusto Yudyro Hayashi referente a: 561/2019 - Convocação para II Encontro Temático de Fiscalização do CAU/SP, São Paulo - SP, 04/12/2019.</t>
  </si>
  <si>
    <t>Fernando Augusto Yudyro Hayashi Total</t>
  </si>
  <si>
    <t>Leonardo Vistuba Kawa</t>
  </si>
  <si>
    <t>Pagamento de 1 Auxílio Locomoção Urbana Estadual, 1 Auxílio Hospedagem Estadual, 1 Reembolso de Passagem Rodoviária a Leonardo Vistuba Kawa referente a: 568/2019 - Convocação para Reunião Presencial Gerfisc, Florianópolis/SC, 17/12/2019; 569/2019 - Convocação para Capacitação/ Encerramento Funcionários, Florianópolis/SC, 18/12/2019; ida:16/12/2019.</t>
  </si>
  <si>
    <t>Leonardo Vistuba Kawa Total</t>
  </si>
  <si>
    <t>Lilian Laudina Caovilla</t>
  </si>
  <si>
    <t>Pagamento de 6 Auxílio Alimentação Estadual, 2 Auxílio Hospedagem Estadual, 4 Auxílio Locomoção Urbana Estadual a Lilian Laudina Caovilla referente a: 568/2019 - Convocação para Reunião Presencial Gerfisc, Florianópolis/SC, 17/12/2019; 569/2019 - Convocação para Capacitação/ Encerramento Funcionários, Florianópolis/SC, 18/12/2019, ida:16/12/2019, volta:19/12/2019.</t>
  </si>
  <si>
    <t>Lilian Laudina Caovilla Total</t>
  </si>
  <si>
    <t>Mayara Regina de Souza</t>
  </si>
  <si>
    <t>Pagamento de 3 Auxílio Locomoção Urbana Estadual, 1 Auxílio Hospedagem Estadual, 2 Auxílio Alimentação Estadual a Mayara Regina de Souza referente a: 552/2019 - Convocação para 7ª Reunião Extraordinária da CEP, Florianópolis/SC, 05/12/2019, ida:04/12/2019, volta:05/12/2019.</t>
  </si>
  <si>
    <t>Pagamento de 5 Auxílio Alimentação Estadual, 2 Auxílio Hospedagem Estadual, 3 Auxílio Locomoção Urbana Estadual a Mayara Regina de Souza referente a: 568/2019 - Convocação para Reunião Presencial Gerfisc, Florianópolis/SC, 17/12/2019; 569/2019 - Convocação para Capacitação/ Encerramento Funcionários, Florianópolis/SC, 18/12/2019, ida:16/12/2019.</t>
  </si>
  <si>
    <t>Mayara Regina de Souza Total</t>
  </si>
  <si>
    <t>Total - Funcionários</t>
  </si>
  <si>
    <t>CONSELHEIROS/CONVIDADOS</t>
  </si>
  <si>
    <t>Claudia Elisa Poletto</t>
  </si>
  <si>
    <t>Conselheiro</t>
  </si>
  <si>
    <t>Pagamento de 1 Auxílio Estacionamento, 2 Auxílio Alimentação Estadual, 127 Auxílio Quilometragem a Claudia Elisa Poletto referente a: 48/2019 - Convocação para 98ª Reunião Plenária Ordinária do CAU/SC, Florianópolis/SC, 06/12/2019.</t>
  </si>
  <si>
    <t>Pagamento de 2 Auxílio Alimentação Estadual, 138 Auxílio Quilometragem, 1 Auxílio Estacionamento a Claudia Elisa Poletto referente a: 566/2019 - Convocação para 1° Congresso Catarinense de Direito a Cidade, Florianópolis/SC, 10/12/2019; 563/2019 - Convocação para Comemoração em homenagem ao Dia do Arquiteto e Urbanista 2019, Florianópolis/SC, 10/12/2019.</t>
  </si>
  <si>
    <t>Pagamento de 127 Auxílio Quilometragem a Claudia Elisa Poletto referente a: 581/2020 - Convocação para Câmara Temática de Habitação e Direito à Cidade do CAU/SC, Florianópolis/SC, 12/12/2019.</t>
  </si>
  <si>
    <t>Claudia Elisa Poletto Total</t>
  </si>
  <si>
    <t>Daniel Rodrigues da Silva</t>
  </si>
  <si>
    <t>Pagamento de 1 Auxílio Hospedagem Estadual, 298 Auxílio Quilometragem, 2 Auxílio Estacionamento, 4 Auxílio Alimentação Estadual a Daniel Rodrigues Da Silva referente a: 552/2019 - Convocação para 7ª Reunião Extraordinária da Comissão de Exercício Profissional - CEP, Florianópolis/SC, 05/12/2019; 48/2019 - Convocação para 98ª Reunião Plenária Ordinária do CAU/SC, Florianópolis/SC, 06/12/2019.</t>
  </si>
  <si>
    <t>Daniel Rodrigues da Silva Total</t>
  </si>
  <si>
    <t>Daniela Pareja Garcia Sarmento</t>
  </si>
  <si>
    <t>Pagamento de 3 Auxílio Locomoção Urbana Estadual, 2 Auxílio Alimentação Estadual, 7 Auxílio Locomoção Urbana Nacional DF/SP/RJ, 6 Auxílio Alimentação Nacional DF/SP/RJ, 1 Auxílio Hospedagem Estadual, 3 Auxílio Hospedagem Nacional DF/SP/RJ a Daniela Pareja Garcia Sarmento referente a: 576/2019 - 17 a 20/12/2019 - Atividades Administrativas no CAU/SC, Florianópolis/SC; 18/12 - Reunião CTEQ Comissão Temporária de Equidade de Gênero - (Despesa de 1 diária paga pelo CAU/BR); 19/12 - Seção solene em comemoração ao dia do Arquiteto na Câmara dos Deputados, Reunião Fórum dos presidentes; 20/12 - 31 Plenária Ampliada do CAU/BR.</t>
  </si>
  <si>
    <t>Pagamento de 4 Auxílio Locomoção Urbana Estadual, 1 Auxílio Hospedagem Estadual, 1 Reembolso de Passagem Rodoviária, 3 Auxílio Alimentação Estadual a Daniela Pareja Garcia Sarmento referente a: 575/2019 - Convocação para Agenda Presidência 09_13/12, Florianópolis/SC, 10/12/2019, volta:11/12/2019, 10/12 - Atividades Administrativas, Evento em comemoração ao dia do Arquiteto.</t>
  </si>
  <si>
    <t>Pagamento de 6 Auxílio Alimentação Estadual, 1 Reembolso de Passagem Rodoviária, 294 Auxílio Quilometragem a Daniela Pareja Garcia Sarmento referente a: 03/12 - Assinatura Termo de Cooperação com Escola de Governo da ALESC - Programa Qualifica; 05/12 - Atividades administrativas, Reunião Secretaria de Administração do Estado de Santa Catarina; 06/12 - Plenária 98ª Plenária do CAU/SC, Representação do CAU na posse da nova diretoria do IAB/SC.</t>
  </si>
  <si>
    <t>Daniela Pareja Garcia Sarmento Total</t>
  </si>
  <si>
    <t>Diego Daniel</t>
  </si>
  <si>
    <t>Pagamento de 2 Auxílio Alimentação Estadual, 443 Auxílio Quilometragem, 1 Auxílio Hospedagem Estadual, 1 Auxílio Estacionamento a Diego Daniel referente a: 563/2019 - Convocação para Comemoração em homenagem ao Dia do Arquiteto e Urbanista 2019, Florianópolis/SC, 10/12/2019, volta:11/12/2019.</t>
  </si>
  <si>
    <t>Diego Daniel Total</t>
  </si>
  <si>
    <t>Everson Martins</t>
  </si>
  <si>
    <t>Pagamento de 1 Auxílio Hospedagem Estadual, 4 Auxílio Alimentação Estadual, 2 Auxílio Locomoção Urbana Estadual, 1 Reembolso de Passagem Rodoviária a Everson Martins para 11ª Reunião Ordinária CED, Florianópolis, 19/11/2019; 11ª Reunião ordinária CEP, Florianópolis, 20/11/2019.</t>
  </si>
  <si>
    <t>Pagamento de 2 Auxílio Hospedagem Estadual, 6 Auxílio Alimentação Estadual, 3 Auxílio Locomoção Urbana Estadual, 1 Reembolso de Passagem Rodoviária a Everson Martins para "Mudança de Paradigma", Lages, 12/11/2019; "Mudança de Paradigma", Criciúma, 13/11/2019. Volta:14/11/2019.</t>
  </si>
  <si>
    <t>Pagamento de 3 Auxílio Locomoção Urbana Estadual, 1 Auxílio Hospedagem Estadual, 2 Auxílio Alimentação Estadual a Everson Martins referente a: 518/2019 - Convocação para Cerimônia de Abertura "12º Knowledge Cities World Summit 2019", Florianópolis/SC, 04/11/2019; 516/2019 - Convocação para 6ª Reunião Extraordinária da Comissão de Exercício Profissional - CEP, Florianópolis/SC, 07/11/2019; 515/2019 - Convocação para 3ª Reunião extraordinária do CEAU, Florianópolis/SC, 08/11/2019; 257/2019 - Convocação para 97ª Reunião Plenária Ordinária do CAU/SC, Florianópolis/SC, 08/11/2019. Ida:03/11/2019, volta:08/11/2019.</t>
  </si>
  <si>
    <t>Pagamento de 4 Auxílio Locomoção Urbana Estadual, 1 Auxílio Hospedagem Estadual, 4 Auxílio Alimentação Estadual, 1 Reembolso de Passagem Rodoviária a Everson Martins referente a: 552/2019 - Convocação para 7ª Reunião Extraordinária da Comissão de Exercício Profissional - CEP, Florianópolis/SC, 05/12/2019; 48/2019 - Convocação para 98ª Reunião Plenária Ordinária do CAU/SC, Florianópolis/SC, 06/12/2019.
Pagamento COMPLEMENTAR de 3 Auxílio Locomoção Urbana Estadual, 1 Auxílio Alimentação Estadual, 1 Auxílio Hospedagem Estadual a Everson Martins referente a: 552/2019 - Convocação para 7ª Reunião Extraordinária da Comissão de Exercício Profissional - CEP, Florianópolis/SC, 05/12/2019, volta:06/12/2019; 48/2019 - Convocação para 98ª Reunião Plenária Ordinária do CAU/SC, Florianópolis/SC, 06/12/2019, ida:05/12/2019, volta:06/12/2019.</t>
  </si>
  <si>
    <t>Pagamento de 2 Auxílio Alimentação Estadual, 1 Reembolso de Passagem Rodoviária, 4 Auxílio Locomoção Urbana Estadual a Everson Martins referente a: 563/2019 - Convocação para Comemoração em homenagem ao Dia do Arquiteto e Urbanista – 2019, Florianópolis/SC, 10/12/2019.</t>
  </si>
  <si>
    <t>Pagamento de 4 Auxílio Locomoção Urbana Estadual, 2 Auxílio Alimentação Estadual, 1 Reembolso de Passagem Rodoviária a Everson Martins referente a: 573/2019 - Convocação para Evento "Dia do Arquiteto na Praça", Brusque/SC, 14/12/2019.</t>
  </si>
  <si>
    <t>Pagamento de 4 Auxílio Locomoção Urbana Estadual, 2 Auxílio Alimentação Estadual, 1 Auxílio Hospedagem Estadual, 1 Reembolso de Passagem Rodoviária a Everson Martins referente a: 572/2019 - Convocação para Reunião de Instalação e Análise das Parcerias em Vigor no CAU/SC, Florianópolis/SC, 17/12/2019, ida:16/12/2019, volta:17/12/2019.</t>
  </si>
  <si>
    <t>Pagamento de 2 Auxílio Hospedagem Estadual, 1 Reembolso de Passagem Rodoviária, 4 Auxílio Alimentação Estadual, 9 Auxílio Locomoção Urbana Estadual a Everson Martins referente a: 256/2019 - Convocação para 12ª Reunião do Conselho Diretor - CD/SC, Florianópolis/SC, 26/11/2019; 554/2019 - Convocação para Assembleia Geral da ASCOP, Florianópolis/SC, 28/11/2019; 551/2019 - Convocação para Workshop Apoiadores Oficiais ODS 2019, Florianópolis/SC, 28/11/2019, ida:25/11/2019.</t>
  </si>
  <si>
    <t>Everson Martins Total</t>
  </si>
  <si>
    <t>Felipe Braibante Kaspary</t>
  </si>
  <si>
    <t>Pagamento de 2 Auxílio Alimentação Estadual, 4 Auxílio Locomoção Urbana Estadual a Felipe Braibante Kaspary referente a: 545/2019 - Convocação para 6ª Reunião Extraordinária da COAF, Florianópolis/SC, 11/12/2019.</t>
  </si>
  <si>
    <t>Felipe Braibante Kaspary Total</t>
  </si>
  <si>
    <t>Franciele Dal Prá</t>
  </si>
  <si>
    <t>Pagamento de 1 Auxílio Alimentação Estadual a Franciele Dal Prá referente a: 560/2019 - Convocação para Reunião da Comissão de Seleção do Edital de Chamada Pública nº 03/2019, Florianópolis/SC, 02/12/2019.</t>
  </si>
  <si>
    <t>Pagamento de 1 Auxílio Alimentação Estadual a Franciele Dal Prá referente a: 564/2019 - Convocação para Reunião da Comissão de Seleção do Edital de Chamada Pública nº 03/2019, Florianópolis/SC, 05/12/2019.</t>
  </si>
  <si>
    <t>Franciele Dal Prá Total</t>
  </si>
  <si>
    <t>Heloísa Régis Vaz</t>
  </si>
  <si>
    <t>Convidado</t>
  </si>
  <si>
    <t>Pagamento de 129 Auxílio Quilometragem, 1 Auxílio Alimentação Estadual a Heloísa Régis Vaz referente a: CONVITE PRES CAU/SC Nº 054/2019 Mesa Redonda “As Políticas Públicas no Atendimento ao Idoso e a Articulação Intersetorial, Porto Belo/SC, 28/11/2019.</t>
  </si>
  <si>
    <t>Heloísa Régis Vaz Total</t>
  </si>
  <si>
    <t>Jaqueline Andrade</t>
  </si>
  <si>
    <t>Pagamento COMPLEMENTAR de Reembolso de Passagem Rodoviária a Jaqueline Andrade referente a: 444/2019 - Convocação para 1º CAU NAS ESCOLAS- PROFESSOR, Balneário Camboriú/SC, 02/10/2019</t>
  </si>
  <si>
    <t>Pagamento de 2 Auxílio Alimentação Estadual, 2 Auxílio Locomoção Urbana a Jaqueline Andrade para 6ª Reunião extraordinária COAF, Florianópolis, 09/12/2019.</t>
  </si>
  <si>
    <t>Pagamento de 2 Auxílio Alimentação Estadual, 2 Auxílio Locomoção Urbana Estadual a Jaqueline Andrade referente a: 48/2019 - Convocação para 98ª Reunião Plenária Ordinária do CAU/SC, Florianópolis/SC, 06/12/2019.</t>
  </si>
  <si>
    <t>Pagamento de 2 Auxílio Alimentação Estadual, 2 Auxílio Locomoção Urbana Estadual a Jaqueline Andrade referente a: 553/2019 - Convocação para 6ª Reunião Extraordinária da Comissão Especial de Políticas Urbanas e Amb, Florianópolis/SC, 05/12/2019.</t>
  </si>
  <si>
    <t>Pagamento de 4 Auxílio Locomoção Urbana Nacional DF/SP/RJ, 2 Auxílio Hospedagem Nacional DF/SP/RJ, 4 Auxílio Alimentação Nacional DF/SP/RJ a Jaqueline Andrade referente a: 555/2019 - Convocação para 5ª Reunião Técnica da CPUA-CAU/BR, São Paulo - SP, 28/11/2019, volta:29/11/2019.</t>
  </si>
  <si>
    <t>Pagamento de 2 Auxílio Alimentação Estadual, 2 Auxílio Locomoção Urbana Estadual a Jaqueline Andrade referente a: 557/2019 - Convocação para Seminário Municipal de Agentes Públicos e Políticos - SEMAPP, Florianópolis/SC, 03/12/2019.</t>
  </si>
  <si>
    <t>Pagamento de 2 Auxílio Locomoção Urbana Estadual, 2 Auxílio Alimentação Estadual a Jaqueline Andrade referente a: 560/2019 - Convocação para Reunião da Comissão de Seleção do Edital de Chamada Pública nº 03/2019, Florianópolis/SC, 02/12/2019.</t>
  </si>
  <si>
    <t>Pagamento de 1 Auxílio Alimentação Estadual, 2 Auxílio Locomoção Urbana Estadual a Jaqueline Andrade referente a: 563/2019 - Convocação para Comemoração em homenagem ao Dia do Arquiteto e Urbanista 2019, Florianópolis/SC, 10/12/2019.</t>
  </si>
  <si>
    <t>Pagamento de 1 Auxílio Alimentação Estadual, 2 Auxílio Locomoção Urbana Estadual a Jaqueline Andrade referente a: 564/2019 - Convocação para Reunião da Comissão de Seleção do Edital de Chamada Pública nº 03/2019, Florianópolis/SC, 05/12/2019.</t>
  </si>
  <si>
    <t>Pagamento de 2 Auxílio Alimentação Estadual, 2 Auxílio Locomoção Urbana Estadual a Jaqueline Andrade referente a: 570/2019 - Convocação para Reunião Conjunta CPUA-SUL, Florianópolis/SC, 19/12/2019.</t>
  </si>
  <si>
    <t>Jaqueline Andrade Total</t>
  </si>
  <si>
    <t>João Villanova Gallardo</t>
  </si>
  <si>
    <t>Pagamento de 2 Auxílio Alimentação Estadual, 107 Auxílio Quilometragem, 1 Auxílio Estacionamento a João Villanova Gallardo referente a: 563/2019 - Convocação para Comemoração em homenagem ao Dia do Arquiteto e Urbanista 2019, Florianópolis/SC, 10/12/2019.</t>
  </si>
  <si>
    <t>João Villanova Gallardo Total</t>
  </si>
  <si>
    <t>Luiz Fernando Motta Zanoni</t>
  </si>
  <si>
    <t>Pagamento de 2 Auxílio Alimentação Estadual,1 Auxílio Locomoção Urbana a Luiz Fernando Motta Zanoni para 7ª Reunião extraordinária CEP, Florianópolis, 05/12/2019.</t>
  </si>
  <si>
    <t>Luiz Fernando Motta Zanoni Total</t>
  </si>
  <si>
    <t>Maurício Andre Giusti</t>
  </si>
  <si>
    <t>Pagamento de 136 Auxílio Quilometragem a Maurício Andre Giusti referente a: 521/2019 - Convocação para Conversa sobre Ética na UCEFF, Itapiranga/SC, 21/11/2019.</t>
  </si>
  <si>
    <t>Maurício Andre Giusti Total</t>
  </si>
  <si>
    <t>Patrícia Figueiredo Sarquis Herden</t>
  </si>
  <si>
    <t>Pagamento de 1 Auxílio Locomoção Urbana Estadual, 2 Auxílio Alimentação Estadual a Patrícia Figueiredo Sarquis Herden referente a: 48/2019 - Convocação para 98ª Reunião Plenária Ordinária do CAU/SC, Florianópolis/SC, 06/12/2019.</t>
  </si>
  <si>
    <t>Pagamento de 6 Auxílio Alimentação Estadual a Patrícia Figueiredo Sarquis Herden referente a: 578/2019 - Convocação para Arquitetando Seu Negócio, Florianópolis/SC, 28-30/11/2019.</t>
  </si>
  <si>
    <t>Patrícia Figueiredo Sarquis Herden Total</t>
  </si>
  <si>
    <t>Rodrigo Althoff Medeiros</t>
  </si>
  <si>
    <t>Pagamento de 272 Auxílio Quilometragem, 1 Auxílio Hospedagem Estadual, 3 Auxílio Alimentação Estadual a Rodrigo Althoff Medeiros referente a: 48/2019 - Convocação para 98ª Reunião Plenária Ordinária do CAU/SC, Florianópolis/SC, 06/12/2019, ida:05/12/2019.</t>
  </si>
  <si>
    <t>Rodrigo Althoff Medeiros Total</t>
  </si>
  <si>
    <t>Rosana Silveira</t>
  </si>
  <si>
    <t>Pagamento de 1 Auxílio Estacionamento, 16 Auxílio Quilometragem, 2 Auxílio Alimentação Estadual a Rosana Silveira referente a: 48/2019 - Convocação para 98ª Reunião Plenária Ordinária do CAU/SC, Florianópolis/SC, 06/12/2019.</t>
  </si>
  <si>
    <t>Pagamento de 1 Auxílio Estacionamento, 1 Auxílio Alimentação Estadual, 16 Auxílio Quilometragem a Rosana Silveira referente a: 559/2019 - Convocação para Audiência de Conciliação, Florianópolis/SC, 03/12/2019.</t>
  </si>
  <si>
    <t>Pagamento de 3 Auxílio Hospedagem Nacional DF/SP/RJ, 6 Auxílio Alimentação Nacional DF/SP/RJ, 2 Auxílio Estacionamento a Rosana Silveira referente a: 558/2019 - Convocação para 3º Seminário Nacional da CED-CAU/BR, Brasília - DF, 09-10/12/2019, ida:08/12/2019, volta:11/12/2019.</t>
  </si>
  <si>
    <t>Rosana Silveira Total</t>
  </si>
  <si>
    <t>Silvya Helena Caprario</t>
  </si>
  <si>
    <t>Pagamento de 2 Auxílio Alimentação Estadual, 1 Auxílio Estacionamento, 51 Auxílio Quilometragem a Silvya Helena Caprario para 6ª Reunião extraordinária COAF, Florianópolis, 09/12/2019.</t>
  </si>
  <si>
    <t>Pagamento de 2 Auxílio Alimentação Estadual, 1 Auxílio Estacionamento, 51 Auxílio Quilometragem a Silvya Helena Caprario para 6ª Reunião extraordinária CPUA, Florianópolis, 05/12/2019.</t>
  </si>
  <si>
    <t>Pagamento de 1 Auxílio Estacionamento, 51 Auxílio Quilometragem, 2 Auxílio Alimentação Estadual a Silvya Helena Caprario referente a: 48/2019 - Convocação para 98ª Reunião Plenária Ordinária do CAU/SC, Florianópolis/SC, 06/12/2019.</t>
  </si>
  <si>
    <t>Pagamento de 1 Auxílio Alimentação Estadual, 1 Auxílio Estacionamento, 52 Auxílio Quilometragem a Silvya Helena Caprario referente a: 556/2019 - Convocação para Palestra Acessibilidade em Prédios Públicos e Prédios Privados Destinados, Florianópolis/SC, 03/12/2019.</t>
  </si>
  <si>
    <t>Pagamento de 2 Auxílio Alimentação Estadual, 43 Auxílio Quilometragem a Silvya Helena Caprario referente a: 563/2019 - Convocação para Comemoração em homenagem ao Dia do Arquiteto e Urbanista 2019, Florianópolis/SC, 10/12/2019.</t>
  </si>
  <si>
    <t>Pagamento de 2 Auxílio Alimentação Estadual, 1 Auxílio Estacionamento, 51 Auxílio Quilometragem a Silvya Helena Caprario referente a: 570/2019 - Convocação para Reunião Conjunta CPUA-SUL, Florianópolis/SC, 19/12/2019.</t>
  </si>
  <si>
    <t>Pagamento de 51 Auxílio Quilometragem, 1 Auxílio Estacionamento, 2 Auxílio Alimentação Estadual a Silvya Helena Caprario referente a: 571/2019 - Convocação para 11ª Reunião Câmara Temática de Acessibilidade, Florianópolis/SC, 12/12/2019.</t>
  </si>
  <si>
    <t>Silvya Helena Caprario Total</t>
  </si>
  <si>
    <t>Valesca Menezes Marques</t>
  </si>
  <si>
    <t>Pagamento de 1 Auxílio Locomoção Urbana Estadual, 2 Auxílio Alimentação Estadual a Valesca Menezes Marques referente a: 553/2019 - Convocação para 6ª Reunião Extraordinária da CPUA, Florianópolis/SC, 05/12/2019.</t>
  </si>
  <si>
    <t>Pagamento de 2 Auxílio Alimentação Estadual, 1 Auxílio Locomoção Urbana Estadual a Valesca Menezes Marques referente a: 48/2019 - Convocação para 98ª Reunião Plenária Ordinária do CAU/SC, Florianópolis/SC, 06/12/2019.</t>
  </si>
  <si>
    <t>Valesca Menezes Marques Total</t>
  </si>
  <si>
    <t>-</t>
  </si>
  <si>
    <t>CANCELADA</t>
  </si>
  <si>
    <t>- Total</t>
  </si>
  <si>
    <t>Total - Conselheiros e Convidados</t>
  </si>
  <si>
    <t>RESUMO DE DEZEMBRO</t>
  </si>
  <si>
    <t>Total Geral</t>
  </si>
  <si>
    <t>Publicado em 13/02/2020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</si>
</sst>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#,##0.00_ ;[Red]\-#,##0.00\ "/>
    <numFmt numFmtId="165" formatCode="dd/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/>
    </xf>
    <xf numFmtId="165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457201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>
        <row r="638">
          <cell r="F638">
            <v>120</v>
          </cell>
        </row>
      </sheetData>
      <sheetData sheetId="1">
        <row r="29">
          <cell r="O29">
            <v>357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tabSelected="1" zoomScaleNormal="100" workbookViewId="0">
      <selection activeCell="I10" sqref="I10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hidden="1" x14ac:dyDescent="0.25"/>
    <row r="5" spans="1:9" ht="33.75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9" t="s">
        <v>9</v>
      </c>
      <c r="I5" s="7" t="s">
        <v>10</v>
      </c>
    </row>
    <row r="6" spans="1:9" ht="33.75" outlineLevel="2" x14ac:dyDescent="0.25">
      <c r="A6" s="10">
        <v>879</v>
      </c>
      <c r="B6" s="11">
        <v>43816</v>
      </c>
      <c r="C6" s="12" t="s">
        <v>11</v>
      </c>
      <c r="D6" s="12" t="s">
        <v>12</v>
      </c>
      <c r="E6" s="13">
        <v>0</v>
      </c>
      <c r="F6" s="13">
        <v>0</v>
      </c>
      <c r="G6" s="13">
        <v>140</v>
      </c>
      <c r="H6" s="13">
        <f>SUM(E6:G6)</f>
        <v>140</v>
      </c>
      <c r="I6" s="12" t="s">
        <v>13</v>
      </c>
    </row>
    <row r="7" spans="1:9" outlineLevel="1" x14ac:dyDescent="0.25">
      <c r="A7" s="14"/>
      <c r="B7" s="15"/>
      <c r="C7" s="16" t="s">
        <v>14</v>
      </c>
      <c r="D7" s="17"/>
      <c r="E7" s="18">
        <f>SUBTOTAL(9,E6:E6)</f>
        <v>0</v>
      </c>
      <c r="F7" s="18">
        <f>SUBTOTAL(9,F6:F6)</f>
        <v>0</v>
      </c>
      <c r="G7" s="18">
        <f>SUBTOTAL(9,G6:G6)</f>
        <v>140</v>
      </c>
      <c r="H7" s="18">
        <f>SUBTOTAL(9,H6:H6)</f>
        <v>140</v>
      </c>
      <c r="I7" s="17"/>
    </row>
    <row r="8" spans="1:9" ht="45" outlineLevel="2" x14ac:dyDescent="0.25">
      <c r="A8" s="19">
        <v>882</v>
      </c>
      <c r="B8" s="20">
        <v>43823</v>
      </c>
      <c r="C8" s="21" t="s">
        <v>15</v>
      </c>
      <c r="D8" s="21" t="s">
        <v>12</v>
      </c>
      <c r="E8" s="22">
        <v>250</v>
      </c>
      <c r="F8" s="22">
        <v>0</v>
      </c>
      <c r="G8" s="22">
        <v>168.17000000000002</v>
      </c>
      <c r="H8" s="22">
        <f>SUM(E8:G8)</f>
        <v>418.17</v>
      </c>
      <c r="I8" s="21" t="s">
        <v>16</v>
      </c>
    </row>
    <row r="9" spans="1:9" outlineLevel="1" x14ac:dyDescent="0.25">
      <c r="A9" s="14"/>
      <c r="B9" s="15"/>
      <c r="C9" s="16" t="s">
        <v>17</v>
      </c>
      <c r="D9" s="17"/>
      <c r="E9" s="18">
        <f>SUBTOTAL(9,E8:E8)</f>
        <v>250</v>
      </c>
      <c r="F9" s="18">
        <f>SUBTOTAL(9,F8:F8)</f>
        <v>0</v>
      </c>
      <c r="G9" s="18">
        <f>SUBTOTAL(9,G8:G8)</f>
        <v>168.17000000000002</v>
      </c>
      <c r="H9" s="18">
        <f>SUBTOTAL(9,H8:H8)</f>
        <v>418.17</v>
      </c>
      <c r="I9" s="17"/>
    </row>
    <row r="10" spans="1:9" ht="45" outlineLevel="2" x14ac:dyDescent="0.25">
      <c r="A10" s="19">
        <v>881</v>
      </c>
      <c r="B10" s="20">
        <v>43823</v>
      </c>
      <c r="C10" s="21" t="s">
        <v>18</v>
      </c>
      <c r="D10" s="21" t="s">
        <v>12</v>
      </c>
      <c r="E10" s="22">
        <v>500</v>
      </c>
      <c r="F10" s="22">
        <v>360</v>
      </c>
      <c r="G10" s="22">
        <v>140</v>
      </c>
      <c r="H10" s="22">
        <f>SUM(E10:G10)</f>
        <v>1000</v>
      </c>
      <c r="I10" s="21" t="s">
        <v>19</v>
      </c>
    </row>
    <row r="11" spans="1:9" outlineLevel="1" x14ac:dyDescent="0.25">
      <c r="A11" s="14"/>
      <c r="B11" s="15"/>
      <c r="C11" s="16" t="s">
        <v>20</v>
      </c>
      <c r="D11" s="17"/>
      <c r="E11" s="18">
        <f>SUBTOTAL(9,E10:E10)</f>
        <v>500</v>
      </c>
      <c r="F11" s="18">
        <f>SUBTOTAL(9,F10:F10)</f>
        <v>360</v>
      </c>
      <c r="G11" s="18">
        <f>SUBTOTAL(9,G10:G10)</f>
        <v>140</v>
      </c>
      <c r="H11" s="18">
        <f>SUBTOTAL(9,H10:H10)</f>
        <v>1000</v>
      </c>
      <c r="I11" s="17"/>
    </row>
    <row r="12" spans="1:9" ht="33.75" outlineLevel="2" x14ac:dyDescent="0.25">
      <c r="A12" s="19">
        <v>864</v>
      </c>
      <c r="B12" s="20">
        <v>43809</v>
      </c>
      <c r="C12" s="21" t="s">
        <v>21</v>
      </c>
      <c r="D12" s="21" t="s">
        <v>12</v>
      </c>
      <c r="E12" s="22">
        <v>250</v>
      </c>
      <c r="F12" s="22">
        <v>120</v>
      </c>
      <c r="G12" s="22">
        <v>105</v>
      </c>
      <c r="H12" s="22">
        <f>SUM(E12:G12)</f>
        <v>475</v>
      </c>
      <c r="I12" s="21" t="s">
        <v>22</v>
      </c>
    </row>
    <row r="13" spans="1:9" ht="45" outlineLevel="2" x14ac:dyDescent="0.25">
      <c r="A13" s="10">
        <v>880</v>
      </c>
      <c r="B13" s="11">
        <v>43823</v>
      </c>
      <c r="C13" s="12" t="s">
        <v>21</v>
      </c>
      <c r="D13" s="12" t="s">
        <v>12</v>
      </c>
      <c r="E13" s="13">
        <v>500</v>
      </c>
      <c r="F13" s="13">
        <v>300</v>
      </c>
      <c r="G13" s="13">
        <v>105</v>
      </c>
      <c r="H13" s="13">
        <f>SUM(E13:G13)</f>
        <v>905</v>
      </c>
      <c r="I13" s="12" t="s">
        <v>23</v>
      </c>
    </row>
    <row r="14" spans="1:9" outlineLevel="1" x14ac:dyDescent="0.25">
      <c r="A14" s="14"/>
      <c r="B14" s="15"/>
      <c r="C14" s="16" t="s">
        <v>24</v>
      </c>
      <c r="D14" s="17"/>
      <c r="E14" s="18">
        <f>SUBTOTAL(9,E12:E13)</f>
        <v>750</v>
      </c>
      <c r="F14" s="18">
        <f>SUBTOTAL(9,F12:F13)</f>
        <v>420</v>
      </c>
      <c r="G14" s="18">
        <f>SUBTOTAL(9,G12:G13)</f>
        <v>210</v>
      </c>
      <c r="H14" s="18">
        <f>SUBTOTAL(9,H12:H13)</f>
        <v>1380</v>
      </c>
      <c r="I14" s="17"/>
    </row>
    <row r="15" spans="1:9" x14ac:dyDescent="0.25">
      <c r="A15" s="14"/>
      <c r="B15" s="15"/>
      <c r="C15" s="23" t="s">
        <v>25</v>
      </c>
      <c r="D15" s="17"/>
      <c r="E15" s="18">
        <f>SUBTOTAL(9,E6:E13)</f>
        <v>1500</v>
      </c>
      <c r="F15" s="18">
        <f>SUBTOTAL(9,F6:F13)</f>
        <v>780</v>
      </c>
      <c r="G15" s="18">
        <f>SUBTOTAL(9,G6:G13)</f>
        <v>658.17000000000007</v>
      </c>
      <c r="H15" s="18">
        <f>SUBTOTAL(9,H6:H13)</f>
        <v>2938.17</v>
      </c>
      <c r="I15" s="17"/>
    </row>
    <row r="16" spans="1:9" x14ac:dyDescent="0.25">
      <c r="A16" s="24"/>
      <c r="B16" s="25"/>
      <c r="C16" s="26"/>
      <c r="D16" s="26"/>
      <c r="E16" s="27"/>
      <c r="F16" s="27"/>
      <c r="G16" s="27"/>
      <c r="H16" s="27"/>
      <c r="I16" s="27"/>
    </row>
    <row r="17" spans="1:9" x14ac:dyDescent="0.25">
      <c r="A17" s="24"/>
      <c r="B17" s="25"/>
      <c r="C17" s="26"/>
      <c r="D17" s="26"/>
      <c r="E17" s="27"/>
      <c r="F17" s="27"/>
      <c r="G17" s="27"/>
      <c r="H17" s="27"/>
      <c r="I17" s="27"/>
    </row>
    <row r="18" spans="1:9" x14ac:dyDescent="0.25">
      <c r="A18" s="3" t="s">
        <v>26</v>
      </c>
      <c r="B18" s="4"/>
      <c r="C18" s="4"/>
      <c r="D18" s="4"/>
      <c r="E18" s="4"/>
      <c r="F18" s="4"/>
      <c r="G18" s="4"/>
      <c r="H18" s="4"/>
      <c r="I18" s="5"/>
    </row>
    <row r="19" spans="1:9" hidden="1" x14ac:dyDescent="0.25"/>
    <row r="20" spans="1:9" ht="33.75" x14ac:dyDescent="0.25">
      <c r="A20" s="6" t="s">
        <v>2</v>
      </c>
      <c r="B20" s="7" t="s">
        <v>3</v>
      </c>
      <c r="C20" s="6" t="s">
        <v>4</v>
      </c>
      <c r="D20" s="6" t="s">
        <v>5</v>
      </c>
      <c r="E20" s="8" t="s">
        <v>6</v>
      </c>
      <c r="F20" s="8" t="s">
        <v>7</v>
      </c>
      <c r="G20" s="8" t="s">
        <v>8</v>
      </c>
      <c r="H20" s="9" t="s">
        <v>9</v>
      </c>
      <c r="I20" s="7" t="s">
        <v>10</v>
      </c>
    </row>
    <row r="21" spans="1:9" s="28" customFormat="1" ht="33.75" outlineLevel="2" x14ac:dyDescent="0.25">
      <c r="A21" s="10">
        <v>849</v>
      </c>
      <c r="B21" s="11">
        <v>43809</v>
      </c>
      <c r="C21" s="12" t="s">
        <v>27</v>
      </c>
      <c r="D21" s="12" t="s">
        <v>28</v>
      </c>
      <c r="E21" s="13">
        <v>0</v>
      </c>
      <c r="F21" s="13">
        <v>120</v>
      </c>
      <c r="G21" s="13">
        <v>189.70000000000002</v>
      </c>
      <c r="H21" s="13">
        <f>SUM(E21:G21)</f>
        <v>309.70000000000005</v>
      </c>
      <c r="I21" s="12" t="s">
        <v>29</v>
      </c>
    </row>
    <row r="22" spans="1:9" ht="45" outlineLevel="2" x14ac:dyDescent="0.25">
      <c r="A22" s="10">
        <v>869</v>
      </c>
      <c r="B22" s="11">
        <v>43816</v>
      </c>
      <c r="C22" s="12" t="s">
        <v>27</v>
      </c>
      <c r="D22" s="12" t="s">
        <v>28</v>
      </c>
      <c r="E22" s="13">
        <v>0</v>
      </c>
      <c r="F22" s="13">
        <v>120</v>
      </c>
      <c r="G22" s="13">
        <v>201.8</v>
      </c>
      <c r="H22" s="13">
        <f>SUM(E22:G22)</f>
        <v>321.8</v>
      </c>
      <c r="I22" s="12" t="s">
        <v>30</v>
      </c>
    </row>
    <row r="23" spans="1:9" ht="22.5" outlineLevel="2" x14ac:dyDescent="0.25">
      <c r="A23" s="10">
        <v>894</v>
      </c>
      <c r="B23" s="11">
        <v>43858</v>
      </c>
      <c r="C23" s="12" t="s">
        <v>27</v>
      </c>
      <c r="D23" s="12" t="s">
        <v>28</v>
      </c>
      <c r="E23" s="13">
        <v>0</v>
      </c>
      <c r="F23" s="13">
        <v>0</v>
      </c>
      <c r="G23" s="13">
        <v>139.70000000000002</v>
      </c>
      <c r="H23" s="13">
        <f>SUM(E23:G23)</f>
        <v>139.70000000000002</v>
      </c>
      <c r="I23" s="12" t="s">
        <v>31</v>
      </c>
    </row>
    <row r="24" spans="1:9" outlineLevel="1" x14ac:dyDescent="0.25">
      <c r="A24" s="14"/>
      <c r="B24" s="15"/>
      <c r="C24" s="16" t="s">
        <v>32</v>
      </c>
      <c r="D24" s="17"/>
      <c r="E24" s="18">
        <f>SUBTOTAL(9,E21:E23)</f>
        <v>0</v>
      </c>
      <c r="F24" s="18">
        <f>SUBTOTAL(9,F21:F23)</f>
        <v>240</v>
      </c>
      <c r="G24" s="18">
        <f>SUBTOTAL(9,G21:G23)</f>
        <v>531.20000000000005</v>
      </c>
      <c r="H24" s="18">
        <f>SUBTOTAL(9,H21:H23)</f>
        <v>771.2</v>
      </c>
      <c r="I24" s="17"/>
    </row>
    <row r="25" spans="1:9" ht="45" outlineLevel="2" x14ac:dyDescent="0.25">
      <c r="A25" s="19">
        <v>850</v>
      </c>
      <c r="B25" s="20">
        <v>43809</v>
      </c>
      <c r="C25" s="21" t="s">
        <v>33</v>
      </c>
      <c r="D25" s="21" t="s">
        <v>28</v>
      </c>
      <c r="E25" s="22">
        <v>250</v>
      </c>
      <c r="F25" s="22">
        <v>240</v>
      </c>
      <c r="G25" s="22">
        <v>427.8</v>
      </c>
      <c r="H25" s="22">
        <f>SUM(E25:G25)</f>
        <v>917.8</v>
      </c>
      <c r="I25" s="21" t="s">
        <v>34</v>
      </c>
    </row>
    <row r="26" spans="1:9" outlineLevel="1" x14ac:dyDescent="0.25">
      <c r="A26" s="14"/>
      <c r="B26" s="15"/>
      <c r="C26" s="16" t="s">
        <v>35</v>
      </c>
      <c r="D26" s="17"/>
      <c r="E26" s="18">
        <f>SUBTOTAL(9,E25:E25)</f>
        <v>250</v>
      </c>
      <c r="F26" s="18">
        <f>SUBTOTAL(9,F25:F25)</f>
        <v>240</v>
      </c>
      <c r="G26" s="18">
        <f>SUBTOTAL(9,G25:G25)</f>
        <v>427.8</v>
      </c>
      <c r="H26" s="18">
        <f>SUBTOTAL(9,H25:H25)</f>
        <v>917.8</v>
      </c>
      <c r="I26" s="17"/>
    </row>
    <row r="27" spans="1:9" ht="78.75" outlineLevel="2" x14ac:dyDescent="0.25">
      <c r="A27" s="19">
        <v>883</v>
      </c>
      <c r="B27" s="20">
        <v>43823</v>
      </c>
      <c r="C27" s="21" t="s">
        <v>36</v>
      </c>
      <c r="D27" s="21" t="s">
        <v>28</v>
      </c>
      <c r="E27" s="22">
        <v>1510</v>
      </c>
      <c r="F27" s="22">
        <v>600</v>
      </c>
      <c r="G27" s="22">
        <v>420</v>
      </c>
      <c r="H27" s="22">
        <f>SUM(E27:G27)</f>
        <v>2530</v>
      </c>
      <c r="I27" s="21" t="s">
        <v>37</v>
      </c>
    </row>
    <row r="28" spans="1:9" ht="45" outlineLevel="2" x14ac:dyDescent="0.25">
      <c r="A28" s="10">
        <v>884</v>
      </c>
      <c r="B28" s="11">
        <v>43823</v>
      </c>
      <c r="C28" s="12" t="s">
        <v>36</v>
      </c>
      <c r="D28" s="12" t="s">
        <v>28</v>
      </c>
      <c r="E28" s="13">
        <v>250</v>
      </c>
      <c r="F28" s="13">
        <v>180</v>
      </c>
      <c r="G28" s="13">
        <v>253.78</v>
      </c>
      <c r="H28" s="13">
        <f>SUM(E28:G28)</f>
        <v>683.78</v>
      </c>
      <c r="I28" s="12" t="s">
        <v>38</v>
      </c>
    </row>
    <row r="29" spans="1:9" ht="56.25" outlineLevel="2" x14ac:dyDescent="0.25">
      <c r="A29" s="10">
        <v>885</v>
      </c>
      <c r="B29" s="11">
        <v>43823</v>
      </c>
      <c r="C29" s="12" t="s">
        <v>36</v>
      </c>
      <c r="D29" s="12" t="s">
        <v>28</v>
      </c>
      <c r="E29" s="13">
        <v>0</v>
      </c>
      <c r="F29" s="13">
        <v>360</v>
      </c>
      <c r="G29" s="13">
        <v>376.44000000000005</v>
      </c>
      <c r="H29" s="13">
        <f>SUM(E29:G29)</f>
        <v>736.44</v>
      </c>
      <c r="I29" s="12" t="s">
        <v>39</v>
      </c>
    </row>
    <row r="30" spans="1:9" outlineLevel="1" x14ac:dyDescent="0.25">
      <c r="A30" s="14"/>
      <c r="B30" s="15"/>
      <c r="C30" s="16" t="s">
        <v>40</v>
      </c>
      <c r="D30" s="17"/>
      <c r="E30" s="18">
        <f>SUBTOTAL(9,E27:E29)</f>
        <v>1760</v>
      </c>
      <c r="F30" s="18">
        <f>SUBTOTAL(9,F27:F29)</f>
        <v>1140</v>
      </c>
      <c r="G30" s="18">
        <f>SUBTOTAL(9,G27:G29)</f>
        <v>1050.22</v>
      </c>
      <c r="H30" s="18">
        <f>SUBTOTAL(9,H27:H29)</f>
        <v>3950.22</v>
      </c>
      <c r="I30" s="17"/>
    </row>
    <row r="31" spans="1:9" ht="33.75" outlineLevel="2" x14ac:dyDescent="0.25">
      <c r="A31" s="19">
        <v>874</v>
      </c>
      <c r="B31" s="20">
        <v>43816</v>
      </c>
      <c r="C31" s="21" t="s">
        <v>41</v>
      </c>
      <c r="D31" s="21" t="s">
        <v>28</v>
      </c>
      <c r="E31" s="22">
        <v>250</v>
      </c>
      <c r="F31" s="22">
        <v>120</v>
      </c>
      <c r="G31" s="22">
        <v>537.29999999999995</v>
      </c>
      <c r="H31" s="22">
        <f>SUM(E31:G31)</f>
        <v>907.3</v>
      </c>
      <c r="I31" s="21" t="s">
        <v>42</v>
      </c>
    </row>
    <row r="32" spans="1:9" outlineLevel="1" x14ac:dyDescent="0.25">
      <c r="A32" s="14"/>
      <c r="B32" s="15"/>
      <c r="C32" s="16" t="s">
        <v>43</v>
      </c>
      <c r="D32" s="17"/>
      <c r="E32" s="18">
        <f>SUBTOTAL(9,E31:E31)</f>
        <v>250</v>
      </c>
      <c r="F32" s="18">
        <f>SUBTOTAL(9,F31:F31)</f>
        <v>120</v>
      </c>
      <c r="G32" s="18">
        <f>SUBTOTAL(9,G31:G31)</f>
        <v>537.29999999999995</v>
      </c>
      <c r="H32" s="18">
        <f>SUBTOTAL(9,H31:H31)</f>
        <v>907.3</v>
      </c>
      <c r="I32" s="17"/>
    </row>
    <row r="33" spans="1:9" ht="33.75" outlineLevel="2" x14ac:dyDescent="0.25">
      <c r="A33" s="19">
        <v>842</v>
      </c>
      <c r="B33" s="20">
        <v>43802</v>
      </c>
      <c r="C33" s="21" t="s">
        <v>44</v>
      </c>
      <c r="D33" s="21" t="s">
        <v>28</v>
      </c>
      <c r="E33" s="22">
        <v>250</v>
      </c>
      <c r="F33" s="22">
        <v>240</v>
      </c>
      <c r="G33" s="22">
        <v>141.05000000000001</v>
      </c>
      <c r="H33" s="22">
        <f>SUM(E33:G33)</f>
        <v>631.04999999999995</v>
      </c>
      <c r="I33" s="21" t="s">
        <v>45</v>
      </c>
    </row>
    <row r="34" spans="1:9" ht="33.75" outlineLevel="2" x14ac:dyDescent="0.25">
      <c r="A34" s="10">
        <v>843</v>
      </c>
      <c r="B34" s="11">
        <v>43802</v>
      </c>
      <c r="C34" s="12" t="s">
        <v>44</v>
      </c>
      <c r="D34" s="12" t="s">
        <v>28</v>
      </c>
      <c r="E34" s="13">
        <v>500</v>
      </c>
      <c r="F34" s="13">
        <v>360</v>
      </c>
      <c r="G34" s="13">
        <v>275.74</v>
      </c>
      <c r="H34" s="13">
        <f>SUM(E34:G34)</f>
        <v>1135.74</v>
      </c>
      <c r="I34" s="12" t="s">
        <v>46</v>
      </c>
    </row>
    <row r="35" spans="1:9" ht="78.75" outlineLevel="2" x14ac:dyDescent="0.25">
      <c r="A35" s="10">
        <v>853</v>
      </c>
      <c r="B35" s="11">
        <v>43809</v>
      </c>
      <c r="C35" s="12" t="s">
        <v>44</v>
      </c>
      <c r="D35" s="12" t="s">
        <v>28</v>
      </c>
      <c r="E35" s="13">
        <v>750</v>
      </c>
      <c r="F35" s="13">
        <v>420</v>
      </c>
      <c r="G35" s="13">
        <v>281.44</v>
      </c>
      <c r="H35" s="13">
        <f>SUM(E35:G35)</f>
        <v>1451.44</v>
      </c>
      <c r="I35" s="12" t="s">
        <v>47</v>
      </c>
    </row>
    <row r="36" spans="1:9" ht="112.5" outlineLevel="2" x14ac:dyDescent="0.25">
      <c r="A36" s="10">
        <v>888</v>
      </c>
      <c r="B36" s="11">
        <v>43858</v>
      </c>
      <c r="C36" s="12" t="s">
        <v>44</v>
      </c>
      <c r="D36" s="12" t="s">
        <v>28</v>
      </c>
      <c r="E36" s="13">
        <v>500</v>
      </c>
      <c r="F36" s="13">
        <v>300</v>
      </c>
      <c r="G36" s="13">
        <v>313.7</v>
      </c>
      <c r="H36" s="13">
        <f>SUM(E36:G36)</f>
        <v>1113.7</v>
      </c>
      <c r="I36" s="12" t="s">
        <v>48</v>
      </c>
    </row>
    <row r="37" spans="1:9" ht="33.75" outlineLevel="2" x14ac:dyDescent="0.25">
      <c r="A37" s="10">
        <v>889</v>
      </c>
      <c r="B37" s="11">
        <v>43844</v>
      </c>
      <c r="C37" s="12" t="s">
        <v>44</v>
      </c>
      <c r="D37" s="12" t="s">
        <v>28</v>
      </c>
      <c r="E37" s="13">
        <v>0</v>
      </c>
      <c r="F37" s="13">
        <v>120</v>
      </c>
      <c r="G37" s="13">
        <v>210.53</v>
      </c>
      <c r="H37" s="13">
        <f>SUM(E37:G37)</f>
        <v>330.53</v>
      </c>
      <c r="I37" s="12" t="s">
        <v>49</v>
      </c>
    </row>
    <row r="38" spans="1:9" ht="33.75" outlineLevel="2" x14ac:dyDescent="0.25">
      <c r="A38" s="10">
        <v>891</v>
      </c>
      <c r="B38" s="11">
        <v>43851</v>
      </c>
      <c r="C38" s="12" t="s">
        <v>44</v>
      </c>
      <c r="D38" s="12" t="s">
        <v>28</v>
      </c>
      <c r="E38" s="13">
        <v>0</v>
      </c>
      <c r="F38" s="13">
        <v>120</v>
      </c>
      <c r="G38" s="13">
        <v>180.9</v>
      </c>
      <c r="H38" s="13">
        <f>SUM(E38:G38)</f>
        <v>300.89999999999998</v>
      </c>
      <c r="I38" s="12" t="s">
        <v>50</v>
      </c>
    </row>
    <row r="39" spans="1:9" ht="45" outlineLevel="2" x14ac:dyDescent="0.25">
      <c r="A39" s="10">
        <v>892</v>
      </c>
      <c r="B39" s="11">
        <v>43851</v>
      </c>
      <c r="C39" s="12" t="s">
        <v>44</v>
      </c>
      <c r="D39" s="12" t="s">
        <v>28</v>
      </c>
      <c r="E39" s="13">
        <v>250</v>
      </c>
      <c r="F39" s="13">
        <v>120</v>
      </c>
      <c r="G39" s="13">
        <v>249.9</v>
      </c>
      <c r="H39" s="13">
        <f>SUM(E39:G39)</f>
        <v>619.9</v>
      </c>
      <c r="I39" s="12" t="s">
        <v>51</v>
      </c>
    </row>
    <row r="40" spans="1:9" ht="56.25" outlineLevel="2" x14ac:dyDescent="0.25">
      <c r="A40" s="10">
        <v>893</v>
      </c>
      <c r="B40" s="11">
        <v>43858</v>
      </c>
      <c r="C40" s="12" t="s">
        <v>44</v>
      </c>
      <c r="D40" s="12" t="s">
        <v>28</v>
      </c>
      <c r="E40" s="13">
        <v>500</v>
      </c>
      <c r="F40" s="13">
        <v>240</v>
      </c>
      <c r="G40" s="13">
        <v>388.08000000000004</v>
      </c>
      <c r="H40" s="13">
        <f>SUM(E40:G40)</f>
        <v>1128.08</v>
      </c>
      <c r="I40" s="12" t="s">
        <v>52</v>
      </c>
    </row>
    <row r="41" spans="1:9" outlineLevel="1" x14ac:dyDescent="0.25">
      <c r="A41" s="14"/>
      <c r="B41" s="15"/>
      <c r="C41" s="16" t="s">
        <v>53</v>
      </c>
      <c r="D41" s="17"/>
      <c r="E41" s="18">
        <f>SUBTOTAL(9,E33:E40)</f>
        <v>2750</v>
      </c>
      <c r="F41" s="18">
        <f>SUBTOTAL(9,F33:F40)</f>
        <v>1920</v>
      </c>
      <c r="G41" s="18">
        <f>SUBTOTAL(9,G33:G40)</f>
        <v>2041.3400000000001</v>
      </c>
      <c r="H41" s="18">
        <f>SUBTOTAL(9,H33:H40)</f>
        <v>6711.3399999999992</v>
      </c>
      <c r="I41" s="17"/>
    </row>
    <row r="42" spans="1:9" ht="33.75" outlineLevel="2" x14ac:dyDescent="0.25">
      <c r="A42" s="19">
        <v>863</v>
      </c>
      <c r="B42" s="20">
        <v>43816</v>
      </c>
      <c r="C42" s="21" t="s">
        <v>54</v>
      </c>
      <c r="D42" s="21" t="s">
        <v>28</v>
      </c>
      <c r="E42" s="22">
        <v>250</v>
      </c>
      <c r="F42" s="22">
        <v>240</v>
      </c>
      <c r="G42" s="22">
        <v>140</v>
      </c>
      <c r="H42" s="22">
        <f>SUM(E42:G42)</f>
        <v>630</v>
      </c>
      <c r="I42" s="21" t="s">
        <v>55</v>
      </c>
    </row>
    <row r="43" spans="1:9" outlineLevel="1" x14ac:dyDescent="0.25">
      <c r="A43" s="14"/>
      <c r="B43" s="15"/>
      <c r="C43" s="16" t="s">
        <v>56</v>
      </c>
      <c r="D43" s="17"/>
      <c r="E43" s="18">
        <f>SUBTOTAL(9,E42:E42)</f>
        <v>250</v>
      </c>
      <c r="F43" s="18">
        <f>SUBTOTAL(9,F42:F42)</f>
        <v>240</v>
      </c>
      <c r="G43" s="18">
        <f>SUBTOTAL(9,G42:G42)</f>
        <v>140</v>
      </c>
      <c r="H43" s="18">
        <f>SUBTOTAL(9,H42:H42)</f>
        <v>630</v>
      </c>
      <c r="I43" s="17"/>
    </row>
    <row r="44" spans="1:9" ht="22.5" outlineLevel="2" x14ac:dyDescent="0.25">
      <c r="A44" s="19">
        <v>861</v>
      </c>
      <c r="B44" s="20">
        <v>43809</v>
      </c>
      <c r="C44" s="21" t="s">
        <v>57</v>
      </c>
      <c r="D44" s="21" t="s">
        <v>28</v>
      </c>
      <c r="E44" s="22">
        <v>0</v>
      </c>
      <c r="F44" s="22">
        <v>60</v>
      </c>
      <c r="G44" s="22">
        <v>0</v>
      </c>
      <c r="H44" s="22">
        <f>SUM(E44:G44)</f>
        <v>60</v>
      </c>
      <c r="I44" s="21" t="s">
        <v>58</v>
      </c>
    </row>
    <row r="45" spans="1:9" ht="22.5" outlineLevel="2" x14ac:dyDescent="0.25">
      <c r="A45" s="10">
        <v>871</v>
      </c>
      <c r="B45" s="11">
        <v>43816</v>
      </c>
      <c r="C45" s="12" t="s">
        <v>57</v>
      </c>
      <c r="D45" s="12" t="s">
        <v>28</v>
      </c>
      <c r="E45" s="13">
        <v>0</v>
      </c>
      <c r="F45" s="13">
        <v>60</v>
      </c>
      <c r="G45" s="13">
        <v>0</v>
      </c>
      <c r="H45" s="13">
        <f>SUM(E45:G45)</f>
        <v>60</v>
      </c>
      <c r="I45" s="12" t="s">
        <v>59</v>
      </c>
    </row>
    <row r="46" spans="1:9" outlineLevel="1" x14ac:dyDescent="0.25">
      <c r="A46" s="14"/>
      <c r="B46" s="15"/>
      <c r="C46" s="16" t="s">
        <v>60</v>
      </c>
      <c r="D46" s="17"/>
      <c r="E46" s="18">
        <f>SUBTOTAL(9,E44:E45)</f>
        <v>0</v>
      </c>
      <c r="F46" s="18">
        <f>SUBTOTAL(9,F44:F45)</f>
        <v>120</v>
      </c>
      <c r="G46" s="18">
        <f>SUBTOTAL(9,G44:G45)</f>
        <v>0</v>
      </c>
      <c r="H46" s="18">
        <f>SUBTOTAL(9,H44:H45)</f>
        <v>120</v>
      </c>
      <c r="I46" s="17"/>
    </row>
    <row r="47" spans="1:9" ht="33.75" outlineLevel="2" x14ac:dyDescent="0.25">
      <c r="A47" s="19">
        <v>867</v>
      </c>
      <c r="B47" s="20">
        <v>43809</v>
      </c>
      <c r="C47" s="21" t="s">
        <v>61</v>
      </c>
      <c r="D47" s="21" t="s">
        <v>62</v>
      </c>
      <c r="E47" s="22">
        <v>0</v>
      </c>
      <c r="F47" s="22">
        <v>60</v>
      </c>
      <c r="G47" s="22">
        <v>141.9</v>
      </c>
      <c r="H47" s="22">
        <f>SUM(E47:G47)</f>
        <v>201.9</v>
      </c>
      <c r="I47" s="21" t="s">
        <v>63</v>
      </c>
    </row>
    <row r="48" spans="1:9" outlineLevel="1" x14ac:dyDescent="0.25">
      <c r="A48" s="14"/>
      <c r="B48" s="15"/>
      <c r="C48" s="16" t="s">
        <v>64</v>
      </c>
      <c r="D48" s="17"/>
      <c r="E48" s="18">
        <f>SUBTOTAL(9,E47:E47)</f>
        <v>0</v>
      </c>
      <c r="F48" s="18">
        <f>SUBTOTAL(9,F47:F47)</f>
        <v>60</v>
      </c>
      <c r="G48" s="18">
        <f>SUBTOTAL(9,G47:G47)</f>
        <v>141.9</v>
      </c>
      <c r="H48" s="18">
        <f>SUBTOTAL(9,H47:H47)</f>
        <v>201.9</v>
      </c>
      <c r="I48" s="17"/>
    </row>
    <row r="49" spans="1:9" ht="22.5" outlineLevel="2" x14ac:dyDescent="0.25">
      <c r="A49" s="19">
        <v>629</v>
      </c>
      <c r="B49" s="20">
        <v>44168</v>
      </c>
      <c r="C49" s="21" t="s">
        <v>65</v>
      </c>
      <c r="D49" s="21" t="s">
        <v>28</v>
      </c>
      <c r="E49" s="22">
        <v>0</v>
      </c>
      <c r="F49" s="22">
        <v>0</v>
      </c>
      <c r="G49" s="22">
        <v>73.08</v>
      </c>
      <c r="H49" s="22">
        <f>SUM(E49:G49)</f>
        <v>73.08</v>
      </c>
      <c r="I49" s="21" t="s">
        <v>66</v>
      </c>
    </row>
    <row r="50" spans="1:9" ht="22.5" outlineLevel="2" x14ac:dyDescent="0.25">
      <c r="A50" s="10">
        <v>845</v>
      </c>
      <c r="B50" s="11">
        <v>43802</v>
      </c>
      <c r="C50" s="12" t="s">
        <v>65</v>
      </c>
      <c r="D50" s="12" t="s">
        <v>28</v>
      </c>
      <c r="E50" s="13">
        <v>0</v>
      </c>
      <c r="F50" s="13">
        <v>120</v>
      </c>
      <c r="G50" s="13">
        <v>70</v>
      </c>
      <c r="H50" s="13">
        <f>SUM(E50:G50)</f>
        <v>190</v>
      </c>
      <c r="I50" s="12" t="s">
        <v>67</v>
      </c>
    </row>
    <row r="51" spans="1:9" ht="33.75" outlineLevel="2" x14ac:dyDescent="0.25">
      <c r="A51" s="10">
        <v>851</v>
      </c>
      <c r="B51" s="11">
        <v>43809</v>
      </c>
      <c r="C51" s="12" t="s">
        <v>65</v>
      </c>
      <c r="D51" s="12" t="s">
        <v>28</v>
      </c>
      <c r="E51" s="13">
        <v>0</v>
      </c>
      <c r="F51" s="13">
        <v>120</v>
      </c>
      <c r="G51" s="13">
        <v>70</v>
      </c>
      <c r="H51" s="13">
        <f>SUM(E51:G51)</f>
        <v>190</v>
      </c>
      <c r="I51" s="12" t="s">
        <v>68</v>
      </c>
    </row>
    <row r="52" spans="1:9" ht="33.75" outlineLevel="2" x14ac:dyDescent="0.25">
      <c r="A52" s="10">
        <v>852</v>
      </c>
      <c r="B52" s="11">
        <v>43809</v>
      </c>
      <c r="C52" s="12" t="s">
        <v>65</v>
      </c>
      <c r="D52" s="12" t="s">
        <v>28</v>
      </c>
      <c r="E52" s="13">
        <v>0</v>
      </c>
      <c r="F52" s="13">
        <v>120</v>
      </c>
      <c r="G52" s="13">
        <v>70</v>
      </c>
      <c r="H52" s="13">
        <f>SUM(E52:G52)</f>
        <v>190</v>
      </c>
      <c r="I52" s="12" t="s">
        <v>69</v>
      </c>
    </row>
    <row r="53" spans="1:9" ht="33.75" outlineLevel="2" x14ac:dyDescent="0.25">
      <c r="A53" s="10">
        <v>854</v>
      </c>
      <c r="B53" s="11">
        <v>43809</v>
      </c>
      <c r="C53" s="12" t="s">
        <v>65</v>
      </c>
      <c r="D53" s="12" t="s">
        <v>28</v>
      </c>
      <c r="E53" s="13">
        <v>840</v>
      </c>
      <c r="F53" s="13">
        <v>320</v>
      </c>
      <c r="G53" s="13">
        <v>180</v>
      </c>
      <c r="H53" s="13">
        <f>SUM(E53:G53)</f>
        <v>1340</v>
      </c>
      <c r="I53" s="12" t="s">
        <v>70</v>
      </c>
    </row>
    <row r="54" spans="1:9" ht="33.75" outlineLevel="2" x14ac:dyDescent="0.25">
      <c r="A54" s="10">
        <v>857</v>
      </c>
      <c r="B54" s="11">
        <v>43809</v>
      </c>
      <c r="C54" s="12" t="s">
        <v>65</v>
      </c>
      <c r="D54" s="12" t="s">
        <v>28</v>
      </c>
      <c r="E54" s="13">
        <v>0</v>
      </c>
      <c r="F54" s="13">
        <v>120</v>
      </c>
      <c r="G54" s="13">
        <v>70</v>
      </c>
      <c r="H54" s="13">
        <f>SUM(E54:G54)</f>
        <v>190</v>
      </c>
      <c r="I54" s="12" t="s">
        <v>71</v>
      </c>
    </row>
    <row r="55" spans="1:9" ht="33.75" outlineLevel="2" x14ac:dyDescent="0.25">
      <c r="A55" s="10">
        <v>862</v>
      </c>
      <c r="B55" s="11">
        <v>43809</v>
      </c>
      <c r="C55" s="12" t="s">
        <v>65</v>
      </c>
      <c r="D55" s="12" t="s">
        <v>28</v>
      </c>
      <c r="E55" s="13">
        <v>0</v>
      </c>
      <c r="F55" s="13">
        <v>120</v>
      </c>
      <c r="G55" s="13">
        <v>70</v>
      </c>
      <c r="H55" s="13">
        <f>SUM(E55:G55)</f>
        <v>190</v>
      </c>
      <c r="I55" s="12" t="s">
        <v>72</v>
      </c>
    </row>
    <row r="56" spans="1:9" ht="33.75" outlineLevel="2" x14ac:dyDescent="0.25">
      <c r="A56" s="10">
        <v>868</v>
      </c>
      <c r="B56" s="11">
        <v>43816</v>
      </c>
      <c r="C56" s="12" t="s">
        <v>65</v>
      </c>
      <c r="D56" s="12" t="s">
        <v>28</v>
      </c>
      <c r="E56" s="13">
        <v>0</v>
      </c>
      <c r="F56" s="13">
        <v>60</v>
      </c>
      <c r="G56" s="13">
        <v>70</v>
      </c>
      <c r="H56" s="13">
        <f>SUM(E56:G56)</f>
        <v>130</v>
      </c>
      <c r="I56" s="12" t="s">
        <v>73</v>
      </c>
    </row>
    <row r="57" spans="1:9" ht="33.75" outlineLevel="2" x14ac:dyDescent="0.25">
      <c r="A57" s="10">
        <v>872</v>
      </c>
      <c r="B57" s="11">
        <v>43816</v>
      </c>
      <c r="C57" s="12" t="s">
        <v>65</v>
      </c>
      <c r="D57" s="12" t="s">
        <v>28</v>
      </c>
      <c r="E57" s="13">
        <v>0</v>
      </c>
      <c r="F57" s="13">
        <v>60</v>
      </c>
      <c r="G57" s="13">
        <v>70</v>
      </c>
      <c r="H57" s="13">
        <f>SUM(E57:G57)</f>
        <v>130</v>
      </c>
      <c r="I57" s="12" t="s">
        <v>74</v>
      </c>
    </row>
    <row r="58" spans="1:9" ht="22.5" outlineLevel="2" x14ac:dyDescent="0.25">
      <c r="A58" s="10">
        <v>878</v>
      </c>
      <c r="B58" s="11">
        <v>43816</v>
      </c>
      <c r="C58" s="12" t="s">
        <v>65</v>
      </c>
      <c r="D58" s="12" t="s">
        <v>28</v>
      </c>
      <c r="E58" s="13">
        <v>0</v>
      </c>
      <c r="F58" s="13">
        <v>120</v>
      </c>
      <c r="G58" s="13">
        <v>70</v>
      </c>
      <c r="H58" s="13">
        <f>SUM(E58:G58)</f>
        <v>190</v>
      </c>
      <c r="I58" s="12" t="s">
        <v>75</v>
      </c>
    </row>
    <row r="59" spans="1:9" outlineLevel="1" x14ac:dyDescent="0.25">
      <c r="A59" s="14"/>
      <c r="B59" s="15"/>
      <c r="C59" s="16" t="s">
        <v>76</v>
      </c>
      <c r="D59" s="17"/>
      <c r="E59" s="18">
        <f>SUBTOTAL(9,E49:E58)</f>
        <v>840</v>
      </c>
      <c r="F59" s="18">
        <f>SUBTOTAL(9,F49:F58)</f>
        <v>1160</v>
      </c>
      <c r="G59" s="18">
        <f>SUBTOTAL(9,G49:G58)</f>
        <v>813.07999999999993</v>
      </c>
      <c r="H59" s="18">
        <f>SUBTOTAL(9,H49:H58)</f>
        <v>2813.08</v>
      </c>
      <c r="I59" s="17"/>
    </row>
    <row r="60" spans="1:9" ht="33.75" outlineLevel="2" x14ac:dyDescent="0.25">
      <c r="A60" s="19">
        <v>875</v>
      </c>
      <c r="B60" s="20">
        <v>43816</v>
      </c>
      <c r="C60" s="21" t="s">
        <v>77</v>
      </c>
      <c r="D60" s="21" t="s">
        <v>62</v>
      </c>
      <c r="E60" s="22">
        <v>0</v>
      </c>
      <c r="F60" s="22">
        <v>120</v>
      </c>
      <c r="G60" s="22">
        <v>167.7</v>
      </c>
      <c r="H60" s="22">
        <f>SUM(E60:G60)</f>
        <v>287.7</v>
      </c>
      <c r="I60" s="21" t="s">
        <v>78</v>
      </c>
    </row>
    <row r="61" spans="1:9" outlineLevel="1" x14ac:dyDescent="0.25">
      <c r="A61" s="14"/>
      <c r="B61" s="15"/>
      <c r="C61" s="16" t="s">
        <v>79</v>
      </c>
      <c r="D61" s="17"/>
      <c r="E61" s="18">
        <f>SUBTOTAL(9,E60:E60)</f>
        <v>0</v>
      </c>
      <c r="F61" s="18">
        <f>SUBTOTAL(9,F60:F60)</f>
        <v>120</v>
      </c>
      <c r="G61" s="18">
        <f>SUBTOTAL(9,G60:G60)</f>
        <v>167.7</v>
      </c>
      <c r="H61" s="18">
        <f>SUBTOTAL(9,H60:H60)</f>
        <v>287.7</v>
      </c>
      <c r="I61" s="17"/>
    </row>
    <row r="62" spans="1:9" ht="22.5" outlineLevel="2" x14ac:dyDescent="0.25">
      <c r="A62" s="19">
        <v>846</v>
      </c>
      <c r="B62" s="20">
        <v>43802</v>
      </c>
      <c r="C62" s="21" t="s">
        <v>80</v>
      </c>
      <c r="D62" s="21" t="s">
        <v>28</v>
      </c>
      <c r="E62" s="22">
        <v>0</v>
      </c>
      <c r="F62" s="22">
        <v>120</v>
      </c>
      <c r="G62" s="22">
        <v>35</v>
      </c>
      <c r="H62" s="22">
        <f>SUM(E62:G62)</f>
        <v>155</v>
      </c>
      <c r="I62" s="21" t="s">
        <v>81</v>
      </c>
    </row>
    <row r="63" spans="1:9" outlineLevel="1" x14ac:dyDescent="0.25">
      <c r="A63" s="14"/>
      <c r="B63" s="15"/>
      <c r="C63" s="16" t="s">
        <v>82</v>
      </c>
      <c r="D63" s="17"/>
      <c r="E63" s="18">
        <f>SUBTOTAL(9,E62:E62)</f>
        <v>0</v>
      </c>
      <c r="F63" s="18">
        <f>SUBTOTAL(9,F62:F62)</f>
        <v>120</v>
      </c>
      <c r="G63" s="18">
        <f>SUBTOTAL(9,G62:G62)</f>
        <v>35</v>
      </c>
      <c r="H63" s="18">
        <f>SUBTOTAL(9,H62:H62)</f>
        <v>155</v>
      </c>
      <c r="I63" s="17"/>
    </row>
    <row r="64" spans="1:9" ht="22.5" outlineLevel="2" x14ac:dyDescent="0.25">
      <c r="A64" s="19">
        <v>886</v>
      </c>
      <c r="B64" s="20">
        <v>43823</v>
      </c>
      <c r="C64" s="21" t="s">
        <v>83</v>
      </c>
      <c r="D64" s="21" t="s">
        <v>28</v>
      </c>
      <c r="E64" s="22">
        <v>0</v>
      </c>
      <c r="F64" s="22">
        <v>0</v>
      </c>
      <c r="G64" s="22">
        <v>149.60000000000002</v>
      </c>
      <c r="H64" s="22">
        <f>SUM(E64:G64)</f>
        <v>149.60000000000002</v>
      </c>
      <c r="I64" s="21" t="s">
        <v>84</v>
      </c>
    </row>
    <row r="65" spans="1:9" outlineLevel="1" x14ac:dyDescent="0.25">
      <c r="A65" s="14"/>
      <c r="B65" s="15"/>
      <c r="C65" s="16" t="s">
        <v>85</v>
      </c>
      <c r="D65" s="17"/>
      <c r="E65" s="18">
        <f>SUBTOTAL(9,E64:E64)</f>
        <v>0</v>
      </c>
      <c r="F65" s="18">
        <f>SUBTOTAL(9,F64:F64)</f>
        <v>0</v>
      </c>
      <c r="G65" s="18">
        <f>SUBTOTAL(9,G64:G64)</f>
        <v>149.60000000000002</v>
      </c>
      <c r="H65" s="18">
        <f>SUBTOTAL(9,H64:H64)</f>
        <v>149.60000000000002</v>
      </c>
      <c r="I65" s="17"/>
    </row>
    <row r="66" spans="1:9" ht="33.75" outlineLevel="2" x14ac:dyDescent="0.25">
      <c r="A66" s="19">
        <v>866</v>
      </c>
      <c r="B66" s="20">
        <v>43809</v>
      </c>
      <c r="C66" s="21" t="s">
        <v>86</v>
      </c>
      <c r="D66" s="21" t="s">
        <v>28</v>
      </c>
      <c r="E66" s="22">
        <v>0</v>
      </c>
      <c r="F66" s="22">
        <v>120</v>
      </c>
      <c r="G66" s="22">
        <v>35</v>
      </c>
      <c r="H66" s="22">
        <f>SUM(E66:G66)</f>
        <v>155</v>
      </c>
      <c r="I66" s="21" t="s">
        <v>87</v>
      </c>
    </row>
    <row r="67" spans="1:9" ht="22.5" outlineLevel="2" x14ac:dyDescent="0.25">
      <c r="A67" s="10">
        <v>887</v>
      </c>
      <c r="B67" s="11">
        <v>43844</v>
      </c>
      <c r="C67" s="12" t="s">
        <v>86</v>
      </c>
      <c r="D67" s="12" t="s">
        <v>28</v>
      </c>
      <c r="E67" s="13">
        <v>0</v>
      </c>
      <c r="F67" s="13">
        <v>360</v>
      </c>
      <c r="G67" s="13">
        <v>0</v>
      </c>
      <c r="H67" s="13">
        <f>SUM(E67:G67)</f>
        <v>360</v>
      </c>
      <c r="I67" s="12" t="s">
        <v>88</v>
      </c>
    </row>
    <row r="68" spans="1:9" outlineLevel="1" x14ac:dyDescent="0.25">
      <c r="A68" s="14"/>
      <c r="B68" s="15"/>
      <c r="C68" s="16" t="s">
        <v>89</v>
      </c>
      <c r="D68" s="17"/>
      <c r="E68" s="18">
        <f>SUBTOTAL(9,E66:E67)</f>
        <v>0</v>
      </c>
      <c r="F68" s="18">
        <f>SUBTOTAL(9,F66:F67)</f>
        <v>480</v>
      </c>
      <c r="G68" s="18">
        <f>SUBTOTAL(9,G66:G67)</f>
        <v>35</v>
      </c>
      <c r="H68" s="18">
        <f>SUBTOTAL(9,H66:H67)</f>
        <v>515</v>
      </c>
      <c r="I68" s="17"/>
    </row>
    <row r="69" spans="1:9" ht="33.75" outlineLevel="2" x14ac:dyDescent="0.25">
      <c r="A69" s="19">
        <v>858</v>
      </c>
      <c r="B69" s="20">
        <v>43809</v>
      </c>
      <c r="C69" s="21" t="s">
        <v>90</v>
      </c>
      <c r="D69" s="21" t="s">
        <v>28</v>
      </c>
      <c r="E69" s="22">
        <v>250</v>
      </c>
      <c r="F69" s="22">
        <v>180</v>
      </c>
      <c r="G69" s="22">
        <v>299.20000000000005</v>
      </c>
      <c r="H69" s="22">
        <f>SUM(E69:G69)</f>
        <v>729.2</v>
      </c>
      <c r="I69" s="21" t="s">
        <v>91</v>
      </c>
    </row>
    <row r="70" spans="1:9" outlineLevel="1" x14ac:dyDescent="0.25">
      <c r="A70" s="14"/>
      <c r="B70" s="15"/>
      <c r="C70" s="16" t="s">
        <v>92</v>
      </c>
      <c r="D70" s="17"/>
      <c r="E70" s="18">
        <f>SUBTOTAL(9,E69:E69)</f>
        <v>250</v>
      </c>
      <c r="F70" s="18">
        <f>SUBTOTAL(9,F69:F69)</f>
        <v>180</v>
      </c>
      <c r="G70" s="18">
        <f>SUBTOTAL(9,G69:G69)</f>
        <v>299.20000000000005</v>
      </c>
      <c r="H70" s="18">
        <f>SUBTOTAL(9,H69:H69)</f>
        <v>729.2</v>
      </c>
      <c r="I70" s="17"/>
    </row>
    <row r="71" spans="1:9" ht="33.75" outlineLevel="2" x14ac:dyDescent="0.25">
      <c r="A71" s="19">
        <v>856</v>
      </c>
      <c r="B71" s="20">
        <v>43809</v>
      </c>
      <c r="C71" s="21" t="s">
        <v>93</v>
      </c>
      <c r="D71" s="21" t="s">
        <v>28</v>
      </c>
      <c r="E71" s="22">
        <v>0</v>
      </c>
      <c r="F71" s="22">
        <v>120</v>
      </c>
      <c r="G71" s="22">
        <v>67.599999999999994</v>
      </c>
      <c r="H71" s="22">
        <f>SUM(E71:G71)</f>
        <v>187.6</v>
      </c>
      <c r="I71" s="21" t="s">
        <v>94</v>
      </c>
    </row>
    <row r="72" spans="1:9" ht="22.5" outlineLevel="2" x14ac:dyDescent="0.25">
      <c r="A72" s="10">
        <v>860</v>
      </c>
      <c r="B72" s="11">
        <v>43809</v>
      </c>
      <c r="C72" s="12" t="s">
        <v>93</v>
      </c>
      <c r="D72" s="12" t="s">
        <v>28</v>
      </c>
      <c r="E72" s="13">
        <v>0</v>
      </c>
      <c r="F72" s="13">
        <v>60</v>
      </c>
      <c r="G72" s="13">
        <v>67.599999999999994</v>
      </c>
      <c r="H72" s="13">
        <f>SUM(E72:G72)</f>
        <v>127.6</v>
      </c>
      <c r="I72" s="12" t="s">
        <v>95</v>
      </c>
    </row>
    <row r="73" spans="1:9" ht="33.75" outlineLevel="2" x14ac:dyDescent="0.25">
      <c r="A73" s="10">
        <v>873</v>
      </c>
      <c r="B73" s="11">
        <v>43816</v>
      </c>
      <c r="C73" s="12" t="s">
        <v>93</v>
      </c>
      <c r="D73" s="12" t="s">
        <v>28</v>
      </c>
      <c r="E73" s="13">
        <v>1260</v>
      </c>
      <c r="F73" s="13">
        <v>480</v>
      </c>
      <c r="G73" s="13">
        <v>100</v>
      </c>
      <c r="H73" s="13">
        <f>SUM(E73:G73)</f>
        <v>1840</v>
      </c>
      <c r="I73" s="12" t="s">
        <v>96</v>
      </c>
    </row>
    <row r="74" spans="1:9" outlineLevel="1" x14ac:dyDescent="0.25">
      <c r="A74" s="14"/>
      <c r="B74" s="15"/>
      <c r="C74" s="16" t="s">
        <v>97</v>
      </c>
      <c r="D74" s="17"/>
      <c r="E74" s="18">
        <f>SUBTOTAL(9,E71:E73)</f>
        <v>1260</v>
      </c>
      <c r="F74" s="18">
        <f>SUBTOTAL(9,F71:F73)</f>
        <v>660</v>
      </c>
      <c r="G74" s="18">
        <f>SUBTOTAL(9,G71:G73)</f>
        <v>235.2</v>
      </c>
      <c r="H74" s="18">
        <f>SUBTOTAL(9,H71:H73)</f>
        <v>2155.1999999999998</v>
      </c>
      <c r="I74" s="17"/>
    </row>
    <row r="75" spans="1:9" ht="22.5" outlineLevel="2" x14ac:dyDescent="0.25">
      <c r="A75" s="19">
        <v>844</v>
      </c>
      <c r="B75" s="20">
        <v>43802</v>
      </c>
      <c r="C75" s="21" t="s">
        <v>98</v>
      </c>
      <c r="D75" s="21" t="s">
        <v>28</v>
      </c>
      <c r="E75" s="22">
        <v>0</v>
      </c>
      <c r="F75" s="22">
        <v>120</v>
      </c>
      <c r="G75" s="22">
        <v>106.1</v>
      </c>
      <c r="H75" s="22">
        <f>SUM(E75:G75)</f>
        <v>226.1</v>
      </c>
      <c r="I75" s="21" t="s">
        <v>99</v>
      </c>
    </row>
    <row r="76" spans="1:9" ht="22.5" outlineLevel="2" x14ac:dyDescent="0.25">
      <c r="A76" s="10">
        <v>847</v>
      </c>
      <c r="B76" s="11">
        <v>43802</v>
      </c>
      <c r="C76" s="12" t="s">
        <v>98</v>
      </c>
      <c r="D76" s="12" t="s">
        <v>28</v>
      </c>
      <c r="E76" s="13">
        <v>0</v>
      </c>
      <c r="F76" s="13">
        <v>120</v>
      </c>
      <c r="G76" s="13">
        <v>106.1</v>
      </c>
      <c r="H76" s="13">
        <f>SUM(E76:G76)</f>
        <v>226.1</v>
      </c>
      <c r="I76" s="12" t="s">
        <v>100</v>
      </c>
    </row>
    <row r="77" spans="1:9" ht="33.75" outlineLevel="2" x14ac:dyDescent="0.25">
      <c r="A77" s="10">
        <v>848</v>
      </c>
      <c r="B77" s="11">
        <v>43809</v>
      </c>
      <c r="C77" s="12" t="s">
        <v>98</v>
      </c>
      <c r="D77" s="12" t="s">
        <v>28</v>
      </c>
      <c r="E77" s="13">
        <v>0</v>
      </c>
      <c r="F77" s="13">
        <v>120</v>
      </c>
      <c r="G77" s="13">
        <v>106.1</v>
      </c>
      <c r="H77" s="13">
        <f>SUM(E77:G77)</f>
        <v>226.1</v>
      </c>
      <c r="I77" s="12" t="s">
        <v>101</v>
      </c>
    </row>
    <row r="78" spans="1:9" ht="33.75" outlineLevel="2" x14ac:dyDescent="0.25">
      <c r="A78" s="10">
        <v>855</v>
      </c>
      <c r="B78" s="11">
        <v>43809</v>
      </c>
      <c r="C78" s="12" t="s">
        <v>98</v>
      </c>
      <c r="D78" s="12" t="s">
        <v>28</v>
      </c>
      <c r="E78" s="13">
        <v>0</v>
      </c>
      <c r="F78" s="13">
        <v>60</v>
      </c>
      <c r="G78" s="13">
        <v>107.2</v>
      </c>
      <c r="H78" s="13">
        <f>SUM(E78:G78)</f>
        <v>167.2</v>
      </c>
      <c r="I78" s="12" t="s">
        <v>102</v>
      </c>
    </row>
    <row r="79" spans="1:9" ht="33.75" outlineLevel="2" x14ac:dyDescent="0.25">
      <c r="A79" s="10">
        <v>870</v>
      </c>
      <c r="B79" s="11">
        <v>43816</v>
      </c>
      <c r="C79" s="12" t="s">
        <v>98</v>
      </c>
      <c r="D79" s="12" t="s">
        <v>28</v>
      </c>
      <c r="E79" s="13">
        <v>0</v>
      </c>
      <c r="F79" s="13">
        <v>120</v>
      </c>
      <c r="G79" s="13">
        <v>47.300000000000004</v>
      </c>
      <c r="H79" s="13">
        <f>SUM(E79:G79)</f>
        <v>167.3</v>
      </c>
      <c r="I79" s="12" t="s">
        <v>103</v>
      </c>
    </row>
    <row r="80" spans="1:9" ht="33.75" outlineLevel="2" x14ac:dyDescent="0.25">
      <c r="A80" s="10">
        <v>876</v>
      </c>
      <c r="B80" s="11">
        <v>43816</v>
      </c>
      <c r="C80" s="12" t="s">
        <v>98</v>
      </c>
      <c r="D80" s="12" t="s">
        <v>28</v>
      </c>
      <c r="E80" s="13">
        <v>0</v>
      </c>
      <c r="F80" s="13">
        <v>120</v>
      </c>
      <c r="G80" s="13">
        <v>106.1</v>
      </c>
      <c r="H80" s="13">
        <f>SUM(E80:G80)</f>
        <v>226.1</v>
      </c>
      <c r="I80" s="12" t="s">
        <v>104</v>
      </c>
    </row>
    <row r="81" spans="1:9" ht="33.75" outlineLevel="2" x14ac:dyDescent="0.25">
      <c r="A81" s="10">
        <v>877</v>
      </c>
      <c r="B81" s="11">
        <v>43816</v>
      </c>
      <c r="C81" s="12" t="s">
        <v>98</v>
      </c>
      <c r="D81" s="12" t="s">
        <v>28</v>
      </c>
      <c r="E81" s="13">
        <v>0</v>
      </c>
      <c r="F81" s="13">
        <v>120</v>
      </c>
      <c r="G81" s="13">
        <v>106.1</v>
      </c>
      <c r="H81" s="13">
        <f>SUM(E81:G81)</f>
        <v>226.1</v>
      </c>
      <c r="I81" s="12" t="s">
        <v>105</v>
      </c>
    </row>
    <row r="82" spans="1:9" outlineLevel="1" x14ac:dyDescent="0.25">
      <c r="A82" s="14"/>
      <c r="B82" s="15"/>
      <c r="C82" s="16" t="s">
        <v>106</v>
      </c>
      <c r="D82" s="17"/>
      <c r="E82" s="18">
        <f>SUBTOTAL(9,E75:E81)</f>
        <v>0</v>
      </c>
      <c r="F82" s="18">
        <f>SUBTOTAL(9,F75:F81)</f>
        <v>780</v>
      </c>
      <c r="G82" s="18">
        <f>SUBTOTAL(9,G75:G81)</f>
        <v>685</v>
      </c>
      <c r="H82" s="18">
        <f>SUBTOTAL(9,H75:H81)</f>
        <v>1464.9999999999998</v>
      </c>
      <c r="I82" s="17"/>
    </row>
    <row r="83" spans="1:9" ht="33.75" outlineLevel="2" x14ac:dyDescent="0.25">
      <c r="A83" s="19">
        <v>859</v>
      </c>
      <c r="B83" s="20">
        <v>43809</v>
      </c>
      <c r="C83" s="21" t="s">
        <v>107</v>
      </c>
      <c r="D83" s="21" t="s">
        <v>28</v>
      </c>
      <c r="E83" s="22">
        <v>0</v>
      </c>
      <c r="F83" s="22">
        <v>120</v>
      </c>
      <c r="G83" s="22">
        <v>35</v>
      </c>
      <c r="H83" s="22">
        <f>SUM(E83:G83)</f>
        <v>155</v>
      </c>
      <c r="I83" s="21" t="s">
        <v>108</v>
      </c>
    </row>
    <row r="84" spans="1:9" s="28" customFormat="1" ht="33.75" outlineLevel="2" x14ac:dyDescent="0.25">
      <c r="A84" s="10">
        <v>865</v>
      </c>
      <c r="B84" s="11">
        <v>43809</v>
      </c>
      <c r="C84" s="12" t="s">
        <v>107</v>
      </c>
      <c r="D84" s="12" t="s">
        <v>28</v>
      </c>
      <c r="E84" s="13">
        <v>0</v>
      </c>
      <c r="F84" s="13">
        <v>120</v>
      </c>
      <c r="G84" s="13">
        <v>35</v>
      </c>
      <c r="H84" s="13">
        <f>SUM(E84:G84)</f>
        <v>155</v>
      </c>
      <c r="I84" s="12" t="s">
        <v>109</v>
      </c>
    </row>
    <row r="85" spans="1:9" s="28" customFormat="1" outlineLevel="1" x14ac:dyDescent="0.25">
      <c r="A85" s="14"/>
      <c r="B85" s="15"/>
      <c r="C85" s="16" t="s">
        <v>110</v>
      </c>
      <c r="D85" s="17"/>
      <c r="E85" s="18">
        <f>SUBTOTAL(9,E83:E84)</f>
        <v>0</v>
      </c>
      <c r="F85" s="18">
        <f>SUBTOTAL(9,F83:F84)</f>
        <v>240</v>
      </c>
      <c r="G85" s="18">
        <f>SUBTOTAL(9,G83:G84)</f>
        <v>70</v>
      </c>
      <c r="H85" s="18">
        <f>SUBTOTAL(9,H83:H84)</f>
        <v>310</v>
      </c>
      <c r="I85" s="17"/>
    </row>
    <row r="86" spans="1:9" outlineLevel="2" x14ac:dyDescent="0.25">
      <c r="A86" s="19">
        <v>890</v>
      </c>
      <c r="B86" s="20" t="s">
        <v>111</v>
      </c>
      <c r="C86" s="21" t="s">
        <v>111</v>
      </c>
      <c r="D86" s="21" t="s">
        <v>111</v>
      </c>
      <c r="E86" s="22">
        <v>0</v>
      </c>
      <c r="F86" s="22">
        <v>0</v>
      </c>
      <c r="G86" s="22">
        <v>0</v>
      </c>
      <c r="H86" s="22">
        <f>SUM(E86:G86)</f>
        <v>0</v>
      </c>
      <c r="I86" s="21" t="s">
        <v>112</v>
      </c>
    </row>
    <row r="87" spans="1:9" outlineLevel="1" x14ac:dyDescent="0.25">
      <c r="A87" s="14"/>
      <c r="B87" s="15"/>
      <c r="C87" s="16" t="s">
        <v>113</v>
      </c>
      <c r="D87" s="17"/>
      <c r="E87" s="18">
        <f>SUBTOTAL(9,E86:E86)</f>
        <v>0</v>
      </c>
      <c r="F87" s="18">
        <f>SUBTOTAL(9,F86:F86)</f>
        <v>0</v>
      </c>
      <c r="G87" s="18">
        <f>SUBTOTAL(9,G86:G86)</f>
        <v>0</v>
      </c>
      <c r="H87" s="18">
        <f>SUBTOTAL(9,H86:H86)</f>
        <v>0</v>
      </c>
      <c r="I87" s="17"/>
    </row>
    <row r="88" spans="1:9" x14ac:dyDescent="0.25">
      <c r="A88" s="14"/>
      <c r="B88" s="15"/>
      <c r="C88" s="23" t="s">
        <v>114</v>
      </c>
      <c r="D88" s="17"/>
      <c r="E88" s="18">
        <f>SUBTOTAL(9,E21:E86)</f>
        <v>7610</v>
      </c>
      <c r="F88" s="18">
        <f>SUBTOTAL(9,F21:F86)</f>
        <v>7820</v>
      </c>
      <c r="G88" s="18">
        <f>SUBTOTAL(9,G21:G86)</f>
        <v>7359.5400000000027</v>
      </c>
      <c r="H88" s="18">
        <f>SUBTOTAL(9,H21:H86)</f>
        <v>22789.53999999999</v>
      </c>
      <c r="I88" s="17"/>
    </row>
    <row r="92" spans="1:9" x14ac:dyDescent="0.25">
      <c r="A92" s="29" t="s">
        <v>115</v>
      </c>
      <c r="B92" s="30"/>
      <c r="C92" s="30"/>
      <c r="D92" s="30"/>
      <c r="E92" s="30"/>
      <c r="F92" s="30"/>
      <c r="G92" s="30"/>
      <c r="H92" s="31"/>
    </row>
    <row r="93" spans="1:9" x14ac:dyDescent="0.25">
      <c r="A93" s="32"/>
      <c r="B93" s="33"/>
      <c r="C93" s="33"/>
      <c r="D93" s="23" t="s">
        <v>25</v>
      </c>
      <c r="E93" s="34">
        <f>E15</f>
        <v>1500</v>
      </c>
      <c r="F93" s="34">
        <f t="shared" ref="F93:H93" si="0">F15</f>
        <v>780</v>
      </c>
      <c r="G93" s="34">
        <f t="shared" si="0"/>
        <v>658.17000000000007</v>
      </c>
      <c r="H93" s="34">
        <f t="shared" si="0"/>
        <v>2938.17</v>
      </c>
    </row>
    <row r="94" spans="1:9" x14ac:dyDescent="0.25">
      <c r="A94" s="32"/>
      <c r="B94" s="33"/>
      <c r="C94" s="33"/>
      <c r="D94" s="23" t="s">
        <v>114</v>
      </c>
      <c r="E94" s="34">
        <f>E88</f>
        <v>7610</v>
      </c>
      <c r="F94" s="34">
        <f t="shared" ref="F94:H94" si="1">F88</f>
        <v>7820</v>
      </c>
      <c r="G94" s="34">
        <f t="shared" si="1"/>
        <v>7359.5400000000027</v>
      </c>
      <c r="H94" s="34">
        <f t="shared" si="1"/>
        <v>22789.53999999999</v>
      </c>
    </row>
    <row r="95" spans="1:9" x14ac:dyDescent="0.25">
      <c r="A95" s="32"/>
      <c r="B95" s="33"/>
      <c r="C95" s="33"/>
      <c r="D95" s="23" t="s">
        <v>116</v>
      </c>
      <c r="E95" s="34">
        <f t="shared" ref="E95:G95" si="2">SUM(E93:E94)</f>
        <v>9110</v>
      </c>
      <c r="F95" s="34">
        <f t="shared" si="2"/>
        <v>8600</v>
      </c>
      <c r="G95" s="34">
        <f t="shared" si="2"/>
        <v>8017.7100000000028</v>
      </c>
      <c r="H95" s="34">
        <f>SUM(H93:H94)</f>
        <v>25727.709999999992</v>
      </c>
    </row>
    <row r="97" spans="1:1" x14ac:dyDescent="0.25">
      <c r="A97" s="35" t="s">
        <v>117</v>
      </c>
    </row>
  </sheetData>
  <mergeCells count="4">
    <mergeCell ref="A2:I2"/>
    <mergeCell ref="A3:I3"/>
    <mergeCell ref="A18:I18"/>
    <mergeCell ref="A92:H92"/>
  </mergeCells>
  <conditionalFormatting sqref="A16:G17">
    <cfRule type="expression" dxfId="6" priority="12">
      <formula>OR(#REF!="",AND(#REF!&lt;&gt;"",#REF!=""))</formula>
    </cfRule>
  </conditionalFormatting>
  <conditionalFormatting sqref="A16:G17">
    <cfRule type="expression" priority="13">
      <formula>OR(#REF!="",AND(#REF!&lt;&gt;"",#REF!=""))</formula>
    </cfRule>
  </conditionalFormatting>
  <conditionalFormatting sqref="I16:I17">
    <cfRule type="expression" dxfId="5" priority="10">
      <formula>OR(#REF!="",AND(#REF!&lt;&gt;"",#REF!=""))</formula>
    </cfRule>
  </conditionalFormatting>
  <conditionalFormatting sqref="I16:I17 A93:D95">
    <cfRule type="expression" priority="11">
      <formula>OR(#REF!="",AND(#REF!&lt;&gt;"",#REF!=""))</formula>
    </cfRule>
  </conditionalFormatting>
  <conditionalFormatting sqref="A93:D95">
    <cfRule type="expression" dxfId="4" priority="9">
      <formula>OR(#REF!="",AND(#REF!&lt;&gt;"",#REF!=""))</formula>
    </cfRule>
  </conditionalFormatting>
  <conditionalFormatting sqref="E95:H95 E93:H93">
    <cfRule type="expression" dxfId="3" priority="7">
      <formula>OR(#REF!="",AND(#REF!&lt;&gt;"",#REF!=""))</formula>
    </cfRule>
  </conditionalFormatting>
  <conditionalFormatting sqref="E95:H95 E93:H93">
    <cfRule type="expression" priority="8">
      <formula>OR(#REF!="",AND(#REF!&lt;&gt;"",#REF!=""))</formula>
    </cfRule>
  </conditionalFormatting>
  <conditionalFormatting sqref="E94:H94">
    <cfRule type="expression" dxfId="2" priority="5">
      <formula>OR(#REF!="",AND(#REF!&lt;&gt;"",#REF!=""))</formula>
    </cfRule>
  </conditionalFormatting>
  <conditionalFormatting sqref="E94:H94">
    <cfRule type="expression" priority="6">
      <formula>OR(#REF!="",AND(#REF!&lt;&gt;"",#REF!=""))</formula>
    </cfRule>
  </conditionalFormatting>
  <conditionalFormatting sqref="C15">
    <cfRule type="expression" priority="4">
      <formula>OR(#REF!="",AND(#REF!&lt;&gt;"",#REF!=""))</formula>
    </cfRule>
  </conditionalFormatting>
  <conditionalFormatting sqref="C15">
    <cfRule type="expression" dxfId="1" priority="3">
      <formula>OR(#REF!="",AND(#REF!&lt;&gt;"",#REF!=""))</formula>
    </cfRule>
  </conditionalFormatting>
  <conditionalFormatting sqref="C88">
    <cfRule type="expression" priority="2">
      <formula>OR(#REF!="",AND(#REF!&lt;&gt;"",#REF!=""))</formula>
    </cfRule>
  </conditionalFormatting>
  <conditionalFormatting sqref="C88">
    <cfRule type="expression" dxfId="0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2020-02-13T21:01:29Z</dcterms:created>
  <dcterms:modified xsi:type="dcterms:W3CDTF">2020-02-13T21:03:06Z</dcterms:modified>
</cp:coreProperties>
</file>