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0\"/>
    </mc:Choice>
  </mc:AlternateContent>
  <bookViews>
    <workbookView xWindow="0" yWindow="0" windowWidth="20490" windowHeight="7350"/>
  </bookViews>
  <sheets>
    <sheet name="ABR" sheetId="1" r:id="rId1"/>
    <sheet name="Acumulado2020" sheetId="2" r:id="rId2"/>
  </sheets>
  <externalReferences>
    <externalReference r:id="rId3"/>
  </externalReferences>
  <definedNames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2" l="1"/>
  <c r="F173" i="2"/>
  <c r="E173" i="2"/>
  <c r="G169" i="2"/>
  <c r="F169" i="2"/>
  <c r="E169" i="2"/>
  <c r="G150" i="2"/>
  <c r="F150" i="2"/>
  <c r="E150" i="2"/>
  <c r="G144" i="2"/>
  <c r="F144" i="2"/>
  <c r="E144" i="2"/>
  <c r="H132" i="2"/>
  <c r="G132" i="2"/>
  <c r="F132" i="2"/>
  <c r="E132" i="2"/>
  <c r="G130" i="2"/>
  <c r="F130" i="2"/>
  <c r="E130" i="2"/>
  <c r="H125" i="2"/>
  <c r="G125" i="2"/>
  <c r="F125" i="2"/>
  <c r="E125" i="2"/>
  <c r="H121" i="2"/>
  <c r="G121" i="2"/>
  <c r="F121" i="2"/>
  <c r="E121" i="2"/>
  <c r="G116" i="2"/>
  <c r="F116" i="2"/>
  <c r="E116" i="2"/>
  <c r="G114" i="2"/>
  <c r="F114" i="2"/>
  <c r="E114" i="2"/>
  <c r="G112" i="2"/>
  <c r="F112" i="2"/>
  <c r="E112" i="2"/>
  <c r="G110" i="2"/>
  <c r="F110" i="2"/>
  <c r="E110" i="2"/>
  <c r="G106" i="2"/>
  <c r="F106" i="2"/>
  <c r="E106" i="2"/>
  <c r="G100" i="2"/>
  <c r="F100" i="2"/>
  <c r="E100" i="2"/>
  <c r="G94" i="2"/>
  <c r="F94" i="2"/>
  <c r="E94" i="2"/>
  <c r="H82" i="2"/>
  <c r="G82" i="2"/>
  <c r="F82" i="2"/>
  <c r="E82" i="2"/>
  <c r="G80" i="2"/>
  <c r="F80" i="2"/>
  <c r="E80" i="2"/>
  <c r="G70" i="2"/>
  <c r="F70" i="2"/>
  <c r="E70" i="2"/>
  <c r="G63" i="2"/>
  <c r="F63" i="2"/>
  <c r="E63" i="2"/>
  <c r="H59" i="2"/>
  <c r="G59" i="2"/>
  <c r="F59" i="2"/>
  <c r="E59" i="2"/>
  <c r="G57" i="2"/>
  <c r="F57" i="2"/>
  <c r="E57" i="2"/>
  <c r="G43" i="2"/>
  <c r="F43" i="2"/>
  <c r="E43" i="2"/>
  <c r="H38" i="2"/>
  <c r="G38" i="2"/>
  <c r="F38" i="2"/>
  <c r="E38" i="2"/>
  <c r="E174" i="2" s="1"/>
  <c r="E180" i="2" s="1"/>
  <c r="H31" i="2"/>
  <c r="G31" i="2"/>
  <c r="F31" i="2"/>
  <c r="E31" i="2"/>
  <c r="H29" i="2"/>
  <c r="G29" i="2"/>
  <c r="F29" i="2"/>
  <c r="E29" i="2"/>
  <c r="H27" i="2"/>
  <c r="G27" i="2"/>
  <c r="F27" i="2"/>
  <c r="E27" i="2"/>
  <c r="H19" i="2"/>
  <c r="G19" i="2"/>
  <c r="F19" i="2"/>
  <c r="E19" i="2"/>
  <c r="H16" i="2"/>
  <c r="G16" i="2"/>
  <c r="F16" i="2"/>
  <c r="E16" i="2"/>
  <c r="H14" i="2"/>
  <c r="G14" i="2"/>
  <c r="F14" i="2"/>
  <c r="E14" i="2"/>
  <c r="H12" i="2"/>
  <c r="G12" i="2"/>
  <c r="F12" i="2"/>
  <c r="E12" i="2"/>
  <c r="H10" i="2"/>
  <c r="G10" i="2"/>
  <c r="F10" i="2"/>
  <c r="E10" i="2"/>
  <c r="H7" i="2"/>
  <c r="H32" i="2" s="1"/>
  <c r="H179" i="2" s="1"/>
  <c r="G7" i="2"/>
  <c r="G32" i="2" s="1"/>
  <c r="G179" i="2" s="1"/>
  <c r="F7" i="2"/>
  <c r="F32" i="2" s="1"/>
  <c r="F179" i="2" s="1"/>
  <c r="E7" i="2"/>
  <c r="H168" i="2"/>
  <c r="H93" i="2"/>
  <c r="H92" i="2"/>
  <c r="H91" i="2"/>
  <c r="H90" i="2"/>
  <c r="H89" i="2"/>
  <c r="H171" i="2"/>
  <c r="H173" i="2" s="1"/>
  <c r="H161" i="2"/>
  <c r="H160" i="2"/>
  <c r="H159" i="2"/>
  <c r="H158" i="2"/>
  <c r="H157" i="2"/>
  <c r="H156" i="2"/>
  <c r="H148" i="2"/>
  <c r="H147" i="2"/>
  <c r="H140" i="2"/>
  <c r="H139" i="2"/>
  <c r="H138" i="2"/>
  <c r="H137" i="2"/>
  <c r="H128" i="2"/>
  <c r="H130" i="2" s="1"/>
  <c r="H115" i="2"/>
  <c r="H116" i="2" s="1"/>
  <c r="H113" i="2"/>
  <c r="H114" i="2" s="1"/>
  <c r="H111" i="2"/>
  <c r="H112" i="2" s="1"/>
  <c r="H109" i="2"/>
  <c r="H108" i="2"/>
  <c r="H107" i="2"/>
  <c r="H105" i="2"/>
  <c r="H104" i="2"/>
  <c r="H103" i="2"/>
  <c r="H102" i="2"/>
  <c r="H101" i="2"/>
  <c r="H97" i="2"/>
  <c r="H96" i="2"/>
  <c r="H87" i="2"/>
  <c r="H86" i="2"/>
  <c r="H85" i="2"/>
  <c r="H94" i="2" s="1"/>
  <c r="H77" i="2"/>
  <c r="H76" i="2"/>
  <c r="H75" i="2"/>
  <c r="H74" i="2"/>
  <c r="H73" i="2"/>
  <c r="G72" i="2"/>
  <c r="F72" i="2"/>
  <c r="H71" i="2"/>
  <c r="H67" i="2"/>
  <c r="H66" i="2"/>
  <c r="H65" i="2"/>
  <c r="H70" i="2" s="1"/>
  <c r="H61" i="2"/>
  <c r="H63" i="2" s="1"/>
  <c r="H51" i="2"/>
  <c r="H50" i="2"/>
  <c r="H49" i="2"/>
  <c r="H48" i="2"/>
  <c r="H47" i="2"/>
  <c r="H40" i="2"/>
  <c r="H43" i="2" s="1"/>
  <c r="H106" i="2" l="1"/>
  <c r="H144" i="2"/>
  <c r="H150" i="2"/>
  <c r="F174" i="2"/>
  <c r="F180" i="2" s="1"/>
  <c r="F181" i="2" s="1"/>
  <c r="H110" i="2"/>
  <c r="G174" i="2"/>
  <c r="G180" i="2" s="1"/>
  <c r="G181" i="2" s="1"/>
  <c r="H57" i="2"/>
  <c r="H100" i="2"/>
  <c r="H169" i="2"/>
  <c r="E32" i="2"/>
  <c r="E179" i="2" s="1"/>
  <c r="E181" i="2" s="1"/>
  <c r="H72" i="2"/>
  <c r="G19" i="1"/>
  <c r="G25" i="1" s="1"/>
  <c r="G26" i="1" s="1"/>
  <c r="G18" i="1"/>
  <c r="F18" i="1"/>
  <c r="E18" i="1"/>
  <c r="H17" i="1"/>
  <c r="H18" i="1" s="1"/>
  <c r="G16" i="1"/>
  <c r="F16" i="1"/>
  <c r="F19" i="1" s="1"/>
  <c r="F25" i="1" s="1"/>
  <c r="F26" i="1" s="1"/>
  <c r="E16" i="1"/>
  <c r="E19" i="1" s="1"/>
  <c r="E25" i="1" s="1"/>
  <c r="E26" i="1" s="1"/>
  <c r="H15" i="1"/>
  <c r="H14" i="1"/>
  <c r="H13" i="1"/>
  <c r="H12" i="1"/>
  <c r="H11" i="1"/>
  <c r="H16" i="1" s="1"/>
  <c r="H19" i="1" s="1"/>
  <c r="H25" i="1" s="1"/>
  <c r="H26" i="1" s="1"/>
  <c r="H174" i="2" l="1"/>
  <c r="H180" i="2" s="1"/>
  <c r="H181" i="2" s="1"/>
  <c r="H80" i="2"/>
</calcChain>
</file>

<file path=xl/sharedStrings.xml><?xml version="1.0" encoding="utf-8"?>
<sst xmlns="http://schemas.openxmlformats.org/spreadsheetml/2006/main" count="500" uniqueCount="217">
  <si>
    <t>DIÁRIAS, AJUDA DE CUSTOS DESLOCAMENTO EM ABRIL/2020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</si>
  <si>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</si>
  <si>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</si>
  <si>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</si>
  <si>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</si>
  <si>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</si>
  <si>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</si>
  <si>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</si>
  <si>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</si>
  <si>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</si>
  <si>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</si>
  <si>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</si>
  <si>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Everson Martins</t>
  </si>
  <si>
    <t>Conselheiro</t>
  </si>
  <si>
    <t>Pagamento de 1 Auxílio Alimentação Estadual, 2 Auxílio Locomoção Urbana Estadual a Everson Martins referente a: 647/2020 - Convocação para Apresentação Sistema de Licenciamento de Obras 100% Digital do Município, Itajaí/SC, 21/02/2020.</t>
  </si>
  <si>
    <t>Pagamento de 1 Reembolso de Passagem Rodoviária, de 2 Auxílio Alimentação Estadual, 4 Auxílio Locomoção Urbana Estadual a Everson Martins referente a: 648/2020 - Convocação para 3ª Reunião Ordinária do Conselho Diretor, Florianópolis/SC, 02/03/2020.</t>
  </si>
  <si>
    <t>Pagamento de 2 Auxílio Alimentação Estadual, 1 Reembolso de Passagem Rodoviária, 4 Auxílio Locomoção Urbana Estadual a Everson Martins referente a: 656/2020 - Convocação para 1ª reunião do GT Infraestrutura Mobilidade e Ocupação Urbana - Rede de Co, Florianópolis/SC, 03/03/2020.</t>
  </si>
  <si>
    <t>Pagamento de 1 Reembolso de Passagem Rodoviária, 4 Auxílio Locomoção Urbana Estadual, 2 Auxílio Alimentação Estadual a Everson Martins referente a: 627/2020 - Convocação para Reunião da Rede de Controle da Gestão Pública, Florianópolis/SC, 06/03/2020.</t>
  </si>
  <si>
    <t>Pagamento de 4 Auxílio Alimentação Estadual, 1 Auxílio Hospedagem Estadual, 1 Reembolso de Passagem Rodoviária, 4 Auxílio Locomoção Urbana Estadual a Everson Martins referente a: 671/2020 - Convocação para Reunião da Comissão de Monitoramento das Parcerias do CAU/SC, Florianópolis/SC, 12/03/2020; 664/2020 - Convocação para 101ª Reunião Plenária Ordinária, Florianópolis/SC, 13/03/2020.</t>
  </si>
  <si>
    <t>Everson Martins Total</t>
  </si>
  <si>
    <t>Silvya Helena Caprario</t>
  </si>
  <si>
    <t>Complemento de diária - Pagamento de 1 Auxílio Alimentação Estadual a Silvya Helena Caprario referente a: 639/2020 - Convocação para Colação de Grau UNISUL - Florianópolis, Florianópolis/SC, 07/03/2020.</t>
  </si>
  <si>
    <t>Silvya Helena Caprario Total</t>
  </si>
  <si>
    <t>Total - Conselheiros e Convidados</t>
  </si>
  <si>
    <t>RESUMO DE ABRIL</t>
  </si>
  <si>
    <t>Total - Funcionários</t>
  </si>
  <si>
    <t>Total Geral</t>
  </si>
  <si>
    <t>Publicado em 20/05/2020 por Isabella Pereira de Sousa - Assistente Administrativa</t>
  </si>
  <si>
    <t>Alcenira Vanderlinde</t>
  </si>
  <si>
    <t>Empregado</t>
  </si>
  <si>
    <t>Pagamento de 3 Auxílio Hospedagem Nacional DF/SP/RJ, 6 Auxílio Alimentação Nacional DF/SP/RJ, 8 Auxílio Locomoção Urbana Nacional DF/SP/RJ a Alcenira Vanderlinde referente a: 593/2020 - Convocação para Seminário de Planejamento e Prestações de Contas 2019, Brasília - DF, entre 11/02/2020 e 12/02/2020, ida:10/02/2020, volta:13/02/2020, 11/02/2020 - Apresentação da proposta final dos Indicadores Estratégicos do CAU a serem acompanhados em 2020; 12/02/2020 - Debate sobre os procedimentos para as Prestações de Contas e Relatórios de Gestão TCU 2019.  .</t>
  </si>
  <si>
    <t>Alcenira Vanderlinde Total</t>
  </si>
  <si>
    <t>Antonio Couto Nunes</t>
  </si>
  <si>
    <t>Pagamento de 6 Auxílio Locomoção Urbana Nacional DF/SP/RJ, 4 Auxílio Alimentação Nacional DF/SP/RJ, 1 Auxílio Hospedagem Nacional DF/SP/RJ a Antonio Couto Nunes referente a: 649/2020 - Convocação para III Encontro Nacional das CPUAs, Brasília - DF, 03 e 04/03/2020.</t>
  </si>
  <si>
    <t>CANCELADA - Pagamento de 5 Auxílio Locomoção Urbana Estadual, 2 Auxílio Alimentação Estadual a Antonio Couto Nunes referente a: 663/2020 - Convocação para Reunião de Monitoramento dos Resultados da Capacitação em ATHIS do CAU/SC, Chapecó/SC, 20/03/2020.</t>
  </si>
  <si>
    <t>Antonio Couto Nunes Total</t>
  </si>
  <si>
    <t>Fernando Augusto Yudyro Hayashi</t>
  </si>
  <si>
    <t>Pagamento de 4 Auxílio Alimentação Estadual, 1 Auxílio Hospedagem Estadual a Fernando Augusto Yudyro Hayashi referente a: 604/2020 - Convocação para Ação de Fiscalização - Extremo Sul do Estado, Torres - RS, 03 e 04/02/2020.</t>
  </si>
  <si>
    <t>Fernando Augusto Yudyro Hayashi Total</t>
  </si>
  <si>
    <t>Filipe Lima Rockenbach</t>
  </si>
  <si>
    <t xml:space="preserve">Pagamento de 4 Auxílio Locomoção Urbana Nacional DF/SP/RJ, 3 Auxílio Hospedagem Nacional DF/SP/RJ, 6 Auxílio Alimentação Nacional DF/SP/RJ a Filipe Lima Rockenbach referente a: 593/2020 - Convocação para Seminário de Planejamento e Prestações de Contas 2019, Brasília - DF, entre 11/02/2020 e 12/02/2020, ida:10/02/2020, volta:13/02/2020, 11/02/2020 - Apresentação da proposta final dos Indicadores Estratégicos do CAU a serem acompanhados em 2020; 12/02/2020 - Debate sobre os procedimentos para as Prestações de Contas e Relatórios de Gestão TCU 2019. </t>
  </si>
  <si>
    <t>Filipe Lima Rockenbach Total</t>
  </si>
  <si>
    <t>Leonardo Vistuba Kawa</t>
  </si>
  <si>
    <t>Pagamento de 1 Auxílio Hospedagem Estadual, 2 Auxílio Alimentação Estadual a Leonardo Vistuba Kawa referente a: 594/2020 - Convocação para Reunião Mensal GERFISC, Florianópolis/SC, 06 e 07/02/2020</t>
  </si>
  <si>
    <t>Leonardo Vistuba Kawa Total</t>
  </si>
  <si>
    <t>Lilian Laudina Caovilla</t>
  </si>
  <si>
    <t>Pagamento de 4 Auxílio Locomoção Urbana Estadual, 1 Auxílio Hospedagem Estadual, 4 Auxílio Alimentação Estadual a Lilian Laudina Caovilla referente a: 594/2020 - Convocação para Reunião Mensal GERFISC, Florianópolis/SC, entre 06/02/2020 e 07/02/2020, ida:06/02/2020, volta:07/02/2020.</t>
  </si>
  <si>
    <t>Pagamento de 2 Auxílio Alimentação Estadual, 502 Auxílio Quilometragem, 1 Auxílio Hospedagem Estadual a Lilian Laudina Caovilla referente a: 609/2020 - Convocação para Colação de Grau UnC, Curitibanos/SC, 08/02/2020.</t>
  </si>
  <si>
    <t>Lilian Laudina Caovilla Total</t>
  </si>
  <si>
    <t>Mayara Regina de Souza</t>
  </si>
  <si>
    <t>Pagamento de 1 Auxílio Hospedagem Estadual, 3 Auxílio Locomoção Urbana Estadual, 4 Auxílio Alimentação Estadual a Mayara Regina de Souza referente a: 579/2020 - Convocação para 99ª Reunião Plenária Ordinária, Florianópolis/SC, 17/01/2020, ida:16/01/2020.</t>
  </si>
  <si>
    <t>Pagamento de 3 Auxílio Locomoção Urbana Estadual, 1 Auxílio Hospedagem Estadual, 4 Auxílio Alimentação Estadual a Mayara Regina de Souza referente a: 587/2020 - Convocação para 1ª Reunião Ordinária da Comissão de Exercício Profissional - CEP, Florianópolis/SC, 30/01/2020, ida:29/01/2020, volta:30/01/2020, 5.01. Apresentação da Comissão e das Gerencias Técnica e de Fiscalização; 5.02. Planejamento ações 2020: avaliação das ações realizadas; 5.03. PAC 2020; ... 5.17. Designação de processos de Fiscalização;.</t>
  </si>
  <si>
    <t>Pagamento de 4 Auxílio Alimentação Estadual, 3 Auxílio Locomoção Urbana Estadual, 1 Auxílio Hospedagem Estadual a Mayara Regina de Souza referente a: 594/2020 - Convocação para Reunião Mensal GERFISC, Florianópolis/SC, entre 06/02/2020 e 07/02/2020, ida:06/02/2020, volta:07/02/2020.</t>
  </si>
  <si>
    <t>Pagamento de 2 Auxílio Hospedagem Estadual, 3 Auxílio Locomoção Urbana Estadual, 5 Auxílio Alimentação Estadual a Mayara Regina de Souza referente a: 608/2020 - Convocação para Reunião - CEP SUL, Florianópolis/SC, 10 e 11/02/2020, ida:09/02/2020.</t>
  </si>
  <si>
    <t>Pagamento de 3 Auxílio Locomoção Urbana Estadual, 2 Auxílio Hospedagem Estadual, 6 Auxílio Alimentação Estadual a Mayara Regina de Souza referente a: 617/2020 - Convocação para 100ª Reunião Plenária Ordinária, Florianópolis/SC, 18/02/2020; 620/2020 - Convocação para 2ª Reunião Ordinária da Comissão de Exercício Profissional - CEP, Florianópolis/SC, 20/02/2020.</t>
  </si>
  <si>
    <t>CANCELADA Pagamento de 4 Auxílio Alimentação Nacional DF/SP/RJ, 3 Auxílio Locomoção Urbana Nacional DF/SP/RJ, 4 Auxílio Locomoção Urbana Estadual, 1 Auxílio Hospedagem Estadual, 2 Auxílio Alimentação Estadual, 1 Auxílio Hospedagem Nacional DF/SP/RJ a Mayara Regina de Souza referente a: 668/2020 - Convocação para 1º ENCONTRO TEMÁTICO DA CEP-CAU/BR EM 2020, Brasília - DF, 17 e 18/03/2020, volta:19/03/2020.</t>
  </si>
  <si>
    <t>Pagamento de 4 Auxílio Locomoção Urbana Estadual, 4 Auxílio Alimentação Estadual, 1 Auxílio Hospedagem Estadual a Mayara Regina de Souza referente a: 664/2020 - Convocação para 101ª Reunião Plenária Ordinária, Florianópolis/SC, 13/03/2020, ida:12/03/2020.</t>
  </si>
  <si>
    <t>Mayara Regina de Souza Total</t>
  </si>
  <si>
    <t>Melina Valença Marcondes</t>
  </si>
  <si>
    <t>CANCELADA Pagamento de 6 Auxílio Alimentação Nacional DF/SP/RJ, 2 Auxílio Hospedagem Nacional DF/SP/RJ, 7 Auxílio Locomoção Urbana Nacional DF/SP/RJ a Melina Valença Marcondes referente a: 668/2020 - Convocação para 1º ENCONTRO TEMÁTICO DA CEP-CAU/BR EM 2020, Brasília - DF, 17 e 18/03/2020, ida:16/03/2020, volta:19/03/2020.</t>
  </si>
  <si>
    <t>Melina Valença Marcondes Total</t>
  </si>
  <si>
    <t>Rodrigo David Barros Silva</t>
  </si>
  <si>
    <t>Pagamento de 4 Auxílio Alimentação Estadual, 6 Auxílio Locomoção Urbana Estadual, 1 Auxílio Hospedagem Estadual a Rodrigo David Barros Silva referente a: 644/2020 - Convocação para Capacitação de estagiário - Coleta Biométrica Joinville, Joinville/SC, 10/03/2020, volta:11/03/2020.</t>
  </si>
  <si>
    <t>Rodrigo David Barros Silva Total</t>
  </si>
  <si>
    <t>Bernardo Brasil Bielschowsky</t>
  </si>
  <si>
    <t>Convidado</t>
  </si>
  <si>
    <t>Pagamento de 1 Auxílio Alimentação Estadual a Bernardo Brasil Bielschowsky referente a: CONVITE PRES CAU/SC Nº 001/2020 Reunião da Comissão de Seleção do edital nº 04/2019, Florianópolis/SC, 27/02/2020.</t>
  </si>
  <si>
    <t>Bernardo Brasil Bielschowsky Total</t>
  </si>
  <si>
    <t>Christiane Müller</t>
  </si>
  <si>
    <t>Pagamento de 3 Auxílio Alimentação Estadual, 5 Auxílio Locomoção Urbana Estadual, 1 Auxílio Hospedagem Estadual a Christiane Müller referente a: 582/2020 - Convocação para Reunião da Comissão Especial de Assistência Técnica para Habitação de Int, Florianópolis/SC, 28/01/2020, ida:27/01/2020, volta:28/01/2020.</t>
  </si>
  <si>
    <t>Pagamento de 1 Auxílio Hospedagem Estadual, 1 Auxílio Alimentação Estadual, 403 Auxílio Quilometragem, 1 Auxílio Estacionamento a Christiane Müller referente a: 621/2020 - Convocação para 2ª Reunião Ordinária da Comissão Especial de Assistência Técnica para Habitação de Interesse Social – CATHIS/SC, Florianópolis/SC, 17/02/2020</t>
  </si>
  <si>
    <t>Pagamento de 412 Auxílio Quilometragem, 2 Auxílio Estacionamento, 4 Auxílio Alimentação Estadual, 2 Auxílio Hospedagem Estadual a Christiane Müller referente a: 653/2020 - Convocação para Seminário de Residência em Arquitetura e Urbanismo, Florianópolis/SC, 09 e 10/03/2020, volta:11/03/2020.</t>
  </si>
  <si>
    <t>Pagamento de 186 Auxílio Quilometragem, 1 Auxílio Alimentação Estadual a Christiane Müller referente a: 652/2020 - Convocação para Lançamento público do Projeto Construindo Dignidade, Laguna/SC, 29/02/2020.</t>
  </si>
  <si>
    <t>Christiane Müller Total</t>
  </si>
  <si>
    <t>Claudia Elisa Poletto</t>
  </si>
  <si>
    <t>Pagamento de 2 Auxílio Alimentação Estadual, 1 Auxílio Estacionamento, 127 Auxílio Quilometragem a Claudia Elisa Poletto referente a: 579/2020 - Convocação para 99ª Reunião Plenária Ordinária, Florianópolis/SC, 17/01/2020.</t>
  </si>
  <si>
    <t>Pagamento de 127 Auxílio Quilometragem, 1 Auxílio Estacionamento., 2 Auxílio Alimentação Estadual a Claudia Elisa Poletto referente a: 582/2020 - Convocação para Reunião da Comissão Especial de Assistência Técnica para Habitação de Int, Florianópolis/SC, 28/01/2020.</t>
  </si>
  <si>
    <t>Pagamento de 1 Auxílio Estacionamento., 2 Auxílio Alimentação Estadual, 127 Auxílio Quilometragem a Claudia Elisa Poletto referente a: 584/2020 - Convocação para 1ª Reunião Ordinária da Comissão de Ética e Disciplina - CED, Florianópolis/SC, 29/01/2020.</t>
  </si>
  <si>
    <t>Pagamento de 1 Auxílio Hospedagem Estadual, 2 Auxílio Estacionamento., 334 Auxílio Quilometragem, 3 Auxílio Alimentação Estadual a Claudia Elisa Poletto referente a: 595/2020 - Convocação para Concurso TCC e mesa de Athis - ENEA Laguna, Laguna/SC, 01/02/2020, ida:31/01/2020, volta:01/02/2020, Eventos que fazem parte do acordo de cooperação com a FENEA que ocorrerão durante o 43º Encontro de Estudantes de Arquitetura em Laguna..</t>
  </si>
  <si>
    <t>Pagamento de 2 Auxílio Alimentação Estadual, 127 Auxílio Quilometragem, 1 Auxílio Estacionamento a Claudia Elisa Poletto referente a: 617/2020 - Convocação para 100ª Reunião Plenária Ordinária, Florianópolis/SC, 18/02/2020</t>
  </si>
  <si>
    <t>Pagamento de 2 Auxílio Alimentação Estadual, 127 Auxílio Quilometragem, 1 Auxílio Estacionamento a Claudia Elisa Poletto referente a: 615/2020 - Convocação para 2ª Reunião Ordinária da Comissão de ética e Disciplina - CED, Florianópolis/SC, 19/02/2020</t>
  </si>
  <si>
    <t>Pagamento de 2 Auxílio Alimentação Estadual, 127 Auxílio Quilometragem, 1 Auxílio Estacionamento a Claudia Elisa Poletto referente a: 621/2020 - Convocação para 2ª Reunião Ordinária da Comissão Especial de Assistência Técnica para Habitação de Interesse Social – CATHIS/SC, Florianópolis/SC, 17/02/2020</t>
  </si>
  <si>
    <t xml:space="preserve">Pagamento de 1 Auxílio Alimentação Estadual, 128 Auxílio Quilometragem, 1 Auxílio Estacionamento a Claudia Elisa Poletto referente a: 618/2020 - Convocação para Reunião com Secretaria de Desenvolvimento Social do Governo do Estado e FECAM, Florianópolis/SC, 10/02/2020 </t>
  </si>
  <si>
    <t>Pagamento de 1 Auxílio Estacionamento, 2 Auxílio Alimentação Estadual, 127 Auxílio Quilometragem a Claudia Elisa Poletto referente a: 664/2020 - Convocação para 101ª Reunião Plenária Ordinária, Florianópolis/SC, 13/03/2020.</t>
  </si>
  <si>
    <t>Pagamento de 1 Auxílio Hospedagem Estadual, 136 Auxílio Quilometragem, 4 Auxílio Alimentação Estadual, 2 Auxílio Estacionamento a Claudia Elisa Poletto referente a: 653/2020 - Convocação para Seminário de Residência em Arquitetura e Urbanismo, Florianópolis/SC, entre 09 e 10/03/2020.</t>
  </si>
  <si>
    <t>CANCELADA - Pagamento de 2 Auxílio Locomoção Urbana Estadual, 2 Auxílio Alimentação Estadual, 1 Auxílio Estacionamento, 155 Auxílio Quilometragem a Claudia Elisa Poletto referente a: 663/2020 - Convocação para Reunião de Monitoramento dos Resultados da Capacitação em ATHIS do CAU/SC, Chapecó/SC, 20/03/2020.</t>
  </si>
  <si>
    <t>CANCELADA - Pagamento de 127 Auxílio Quilometragem, 2 Auxílio Alimentação Estadual, 1 Auxílio Estacionamento a Claudia Elisa Poletto referente a: 669/2020 - Convocação para 1ª Reunião Extraordinária da Comissão de Ética e Disciplina - CED, Florianópolis/SC, 18/03/2020.</t>
  </si>
  <si>
    <t>CANCELADA - Pagamento de 1 Auxílio Estacionamento, 127 Auxílio Quilometragem, 2 Auxílio Alimentação Estadual a Claudia Elisa Poletto referente a: 662/2020 - Convocação para Reunião de Monitoramento dos Resultados da Capacitação em ATHIS do CAU/SC, Florianópolis/SC, 19/03/2020.</t>
  </si>
  <si>
    <t>Claudia Elisa Poletto Total</t>
  </si>
  <si>
    <t xml:space="preserve">Cláudia Teresa Pereira Pires </t>
  </si>
  <si>
    <t>CANCELADA - Pagamento de 6 Auxílio Locomoção Urbana Estadual, 3 Auxílio Hospedagem Estadual, 6 Auxílio Alimentação Estadual a Claudia Teresa Pereira Pires referente a: CONVITE PRES CAU/SC Nº 002/2020 Reunião de Monitoramento dos Resultados da Capacitação em ATHIS, Chapecó/SC, entre 19/03/2020 e 20/03/2020, ida:18/03/2020, volta:21/03/2020.</t>
  </si>
  <si>
    <t>Cláudia Teresa Pereira Pires  Total</t>
  </si>
  <si>
    <t>Cristina dos Santos Reinert</t>
  </si>
  <si>
    <t>Pagamento de 1 Auxílio Hospedagem Estadual, 1 Auxílio Estacionamento., 366 Auxílio Quilometragem, 3 Auxílio Alimentação Estadual a Cristina dos Santos Reinert referente a: 584/2020 - Convocação para 1ª Reunião Ordinária da Comissão de Ética e Disciplina - CED, Florianópolis/SC, 29/01/2020, ida:28/01/2020, volta:29/01/2020.</t>
  </si>
  <si>
    <t>Pagamento de 1 Auxílio Hospedagem Estadual, 1 Auxílio Alimentação Estadual, 366 Auxílio Quilometragem, 1 Auxílio Estacionamento a Cristina dos Santos Reinert referente a: 615/2020 - Convocação para 2ª Reunião Ordinária da Comissão de ética e Disciplina - CED, Florianópolis/SC, 19/02/2020</t>
  </si>
  <si>
    <t>CANCELADA - Pagamento de 366 Auxílio Quilometragem, 1 Auxílio Estacionamento, 3 Auxílio Alimentação Estadual, 1 Auxílio Hospedagem Estadual a Cristina dos Santos Reinert referente a: 669/2020 - Convocação para 1ª Reunião Extraordinária da Comissão de Ética e Disciplina - CED, Florianópolis/SC, 18/03/2020, ida:17/03/2020.</t>
  </si>
  <si>
    <t>Cristina dos Santos Reinert Total</t>
  </si>
  <si>
    <t>Daniel Rodrigues da Silva</t>
  </si>
  <si>
    <t>Pagamento de 1 Auxílio Estacionamento, 2 Auxílio Alimentação Estadual, 298 Auxílio Quilometragem a Daniel Rodrigues Da Silva referente a: 579/2020 - Convocação para 99ª Reunião Plenária Ordinária, Florianópolis/SC, 17/01/2020.</t>
  </si>
  <si>
    <t>Pagamento de 1 Auxílio Estacionamento., 2 Auxílio Alimentação Estadual, 490 Auxílio Quilometragem a Daniel Rodrigues Da Silva referente a: 587/2020 - Convocação para 1ª Reunião Ordinária da Comissão de Exercício Profissional - CEP, Florianópolis/SC, 30/01/2020, 5.01. Apresentação da Comissão e das Gerencias Técnica e de Fiscalização; 5.02. Planejamento ações 2020: avaliação das ações realizadas; 5.03. PAC 2020; ... 5.17. Designação de processos de Fiscalização;.</t>
  </si>
  <si>
    <t>Pagamento de 1 Auxílio Estacionamento., 2 Auxílio Alimentação Estadual, 490 Auxílio Quilometragem a Daniel Rodrigues Da Silva referente a: 582/2020 - Convocação para Reunião da Comissão Especial de Assistência Técnica para Habitação de Int, Florianópolis/SC, 28/01/2020.</t>
  </si>
  <si>
    <t>Pagamento de 5 Auxílio Alimentação Estadual, 298 Auxílio Quilometragem, 2 Auxílio Estacionamento., 2 Auxílio Hospedagem Estadual a Daniel Rodrigues Da Silva referente a: 621/2020 - Convocação para 2ª Reunião Ordinária da Comissão Especial de Assistência Técnica para Hab, Florianópolis/SC, 17/02/2020; 617/2020 - Convocação para 100ª Reunião Plenária Ordinária, Florianópolis/SC, 18/02/2020; ida:16/02/2020.</t>
  </si>
  <si>
    <t>Pagamento de 307 Auxílio Quilometragem, 4 Auxílio Alimentação Estadual, 2 Auxílio Estacionamento, 2 Auxílio Hospedagem Estadual a Daniel Rodrigues Da Silva referente a: 653/2020 - Convocação para Seminário de Residência em Arquitetura e Urbanismo, Florianópolis/SC, 09 e 10/03/2020, volta:11/03/2020.</t>
  </si>
  <si>
    <t>CANCELADA - Pagamento de 3 Auxílio Alimentação Estadual, 1 Auxílio Hospedagem Estadual, 298 Auxílio Quilometragem, 1 Auxílio Estacionamento a Daniel Rodrigues Da Silva referente a: 662/2020 - Convocação para Reunião de Monitoramento dos Resultados da Capacitação em ATHIS do CAU/SC, Florianópolis/SC, 19/03/2020, ida:18/03/2020.</t>
  </si>
  <si>
    <t>Daniel Rodrigues da Silva Total</t>
  </si>
  <si>
    <t>Daniela Pareja Garcia Sarmento</t>
  </si>
  <si>
    <t>Pagamento de 1 Auxílio Hospedagem Estadual, 294 Auxílio Quilometragem, 4 Auxílio Alimentação Estadual a Daniela Pareja Garcia Sarmento referente a: 600/2020 - Convocação para Agenda Presidência 06_10/01, Florianópolis/SC, 07/01/2020, ida:06/01/2020, volta:07/01/2020.</t>
  </si>
  <si>
    <t>Pagamento de 588 Auxílio Quilometragem, 4 Auxílio Alimentação Estadual a Daniela Pareja Garcia Sarmento referente a: 601/2020 - Convocação para Agenda Presidência 13_17/01, Florianópolis/SC, entre 14/01/2020 e 29/01/2020, ida:14/12/2020, volta:17/01/2020.</t>
  </si>
  <si>
    <t>Pagamento de 10 Auxílio Locomoção Urbana Nacional, 8 Auxílio Alimentação Nacional, 118 Reembolso de Passagem Rodoviária, 3 Auxílio Hospedagem Nacional a Daniela Pareja Garcia Sarmento referente a: 602/2020 - Convocação para Agenda Presidência 20_24/01, Florianópolis/SC, entre 21/01/2020 e 24/01/2020, ida:21/01/2020, volta:24/01/2020.</t>
  </si>
  <si>
    <t>Pagamento de 6 Auxílio Locomoção Urbana Estadual, 2 Auxílio Hospedagem Estadual, 6 Auxílio Alimentação Estadual a Daniela Pareja Garcia Sarmento referente a: 603/2020 - Convocação para Agenda Presidência 27_31/01, Florianópolis/SC, entre 29/01/2020 e 02/02/2020, ida:29/01/2020, volta:02/02/2020.</t>
  </si>
  <si>
    <t>Pagamento de 294 Auxílio Quilometragem, 4 Auxílio Alimentação Estadual, 1 Auxílio Hospedagem Estadual a Daniela Pareja Garcia Sarmento referente a: 607/2020 - Convocação para Agenda Presidência 03_07/20, Florianópolis/SC, 04/02 - 2ª Reunião Conselho Diretor de 2020, Atividade Administrativa; 05/02 - 1ª Reunião CEAU de 2020, Atividade administrativa.</t>
  </si>
  <si>
    <t>Pagamento de 6 Auxílio Alimentação Nacional DF/SP/RJ, 4 Auxílio Locomoção Urbana Estadual, 8 Auxílio Locomoção Urbana Nacional DF/SP/RJ, 3 Auxílio Hospedagem Nacional DF/SP/RJ, 2 Auxílio Alimentação Estadual a Daniela Pareja Garcia Sarmento referente a: 637/2020 - Convocação para Agenda Presidência 10_17/02, Brasília - DF, 11 a 14/02/2020; 11/02 - Atividade administrativa CAU/SC, Participação CEP/SUL; 12/02 - Seminário CPFI e Reunião dos GTs dos Fórum dos Presidentes. REunião Comissão Temporária de Gênero; 13/02 - Reunião Fórum dos Presidentes; 14/02 - Plenária Ampliada CAU/BR..</t>
  </si>
  <si>
    <t>Pagamento de 2 Auxílio Alimentação Estadual, 4 Auxílio Locomoção Urbana Estadual a Daniela Pareja Garcia Sarmento referente a: 638/2020 - Convocação para Agenda Presidência 17_21/02, Florianópolis/SC, 18/02/2020, 18/02 -100ª Plenária do CAU/SC; Reunião Evento Bim.</t>
  </si>
  <si>
    <t>Pagamento de 6 Auxílio Alimentação Estadual, 1 Auxílio Hospedagem Nacional, 2 Auxílio Alimentação Nacional DF/SP/RJ, 2 Auxílio Alimentação Nacional, 1 Auxílio Hospedagem Nacional DF/SP/RJ, 8 Auxílio Locomoção Urbana Estadual, 4 Auxílio Locomoção Urbana Nacional DF/SP/RJ, 3 Auxílio Locomoção Urbana Nacional, 2 Auxílio Hospedagem Estadual, 1 Reembolso de Passagem Rodoviária a Daniela Pareja Garcia Sarmento referente a: 679/2020 - Convocação para Agenda Presidência 09_13/03, São Paulo - SP, 09 a 13/03/2020; 09/03 - Atividades administrativas na sede do CAU/SC, Participação Seminário Residência na UFSC; 10/03 - Ciclo de Debates etapa em São Paulo; 11/03 - Reunão GT Mercado de Trabalho Fórum dos Presidentes em São Paulo; 12/03 - 3ª Reunião Fórumo dos Presidentes em Curitiba; 13/03 - 101ª Reunião Plenária do CAU/SC.</t>
  </si>
  <si>
    <t>Pagamento de 2 Auxílio Alimentação Estadual, 4 Auxílio Locomoção Urbana Estadual, 1 Reembolso de Passagem Rodoviária a Daniela Pareja Garcia Sarmento referente a: 678/2020 - Convocação para Agenda Presidência 02_06/03 Atividades Administrativas, Florianópolis/SC, 02/03/2020, 02/03 - 3ª Reunião do Conselho Direitor.</t>
  </si>
  <si>
    <t>Daniela Pareja Garcia Sarmento Total</t>
  </si>
  <si>
    <t>Diego Daniel</t>
  </si>
  <si>
    <t>CANCELADA - Conselheiro não compareceu ao evento. Pagamento de 68 Auxílio Quilometragem, 1 Auxílio Alimentação Estadual, 1 Auxílio Estacionamento a Diego Daniel referente a: 667/2020 - Convocação para Colação de Grau UNESC - Criciúma, Criciúma/SC, 07/03/2020.</t>
  </si>
  <si>
    <t>Diego Daniel Total</t>
  </si>
  <si>
    <t>Pagamento de 4 Auxílio Locomoção Urbana Estadual, 1 Auxílio Hospedagem Estadual, 3 Auxílio Alimentação Estadual, 1 Reembolso de Passagem Rodoviária a Everson Martins referente a: 577/2019 - Convocação para 1ª Reunião do Conselho Diretor - CD/SC, Florianópolis/SC, 07/01/2020, ida:06/01/2020, volta:07/01/2020.</t>
  </si>
  <si>
    <t>Pagamento de 3 Auxílio Alimentação Estadual, 1 Auxílio Hospedagem Estadual, 3 Auxílio Locomoção Urbana Estadual, 1 Reembolso de Passagem Rodoviária a Everson Martins referente a: 579/2020 - Convocação para 99ª Reunião Plenária Ordinária, Florianópolis/SC, 17/01/2020, ida:16/01/2020, volta:17/01/2020.</t>
  </si>
  <si>
    <t>Pagamento de 1 Reembolso de Passagem Rodoviária, 1 Auxílio Hospedagem Estadual, 2 Auxílio Alimentação Estadual, 4 Auxílio Locomoção Urbana Estadual a Everson Martins referente a: 587/2020 - Convocação para 1ª Reunião Ordinária da Comissão de Exercício Profissional - CEP, Florianópolis/SC, 30/01/2020.</t>
  </si>
  <si>
    <t>Pagamento de 8 Auxílio Locomoção Urbana Estadual, 3 Auxílio Hospedagem Estadual, 1 Reembolso de Passagem Rodoviária, 8 Auxílio Alimentação Estadual a Everson Martins referente a: 592/2020 - Convocação para 2ª Reunião Ordinária do Conselho Diretor, Florianópolis/SC, 04/02/2020; 598/2020 - Convocação para 28ª Reunião Ordinária do CEAU-CAU/SC, Florianópolis/SC, 05/02/2020; 612/2020 - Convocação para Reunião da Rede de Controle da Gestão Pública, Florianópolis/SC, 06/02/2020; 613/2020 - Convocação para Reunião da Comissão de Monitoramento e Avalição das Parcerias do CAU/SC, Florianópolis/SC, 07/02/2020.</t>
  </si>
  <si>
    <t>Pagamento de 5 Auxílio Locomoção Urbana Estadual, 6 Auxílio Alimentação Estadual, 3 Auxílio Hospedagem Estadual, 1 Reembolso de Passagem Rodoviária a Everson Martins referente a: 608/2020 - Convocação para Reunião - CEP SUL, Florianópolis/SC, 10 e 11/02/2020; 624/2020 - Convocação para Reunião presencial entre membros da CEP CAU/SC e o Sebrae/SC, Florianópolis/SC, 12/02/2020; ida:09/02/2020, volta:12/02/2020.</t>
  </si>
  <si>
    <t>Pagamento de 8 Auxílio Locomoção Urbana Estadual, 2 Auxílio Hospedagem Estadual, 6 Auxílio Alimentação Estadual, 1 Reembolso de Passagem Rodoviária a Everson Martins referente a: 617/2020 - Convocação para 100ª Reunião Plenária Ordinária, Florianópolis/SC, 18/02/2020; 643/2020 - Convocação para Reunião com IPUF para tratar de assuntos relativos ao exercício profissio, Florianópolis/SC, 19/02/2020; 620/2020 - Convocação para 2ª Reunião Ordinária da Comissão de Exercício Profissional - CEP, Florianópolis/SC, 20/02/2020.</t>
  </si>
  <si>
    <t>Felipe Braibante Kaspary</t>
  </si>
  <si>
    <t>Pagamento de 3 Auxílio Alimentação Estadual, 4 Auxílio Locomoção Urbana Estadual, 1 Auxílio Hospedagem Estadual a Felipe Braibante Kaspary referente a: 587/2020 - Convocação para 1ª Reunião Ordinária da Comissão de Exercício Profissional - CEP, Florianópolis/SC, 30/01/2020, ida:29/01/2020, volta:30/01/2020, 5.01. Apresentação da Comissão e das Gerencias Técnica e de Fiscalização; 5.02. Planejamento ações 2020: avaliação das ações realizadas; 5.03. PAC 2020; ... 5.17. Designação de processos de Fiscalização;.</t>
  </si>
  <si>
    <t>Pagamento de 4 Auxílio Locomoção Urbana Estadual, 2 Auxílio Alimentação Estadual a Felipe Braibante Kaspary referente a: 617/2020 - Convocação para 100ª Reunião Plenária Ordinária, Florianópolis/SC, 18/02/2020.</t>
  </si>
  <si>
    <t>Pagamento de 2 Auxílio Alimentação Estadual, 4 Auxílio Locomoção Urbana Estadual a Felipe Braibante Kaspary referente a: 620/2020 - Convocação para 2ª Reunião Ordinária da Comissão de Exercício Profissional - CEP, Florianópolis/SC, 20/02/2020.</t>
  </si>
  <si>
    <t>CANCELADA - Pagamento de 1 Auxílio Alimentação Estadual, 2 Auxílio Locomoção Urbana Estadual a Felipe Braibante Kaspary referente a: 658/2020 - Convocação para Colação de Grau AVANTIS - UNIAVAN, Camboriú/SC, 21/03/2020.</t>
  </si>
  <si>
    <t>Pagamento de 2 Auxílio Alimentação Estadual, 4 Auxílio Locomoção Urbana Estadual a Felipe Braibante Kaspary referente a: 664/2020 - Convocação para 101ª Reunião Plenária Ordinária, Florianópolis/SC, 13/03/2020.</t>
  </si>
  <si>
    <t>Felipe Braibante Kaspary Total</t>
  </si>
  <si>
    <t>Juliana Córdula Dreher de Andrade</t>
  </si>
  <si>
    <t>Pagamento de 1 Auxílio Estacionamento., 17 Auxílio Quilometragem, 2 Auxílio Alimentação Estadual a Juliana Córdula Dreher de Andrade referente a: 587/2020 - Convocação para 1ª Reunião Ordinária da Comissão de Exercício Profissional - CEP, Florianópolis/SC, 30/01/2020, 5.01. Apresentação da Comissão e das Gerencias Técnica e de Fiscalização; 5.02. Planejamento ações 2020: avaliação das ações realizadas; 5.03. PAC 2020; ... 5.17. Designação de processos de Fiscalização;.</t>
  </si>
  <si>
    <t>Pagamento de 3 Auxílio Alimentação Estadual, 246 Auxílio Quilometragem, 1 Auxílio Hospedagem Estadual a Juliana Córdula Dreher de Andrade referente a: 597/2020 - Convocação para Ciclo de debates Mulheres na Arquitetura, Laguna/SC, 02/02/2020, ida:01/02/2020, volta:02/02/2020.</t>
  </si>
  <si>
    <t>Pagamento de 4 Auxílio Alimentação Nacional, 1 Auxílio Hospedagem Nacional, 6 Auxílio Locomoção Urbana Nacional a Juliana Córdula Dreher de Andrade referente a: 610/2020 - Convocação para Audiência Pública “A Mulher e o Direito à Cidade”, Aracaju - SE, 06/02/2020, ida:05/02/2020, volta:07/02/2020.</t>
  </si>
  <si>
    <t>Pagamento de 2 Auxílio Alimentação Estadual, 15 Auxílio Quilometragem, 1 Auxílio Estacionamento a Juliana Córdula Dreher de Andrade referente a: 619/2020 - Convocação para CEP SUL, Florianópolis/SC, 11/02/2020</t>
  </si>
  <si>
    <t>Pagamento de 2 Auxílio Alimentação Estadual, 15 Auxílio Quilometragem, 1 Auxílio Estacionamento a Juliana Córdula Dreher de Andrade referente a: 620/2020 - Convocação para 2ª Reunião Ordinária da Comissão de Exercício Profissional - CEP, Florianópolis/SC, 20/02/2020</t>
  </si>
  <si>
    <t>Juliana Córdula Dreher de Andrade Total</t>
  </si>
  <si>
    <t>Leonardo Porto Bragaglia</t>
  </si>
  <si>
    <t>Pagamento de 1 Auxílio Estacionamento., 1 Auxílio Alimentação Estadual, 8 Auxílio Quilometragem a Leonardo Porto Bragaglia referente a: 589/2020 - Convocação para Colação de Grau UCEFF (Conselheiro Leonardo Bragaglia), Chapecó/SC, 08/02/2020.</t>
  </si>
  <si>
    <t>Pagamento de 1 Auxílio Alimentação Estadual, 1 Auxílio Estacionamento, 16 Auxílio Quilometragem a Leonardo Porto Bragaglia referente a: 605/2020 - Convocação para Colação de Grau UNOCHAPECÓ, Chapecó/SC, 15/02/2020.</t>
  </si>
  <si>
    <t>Pagamento de 2 Auxílio Hospedagem Estadual, 2 Auxílio Alimentação Estadual, 2 Auxílio Estacionamento, 5 Auxílio Deslocamento a Leonardo Porto Bragaglia referente a: 617/2020 - Convocação para 100ª Reunião Plenária Ordinária, Florianópolis/SC, 18/02/2020; 614/2020 - Convocação para 2ª Reunião Ordinária da Comissão de Organização, Administração e Finanças - COAF, Florianópolis/SC, 20/02/2020</t>
  </si>
  <si>
    <t>Leonardo Porto Bragaglia Total</t>
  </si>
  <si>
    <t>Luiz Alberto de Souza</t>
  </si>
  <si>
    <t>Pagamento de 2 Auxílio Alimentação Estadual, 1 Auxílio Estacionamento., 352 Auxílio Quilometragem, 1 Auxílio Hospedagem Estadual a Luiz Alberto de Souza referente a: 598/2020 - Convocação para 28ª Reunião Ordinária do CEAU-CAU/SC, Florianópolis/SC, 05/02/2020, ida:04/02/2020.</t>
  </si>
  <si>
    <t>Luiz Alberto de Souza Total</t>
  </si>
  <si>
    <t>Luiz Fernando Motta Zanoni</t>
  </si>
  <si>
    <t>CANCELADA - Conselheiro não compareceu a reunião.</t>
  </si>
  <si>
    <t>Luiz Fernando Motta Zanoni Total</t>
  </si>
  <si>
    <t>Mateus Szomorovszky</t>
  </si>
  <si>
    <t>Pagamento de 2 Auxílio Alimentação Estadual, 362 Auxílio Quilometragem, 1 Auxílio Estacionamento a Mateus Szomorovszky referente a: 617/2020 - Convocação para 100ª Reunião Plenária Ordinária, Florianópolis/SC, 18/02/2020</t>
  </si>
  <si>
    <t>Mateus Szomorovszky Total</t>
  </si>
  <si>
    <t>Maurício Andre Giusti</t>
  </si>
  <si>
    <t>Pagamento de 4 Auxílio Alimentação Estadual, 4 Auxílio Locomoção Urbana Estadual, 1 Auxílio Hospedagem Estadual, 1 Auxílio Estacionamento. a Maurício Andre Giusti referente a: 579/2020 - Convocação para 99ª Reunião Plenária Ordinária, Florianópolis/SC, 17/01/2020, volta:18/01/2020.</t>
  </si>
  <si>
    <t>Pagamento de 650 Auxílio Quilometragem, 2 Auxílio Alimentação Estadual, 1 Auxílio Hospedagem Estadual a Maurício Andre Giusti referente a: 625/2020 - Convocação para Colação de Grau - UNIARP, Caçador/SC, 28/02/2020, volta:29/02/2020.</t>
  </si>
  <si>
    <t>Pagamento de 138 Auxílio Quilometragem a Maurício Andre Giusti referente a: 651/2020 - Convocação para Colação de Grau - UCEFF Itapiranga, Itapiranga/SC, 07/03/2020.</t>
  </si>
  <si>
    <t>Pagamento de 4 Auxílio Alimentação Estadual, 276 Auxílio Quilometragem, 4 Auxílio Locomoção Urbana Estadual, 2 Auxílio Hospedagem Estadual, 1 Auxílio Estacionamento a Maurício Andre Giusti referente a: 664/2020 - Convocação para 101ª Reunião Plenária Ordinária, Florianópolis/SC, 13/03/2020, ida:12/03/2020, volta:14/03/2020.</t>
  </si>
  <si>
    <t>Maurício Andre Giusti Total</t>
  </si>
  <si>
    <t>Patrícia Figueiredo Sarquis Herden</t>
  </si>
  <si>
    <t>Pagamento de 3 Auxílio Quilometragem, 2 Auxílio Alimentação Estadual a Patrícia Figueiredo Sarquis Herden referente a: 579/2020 - Convocação para 99ª Reunião Plenária Ordinária, Florianópolis/SC, 17/01/2020.</t>
  </si>
  <si>
    <t>Pagamento de 2 Auxílio Alimentação Estadual, 1 Auxílio Locomoção Urbana Estadual a Patrícia Figueiredo Sarquis Herden referente a: 664/2020 - Convocação para 101ª Reunião Plenária Ordinária, Florianópolis/SC, 13/03/2020.</t>
  </si>
  <si>
    <t>CANCELADA - Pagamento de 2 Auxílio Locomoção Urbana Estadual, 1 Auxílio Alimentação Estadual a Patrícia Figueiredo Sarquis Herden referente a: 645/2020 - Convocação para Colação de Grau UFSC, Florianópolis/SC, 19/03/2020.</t>
  </si>
  <si>
    <t>Patrícia Figueiredo Sarquis Herden Total</t>
  </si>
  <si>
    <t>Rodrigo Althoff Medeiros</t>
  </si>
  <si>
    <t>Pagamento de 1 Auxílio Hospedagem Estadual, 3 Auxílio Alimentação Estadual, 272 Auxílio Quilometragem a Rodrigo Althoff Medeiros referente a: 579/2020 - Convocação para 99ª Reunião Plenária Ordinária, Florianópolis/SC, 17/01/2020, ida:16/01/2020.</t>
  </si>
  <si>
    <t>Pagamento de 3 Auxílio Alimentação Estadual, 272 Auxílio Quilometragem, 1 Auxílio Hospedagem Estadual a Rodrigo Althoff Medeiros referente a: 585/2020 - Convocação para 1ª Reunião Ordinária da Comissão de Ensino e Formação, Florianópolis/SC, 28/01/2020, ida:27/01/2020, volta:28/01/2020.</t>
  </si>
  <si>
    <t>Pagamento de 2 Auxílio Hospedagem Estadual, 1 Auxílio Alimentação Estadual, 273 Auxílio Quilometragem, 2 Auxílio Estacionamento a Rodrigo Althoff Medeiros referente a: 617/2020 - Convocação para 100ª Reunião Plenária Ordinária, Florianópolis/SC, 18/02/2020; 622/2020 - Convocação para 2ª Reunião Ordinária da Comissão de Ensino e Formação - CEF-CAU/SC, Florianópolis/SC, 17/02/2020</t>
  </si>
  <si>
    <t>Pagamento de 136 Auxílio Quilometragem, 2 Auxílio Alimentação Estadual, 1 Auxílio Hospedagem Estadual a Rodrigo Althoff Medeiros referente a: 664/2020 - Convocação para 101ª Reunião Plenária Ordinária, Florianópolis/SC, 13/03/2020, ida:12/03/2020.</t>
  </si>
  <si>
    <t>Rodrigo Althoff Medeiros Total</t>
  </si>
  <si>
    <t>Rodrigo Kirck Rebêlo</t>
  </si>
  <si>
    <t>Pagamento de 3 Auxílio Alimentação Estadual, 191 Auxílio Quilometragem, 1 Auxílio Estacionamento, 1 Auxílio Hospedagem Estadual a Rodrigo Kirck Rebêlo referente a: 579/2020 - Convocação para 99ª Reunião Plenária Ordinária, Florianópolis/SC, 17/01/2020, ida:16/01/2020.</t>
  </si>
  <si>
    <t>Rodrigo Kirck Rebêlo Total</t>
  </si>
  <si>
    <t>Rosana Silveira</t>
  </si>
  <si>
    <t>Pagamento de 1 Auxílio Estacionamento, 2 Auxílio Alimentação Estadual, 16 Auxílio Quilometragem a Rosana Silveira referente a: 577/2019 - Convocação para 1ª Reunião do Conselho Diretor - CD/SC, Florianópolis/SC, 07/01/2020.</t>
  </si>
  <si>
    <t>Pagamento de 1 Auxílio Estacionamento, 2 Auxílio Alimentação Estadual, 16 Auxílio Quilometragem a Rosana Silveira referente a: 579/2020 - Convocação para 99ª Reunião Plenária Ordinária, Florianópolis/SC, 17/01/2020.</t>
  </si>
  <si>
    <t>Pagamento de 2 Auxílio Alimentação Estadual, 1 Auxílio Estacionamento., 16 Auxílio Quilometragem a Rosana Silveira referente a: 584/2020 - Convocação para 1ª Reunião Ordinária da Comissão de Ética e Disciplina - CED, Florianópolis/SC, 29/01/2020.</t>
  </si>
  <si>
    <t>Pagamento de 2 Auxílio Alimentação Estadual, 1 Auxílio Estacionamento., 16 Auxílio Quilometragem a Rosana Silveira referente a: 583/2020 - Convocação para 1ª Reunião Ordinária da Comissão de Organização, Administração e Finanças, Florianópolis/SC, 30/01/2020.</t>
  </si>
  <si>
    <t>Pagamento de 2 Auxílio Alimentação Estadual, 1 Auxílio Estacionamento., 16 Auxílio Quilometragem a Rosana Silveira referente a: 592/2020 - Convocação para 2ª Reunião Ordinária do Conselho Diretor, Florianópolis/SC, 04/02/2020.</t>
  </si>
  <si>
    <t>Pagamento de 1 Auxílio Alimentação Estadual, 15 Auxílio Quilometragem, 1 Auxílio Estacionamento a Rosana Silveira referente a: 617/2020 - Convocação para 100ª Reunião Plenária Ordinária, Florianópolis/SC, 18/02/2020</t>
  </si>
  <si>
    <t>Pagamento de 2 Auxílio Alimentação Estadual, 16 Auxílio Quilometragem, 1 Auxílio Estacionamento a Rosana Silveira referente a: 615/2020 - Convocação para 2ª Reunião Ordinária da Comissão de ética e Disciplina - CED, Florianópolis/SC, 19/02/2020</t>
  </si>
  <si>
    <t>Pagamento de 2 Auxílio Alimentação Estadual, 16 Auxílio Quilometragem, 1 Auxílio Estacionamento a Rosana Silveira referente a: 614/2020 - Convocação para 2ª Reunião Ordinária da Comissão de Organização, Administração e Finanças - COAF, Florianópolis/SC, 20/02/2020</t>
  </si>
  <si>
    <t>Pagamento de 1 Auxílio Estacionamento, 2 Auxílio Alimentação Estadual, 16 Auxílio Quilometragem a Rosana Silveira referente a: 648/2020 - Convocação para 3ª Reunião Ordinária do Conselho Diretor, Florianópolis/SC, 02/03/2020.</t>
  </si>
  <si>
    <t>Pagamento de 1 Auxílio Estacionamento, 2 Auxílio Alimentação Estadual, 16 Auxílio Quilometragem a Rosana Silveira referente a: 664/2020 - Convocação para 101ª Reunião Plenária Ordinária, Florianópolis/SC, 13/03/2020.</t>
  </si>
  <si>
    <t>CANCELADA - Pagamento de 16 Auxílio Quilometragem, 2 Auxílio Alimentação Estadual, 1 Auxílio Estacionamento a Rosana Silveira referente a: 669/2020 - Convocação para 1ª Reunião Extraordinária da Comissão de Ética e Disciplina - CED, Florianópolis/SC, 18/03/2020.</t>
  </si>
  <si>
    <t>Rosana Silveira Total</t>
  </si>
  <si>
    <t>Silvana Maria Hall</t>
  </si>
  <si>
    <t>Pagamento de 5 Auxílio Alimentação Estadual, 929 Auxílio Quilometragem, 2 Auxílio Hospedagem Estadual a Silvana Maria Hall referente a: 579/2020 - Convocação para 99ª Reunião Plenária Ordinária, Florianópolis/SC, 17/01/2020, ida:16/01/2020, volta:18/01/2020.</t>
  </si>
  <si>
    <t>Pagamento de 2 Auxílio Estacionamento., 2 Auxílio Hospedagem Estadual, 929 Auxílio Quilometragem, 4 Auxílio Alimentação Estadual a Silvana Maria Hall referente a: 586/2020 - Convocação para 1ª Reunião Ordinária da Comissão de Políticas Urbanas e Ambiental - CPUA, Florianópolis/SC, 29/01/2020, ida:27/01/2020, volta:29/01/2020; 585/2020 - Convocação para 1ª Reunião Ordinária da Comissão de Ensino e Formação, Florianópolis/SC, 28/01/2020, ida:27/01/2020, volta:29/01/2020.</t>
  </si>
  <si>
    <t>Pagamento de 176 Auxílio Quilometragem, 2 Auxílio Alimentação Estadual a Silvana Maria Hall referente a: 591/2020 - Convocação para Colação de Grau UNOESC Xanxerê, Xanxerê/SC, 08/02/2020.</t>
  </si>
  <si>
    <t xml:space="preserve">Pagamento de 4 Auxílio Hospedagem Estadual, 1 Auxílio Alimentação Estadual, 929 Auxílio Quilometragem, 2 Auxílio Estacionamento a Silvana Maria Hall referente a: 622/2020 - Convocação para 2ª Reunião Ordinária da Comissão de Ensino e Formação - CEF-CAU/SC, Florianópolis/SC, 17/02/2020; 617/2020 - Convocação para 100ª Reunião Plenária Ordinária, Florianópolis/SC, 18/02/2020; 616/2020 - Convocação para 2ª Reunião Ordinária da Comissão Especial de Políticas Públicas e Ambientais - CPUA, Florianópolis/SC, 19/02/2020 </t>
  </si>
  <si>
    <t>Pagamento de 180 Auxílio Quilometragem, 1 Auxílio Hospedagem Estadual, 2 Auxílio Estacionamento, 4 Auxílio Alimentação Estadual, 4 Auxílio Locomoção Urbana Estadual a Silvana Maria Hall referente a: 664/2020 - Convocação para 101ª Reunião Plenária Ordinária, Florianópolis/SC, 13/03/2020, ida:12/03/2020.</t>
  </si>
  <si>
    <t>Silvana Maria Hall Total</t>
  </si>
  <si>
    <t>Pagamento de 1 Auxílio Estacionamento, 51 Auxílio Quilometragem, 2 Auxílio Alimentação Estadual a Silvya Helena Caprario referente a: 577/2019 - Convocação para 1ª Reunião do Conselho Diretor - CD/SC, Florianópolis/SC, 07/01/2020.</t>
  </si>
  <si>
    <t>Pagamento de 1 Auxílio Estacionamento, 52 Auxílio Quilometragem, 2 Auxílio Alimentação Estadual a Silvya Helena Caprario referente a: 579/2020 - Convocação para 99ª Reunião Plenária Ordinária, Florianópolis/SC, 17/01/2020.</t>
  </si>
  <si>
    <t>Pagamento de 52 Auxílio Quilometragem, 1 Auxílio Estacionamento., 2 Auxílio Alimentação Estadual a Silvya Helena Caprario referente a: 586/2020 - Convocação para 1ª Reunião Ordinária da Comissão de Políticas Urbanas e Ambiental - CPUA, Florianópolis/SC, 29/01/2020.</t>
  </si>
  <si>
    <t>Pagamento de 1 Auxílio Estacionamento., 2 Auxílio Alimentação Estadual, 52 Auxílio Quilometragem a Silvya Helena Caprario referente a: 583/2020 - Convocação para 1ª Reunião Ordinária da Comissão de Organização, Administração e Finanças, Florianópolis/SC, 30/01/2020.</t>
  </si>
  <si>
    <t>Pagamento de 1 Auxílio Estacionamento., 1 Auxílio Alimentação Estadual, 52 Auxílio Quilometragem a Silvya Helena Caprario referente a: 588/2020 - Convocação para Reunião Grupo SC Acessível, Florianópolis/SC, 21/01/2020.</t>
  </si>
  <si>
    <t>Pagamento de 1 Auxílio Estacionamento., 51 Auxílio Quilometragem, 2 Auxílio Alimentação Estadual a Silvya Helena Caprario referente a: 592/2020 - Convocação para 2ª Reunião Ordinária do Conselho Diretor, Florianópolis/SC, 04/02/2020.</t>
  </si>
  <si>
    <t>Pagamento de 2 Auxílio Alimentação Estadual, 52 Auxílio Quilometragem, 1 Auxílio Estacionamento a Silvya Helena Caprario referente a: 614/2020 - Convocação para 2ª Reunião Ordinária da Comissão de Organização, Administração e Finanças - COAF, Florianópolis/SC, 20/02/2020</t>
  </si>
  <si>
    <t>Pagamento de 2 Auxílio Alimentação Estadual, 52 Auxílio Quilometragem, 1 Auxílio Estacionamento a Silvya Helena Caprario referente a: 616/2020 - Convocação para 2ª Reunião Ordinária da Comissão Especial de Políticas Públicas e Ambientais - CPUA, Florianópolis/SC, 19/02/2020</t>
  </si>
  <si>
    <t>Pagamento de 2 Auxílio Alimentação Estadual, 55 Auxílio Quilometragem, 1 Auxílio Estacionamento a Silvya Helena Caprario referente a: 617/2020 - Convocação para 100ª Reunião Plenária Ordinária, Florianópolis/SC, 18/02/2020</t>
  </si>
  <si>
    <t>Pagamento de 1 Auxílio Estacionamento., 2 Auxílio Alimentação Estadual, 52 Auxílio Quilometragem a Silvya Helena Caprario referente a: 626/2020 - Convocação para 12ª Reunião Câmara temática Acessibilidade, Florianópolis/SC, 14/02/2020.</t>
  </si>
  <si>
    <t>Pagamento de 55 Auxílio Quilometragem, 1 Auxílio Alimentação Estadual, 1 Auxílio Estacionamento. a Silvya Helena Caprario referente a: 642/2020 - Convocação para Reunião de Organização e Alinhamento dos Seminários de Acessibilidade do SC Acessível, Florianópolis/SC, 21/02/2020;</t>
  </si>
  <si>
    <t>Pagamento de 1 Auxílio Alimentação Estadual, 58 Auxílio Quilometragem, 1 Auxílio Estacionamento a Silvya Helena Caprario referente a: 639/2020 - Convocação para Colação de Grau UNISUL - Florianópolis, Florianópolis/SC, 07/03/2020.</t>
  </si>
  <si>
    <t>Pagamento de 1 Auxílio Estacionamento, 52 Auxílio Quilometragem, 2 Auxílio Alimentação Estadual a Silvya Helena Caprario referente a: 648/2020 - Convocação para 3ª Reunião Ordinária do Conselho Diretor, Florianópolis/SC, 02/03/2020.</t>
  </si>
  <si>
    <t>Pagamento de 52 Auxílio Quilometragem, 1 Auxílio Estacionamento, 2 Auxílio Alimentação Estadual a Silvya Helena Caprario referente a: 650/2020 - Convocação para Reunião da Comissão de Seleção do edital nº 04/2019, Florianópolis/SC, 27/02/2020.</t>
  </si>
  <si>
    <t>Pagamento de 77 Auxílio Quilometragem, 5 Auxílio Locomoção Urbana Nacional DF/SP/RJ, 5 Auxílio Alimentação Nacional DF/SP/RJ, 2 Auxílio Hospedagem Nacional DF/SP/RJ, 2 Auxílio Estacionamento a Silvya Helena Caprario referente a: 649/2020 - Convocação para III Encontro Nacional das CPUAs, Brasília - DF, 03 e 04/03/2020, volta:05/03/2020.</t>
  </si>
  <si>
    <t>Pagamento de 2 Auxílio Alimentação Estadual, 1 Auxílio Estacionamento, 52 Auxílio Quilometragem a Silvya Helena Caprario referente a: 664/2020 - Convocação para 101ª Reunião Plenária Ordinária, Florianópolis/SC, 13/03/2020.</t>
  </si>
  <si>
    <t>Pagamento de 55 Auxílio Quilometragem, 1 Auxílio Estacionamento, 2 Auxílio Alimentação Estadual a Silvya Helena Caprario referente a: 665/2020 - Convocação para Reunião de organização e alinhamento dos Seminários de Acessibilidade do, Florianópolis/SC, 09/03/2020.</t>
  </si>
  <si>
    <t>Valesca Menezes Marques</t>
  </si>
  <si>
    <t>Pagamento de 2 Auxílio Alimentação Estadual, 2 Auxílio Locomoção Urbana Estadual a Valesca Menezes Marques referente a: 579/2020 - Convocação para 99ª Reunião Plenária Ordinária, Florianópolis/SC, 17/01/2020.</t>
  </si>
  <si>
    <t>Pagamento de 2 Auxílio Alimentação Estadual, 1 Auxílio Deslocamento a Valesca Menezes Marques referente a: 616/2020 - Convocação para 2ª Reunião Ordinária da Comissão Especial de Políticas Públicas e Ambientais - CPUA, Florianópolis/SC, 19/02/2020</t>
  </si>
  <si>
    <t>Pagamento de 1 Auxílio Hospedagem Nacional DF/SP/RJ, 6 Auxílio Locomoção Urbana Nacional DF/SP/RJ, 4 Auxílio Alimentação Nacional DF/SP/RJ a Valesca Menezes Marques referente a: 649/2020 - Convocação para III Encontro Nacional das CPUAs, Brasília - DF, 03 e 04/03/2020.</t>
  </si>
  <si>
    <t>Valesca Menezes Marques Total</t>
  </si>
  <si>
    <t>RESUMO  - ACUMULADO 2020</t>
  </si>
  <si>
    <t>DIÁRIAS, AJUDA DE CUSTOS DESLOCAMENTO  - ACUMULADO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</si>
</sst>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4" borderId="2" xfId="0" quotePrefix="1" applyNumberFormat="1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0" fontId="9" fillId="4" borderId="1" xfId="0" applyNumberFormat="1" applyFont="1" applyFill="1" applyBorder="1" applyAlignment="1">
      <alignment vertical="center"/>
    </xf>
    <xf numFmtId="166" fontId="6" fillId="4" borderId="1" xfId="1" applyNumberFormat="1" applyFont="1" applyFill="1" applyBorder="1" applyAlignment="1">
      <alignment horizontal="center" vertical="center"/>
    </xf>
    <xf numFmtId="166" fontId="6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6" fillId="0" borderId="5" xfId="0" quotePrefix="1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5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4" borderId="4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vertical="center" wrapText="1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5" xfId="1" applyNumberFormat="1" applyFont="1" applyFill="1" applyBorder="1" applyAlignment="1">
      <alignment vertical="center" wrapText="1"/>
    </xf>
    <xf numFmtId="166" fontId="3" fillId="4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3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457201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" y="0"/>
    <xdr:ext cx="4152900" cy="690975"/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Normal="100" workbookViewId="0">
      <selection activeCell="I1" sqref="I1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spans="1:9" x14ac:dyDescent="0.25">
      <c r="A3" s="58" t="s">
        <v>1</v>
      </c>
      <c r="B3" s="59"/>
      <c r="C3" s="59"/>
      <c r="D3" s="59"/>
      <c r="E3" s="59"/>
      <c r="F3" s="59"/>
      <c r="G3" s="59"/>
      <c r="H3" s="59"/>
      <c r="I3" s="60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0" customFormat="1" x14ac:dyDescent="0.25">
      <c r="A6" s="6"/>
      <c r="B6" s="7"/>
      <c r="C6" s="8"/>
      <c r="D6" s="8"/>
      <c r="E6" s="9"/>
      <c r="F6" s="9"/>
      <c r="G6" s="9"/>
      <c r="H6" s="9"/>
      <c r="I6" s="9"/>
    </row>
    <row r="7" spans="1:9" s="10" customFormat="1" x14ac:dyDescent="0.25">
      <c r="A7" s="6"/>
      <c r="B7" s="7"/>
      <c r="C7" s="8"/>
      <c r="D7" s="8"/>
      <c r="E7" s="9"/>
      <c r="F7" s="9"/>
      <c r="G7" s="9"/>
      <c r="H7" s="9"/>
      <c r="I7" s="9"/>
    </row>
    <row r="8" spans="1:9" x14ac:dyDescent="0.25">
      <c r="A8" s="58" t="s">
        <v>11</v>
      </c>
      <c r="B8" s="59"/>
      <c r="C8" s="59"/>
      <c r="D8" s="59"/>
      <c r="E8" s="59"/>
      <c r="F8" s="59"/>
      <c r="G8" s="59"/>
      <c r="H8" s="59"/>
      <c r="I8" s="60"/>
    </row>
    <row r="9" spans="1:9" hidden="1" x14ac:dyDescent="0.25"/>
    <row r="10" spans="1:9" ht="33.75" x14ac:dyDescent="0.25">
      <c r="A10" s="2" t="s">
        <v>2</v>
      </c>
      <c r="B10" s="3" t="s">
        <v>3</v>
      </c>
      <c r="C10" s="2" t="s">
        <v>4</v>
      </c>
      <c r="D10" s="2" t="s">
        <v>5</v>
      </c>
      <c r="E10" s="4" t="s">
        <v>6</v>
      </c>
      <c r="F10" s="4" t="s">
        <v>7</v>
      </c>
      <c r="G10" s="4" t="s">
        <v>8</v>
      </c>
      <c r="H10" s="5" t="s">
        <v>9</v>
      </c>
      <c r="I10" s="3" t="s">
        <v>10</v>
      </c>
    </row>
    <row r="11" spans="1:9" ht="33.75" outlineLevel="2" x14ac:dyDescent="0.25">
      <c r="A11" s="11">
        <v>127</v>
      </c>
      <c r="B11" s="12">
        <v>43928</v>
      </c>
      <c r="C11" s="13" t="s">
        <v>12</v>
      </c>
      <c r="D11" s="14" t="s">
        <v>13</v>
      </c>
      <c r="E11" s="15">
        <v>0</v>
      </c>
      <c r="F11" s="15">
        <v>64.7</v>
      </c>
      <c r="G11" s="15">
        <v>75.48</v>
      </c>
      <c r="H11" s="16">
        <f>SUM(E11:G11)</f>
        <v>140.18</v>
      </c>
      <c r="I11" s="17" t="s">
        <v>14</v>
      </c>
    </row>
    <row r="12" spans="1:9" ht="33.75" outlineLevel="2" x14ac:dyDescent="0.25">
      <c r="A12" s="11">
        <v>128</v>
      </c>
      <c r="B12" s="12">
        <v>43928</v>
      </c>
      <c r="C12" s="13" t="s">
        <v>12</v>
      </c>
      <c r="D12" s="14" t="s">
        <v>13</v>
      </c>
      <c r="E12" s="15">
        <v>0</v>
      </c>
      <c r="F12" s="15">
        <v>129.4</v>
      </c>
      <c r="G12" s="15">
        <v>214.61</v>
      </c>
      <c r="H12" s="16">
        <f t="shared" ref="H12:H17" si="0">SUM(E12:G12)</f>
        <v>344.01</v>
      </c>
      <c r="I12" s="17" t="s">
        <v>15</v>
      </c>
    </row>
    <row r="13" spans="1:9" ht="33.75" outlineLevel="2" x14ac:dyDescent="0.25">
      <c r="A13" s="11">
        <v>129</v>
      </c>
      <c r="B13" s="12">
        <v>43928</v>
      </c>
      <c r="C13" s="13" t="s">
        <v>12</v>
      </c>
      <c r="D13" s="14" t="s">
        <v>13</v>
      </c>
      <c r="E13" s="15">
        <v>0</v>
      </c>
      <c r="F13" s="15">
        <v>129.4</v>
      </c>
      <c r="G13" s="15">
        <v>221.49</v>
      </c>
      <c r="H13" s="16">
        <f t="shared" si="0"/>
        <v>350.89</v>
      </c>
      <c r="I13" s="17" t="s">
        <v>16</v>
      </c>
    </row>
    <row r="14" spans="1:9" ht="33.75" outlineLevel="2" x14ac:dyDescent="0.25">
      <c r="A14" s="11">
        <v>130</v>
      </c>
      <c r="B14" s="12">
        <v>43928</v>
      </c>
      <c r="C14" s="13" t="s">
        <v>12</v>
      </c>
      <c r="D14" s="14" t="s">
        <v>13</v>
      </c>
      <c r="E14" s="15">
        <v>0</v>
      </c>
      <c r="F14" s="15">
        <v>129.4</v>
      </c>
      <c r="G14" s="15">
        <v>224.39000000000001</v>
      </c>
      <c r="H14" s="16">
        <f t="shared" si="0"/>
        <v>353.79</v>
      </c>
      <c r="I14" s="17" t="s">
        <v>17</v>
      </c>
    </row>
    <row r="15" spans="1:9" ht="45" outlineLevel="2" x14ac:dyDescent="0.25">
      <c r="A15" s="11">
        <v>131</v>
      </c>
      <c r="B15" s="12">
        <v>43949</v>
      </c>
      <c r="C15" s="13" t="s">
        <v>12</v>
      </c>
      <c r="D15" s="14" t="s">
        <v>13</v>
      </c>
      <c r="E15" s="15">
        <v>269.58</v>
      </c>
      <c r="F15" s="15">
        <v>258.8</v>
      </c>
      <c r="G15" s="15">
        <v>225.49</v>
      </c>
      <c r="H15" s="16">
        <f t="shared" si="0"/>
        <v>753.87</v>
      </c>
      <c r="I15" s="17" t="s">
        <v>18</v>
      </c>
    </row>
    <row r="16" spans="1:9" outlineLevel="1" x14ac:dyDescent="0.25">
      <c r="A16" s="18"/>
      <c r="B16" s="19"/>
      <c r="C16" s="20" t="s">
        <v>19</v>
      </c>
      <c r="D16" s="21"/>
      <c r="E16" s="22">
        <f>SUBTOTAL(9,E11:E15)</f>
        <v>269.58</v>
      </c>
      <c r="F16" s="22">
        <f>SUBTOTAL(9,F11:F15)</f>
        <v>711.7</v>
      </c>
      <c r="G16" s="22">
        <f>SUBTOTAL(9,G11:G15)</f>
        <v>961.46</v>
      </c>
      <c r="H16" s="23">
        <f>SUBTOTAL(9,H11:H15)</f>
        <v>1942.7399999999998</v>
      </c>
      <c r="I16" s="24"/>
    </row>
    <row r="17" spans="1:9" ht="24" outlineLevel="2" x14ac:dyDescent="0.25">
      <c r="A17" s="25">
        <v>85</v>
      </c>
      <c r="B17" s="26">
        <v>43943</v>
      </c>
      <c r="C17" s="27" t="s">
        <v>20</v>
      </c>
      <c r="D17" s="28" t="s">
        <v>13</v>
      </c>
      <c r="E17" s="29">
        <v>0</v>
      </c>
      <c r="F17" s="29">
        <v>64.7</v>
      </c>
      <c r="G17" s="29">
        <v>0</v>
      </c>
      <c r="H17" s="30">
        <f t="shared" si="0"/>
        <v>64.7</v>
      </c>
      <c r="I17" s="31" t="s">
        <v>21</v>
      </c>
    </row>
    <row r="18" spans="1:9" outlineLevel="1" x14ac:dyDescent="0.25">
      <c r="A18" s="18"/>
      <c r="B18" s="19"/>
      <c r="C18" s="32" t="s">
        <v>22</v>
      </c>
      <c r="D18" s="21"/>
      <c r="E18" s="22">
        <f>SUBTOTAL(9,E17:E17)</f>
        <v>0</v>
      </c>
      <c r="F18" s="22">
        <f>SUBTOTAL(9,F17:F17)</f>
        <v>64.7</v>
      </c>
      <c r="G18" s="22">
        <f>SUBTOTAL(9,G17:G17)</f>
        <v>0</v>
      </c>
      <c r="H18" s="23">
        <f>SUBTOTAL(9,H17:H17)</f>
        <v>64.7</v>
      </c>
      <c r="I18" s="24"/>
    </row>
    <row r="19" spans="1:9" x14ac:dyDescent="0.25">
      <c r="A19" s="18"/>
      <c r="B19" s="19"/>
      <c r="C19" s="33" t="s">
        <v>23</v>
      </c>
      <c r="D19" s="21"/>
      <c r="E19" s="22">
        <f>SUBTOTAL(9,E11:E17)</f>
        <v>269.58</v>
      </c>
      <c r="F19" s="22">
        <f>SUBTOTAL(9,F11:F17)</f>
        <v>776.40000000000009</v>
      </c>
      <c r="G19" s="22">
        <f>SUBTOTAL(9,G11:G17)</f>
        <v>961.46</v>
      </c>
      <c r="H19" s="23">
        <f>SUBTOTAL(9,H11:H17)</f>
        <v>2007.4399999999998</v>
      </c>
      <c r="I19" s="24"/>
    </row>
    <row r="23" spans="1:9" x14ac:dyDescent="0.25">
      <c r="A23" s="61" t="s">
        <v>24</v>
      </c>
      <c r="B23" s="62"/>
      <c r="C23" s="62"/>
      <c r="D23" s="62"/>
      <c r="E23" s="62"/>
      <c r="F23" s="62"/>
      <c r="G23" s="62"/>
      <c r="H23" s="63"/>
    </row>
    <row r="24" spans="1:9" x14ac:dyDescent="0.25">
      <c r="A24" s="34"/>
      <c r="B24" s="35"/>
      <c r="C24" s="35"/>
      <c r="D24" s="33" t="s">
        <v>25</v>
      </c>
      <c r="E24" s="36">
        <v>0</v>
      </c>
      <c r="F24" s="36">
        <v>0</v>
      </c>
      <c r="G24" s="36">
        <v>0</v>
      </c>
      <c r="H24" s="36">
        <v>0</v>
      </c>
    </row>
    <row r="25" spans="1:9" x14ac:dyDescent="0.25">
      <c r="A25" s="34"/>
      <c r="B25" s="35"/>
      <c r="C25" s="35"/>
      <c r="D25" s="33" t="s">
        <v>23</v>
      </c>
      <c r="E25" s="36">
        <f>E19</f>
        <v>269.58</v>
      </c>
      <c r="F25" s="36">
        <f t="shared" ref="F25:H25" si="1">F19</f>
        <v>776.40000000000009</v>
      </c>
      <c r="G25" s="36">
        <f t="shared" si="1"/>
        <v>961.46</v>
      </c>
      <c r="H25" s="36">
        <f t="shared" si="1"/>
        <v>2007.4399999999998</v>
      </c>
    </row>
    <row r="26" spans="1:9" x14ac:dyDescent="0.25">
      <c r="A26" s="34"/>
      <c r="B26" s="35"/>
      <c r="C26" s="35"/>
      <c r="D26" s="33" t="s">
        <v>26</v>
      </c>
      <c r="E26" s="36">
        <f t="shared" ref="E26:G26" si="2">SUM(E24:E25)</f>
        <v>269.58</v>
      </c>
      <c r="F26" s="36">
        <f t="shared" si="2"/>
        <v>776.40000000000009</v>
      </c>
      <c r="G26" s="36">
        <f t="shared" si="2"/>
        <v>961.46</v>
      </c>
      <c r="H26" s="36">
        <f>SUM(H24:H25)</f>
        <v>2007.4399999999998</v>
      </c>
    </row>
    <row r="28" spans="1:9" x14ac:dyDescent="0.25">
      <c r="A28" s="37" t="s">
        <v>27</v>
      </c>
    </row>
  </sheetData>
  <mergeCells count="4">
    <mergeCell ref="A2:I2"/>
    <mergeCell ref="A3:I3"/>
    <mergeCell ref="A8:I8"/>
    <mergeCell ref="A23:H23"/>
  </mergeCells>
  <conditionalFormatting sqref="A6:G7">
    <cfRule type="expression" dxfId="12" priority="10">
      <formula>OR(#REF!="",AND(#REF!&lt;&gt;"",#REF!=""))</formula>
    </cfRule>
  </conditionalFormatting>
  <conditionalFormatting sqref="A6:G7">
    <cfRule type="expression" priority="11">
      <formula>OR(#REF!="",AND(#REF!&lt;&gt;"",#REF!=""))</formula>
    </cfRule>
  </conditionalFormatting>
  <conditionalFormatting sqref="I6:I7">
    <cfRule type="expression" dxfId="11" priority="8">
      <formula>OR(#REF!="",AND(#REF!&lt;&gt;"",#REF!=""))</formula>
    </cfRule>
  </conditionalFormatting>
  <conditionalFormatting sqref="I6:I7 A24:D26">
    <cfRule type="expression" priority="9">
      <formula>OR(#REF!="",AND(#REF!&lt;&gt;"",#REF!=""))</formula>
    </cfRule>
  </conditionalFormatting>
  <conditionalFormatting sqref="A24:D26">
    <cfRule type="expression" dxfId="10" priority="7">
      <formula>OR(#REF!="",AND(#REF!&lt;&gt;"",#REF!=""))</formula>
    </cfRule>
  </conditionalFormatting>
  <conditionalFormatting sqref="E24:H24 E26:H26">
    <cfRule type="expression" dxfId="9" priority="5">
      <formula>OR(#REF!="",AND(#REF!&lt;&gt;"",#REF!=""))</formula>
    </cfRule>
  </conditionalFormatting>
  <conditionalFormatting sqref="E24:H24 E26:H26">
    <cfRule type="expression" priority="6">
      <formula>OR(#REF!="",AND(#REF!&lt;&gt;"",#REF!=""))</formula>
    </cfRule>
  </conditionalFormatting>
  <conditionalFormatting sqref="E25:H25">
    <cfRule type="expression" dxfId="8" priority="3">
      <formula>OR(#REF!="",AND(#REF!&lt;&gt;"",#REF!=""))</formula>
    </cfRule>
  </conditionalFormatting>
  <conditionalFormatting sqref="E25:H25">
    <cfRule type="expression" priority="4">
      <formula>OR(#REF!="",AND(#REF!&lt;&gt;"",#REF!=""))</formula>
    </cfRule>
  </conditionalFormatting>
  <conditionalFormatting sqref="C19">
    <cfRule type="expression" dxfId="7" priority="1">
      <formula>OR(#REF!="",AND(#REF!&lt;&gt;"",#REF!=""))</formula>
    </cfRule>
  </conditionalFormatting>
  <conditionalFormatting sqref="C1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showGridLines="0" zoomScaleNormal="100" zoomScalePageLayoutView="70" workbookViewId="0">
      <selection activeCell="A3" sqref="A3:I3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57" t="s">
        <v>216</v>
      </c>
      <c r="B2" s="57"/>
      <c r="C2" s="57"/>
      <c r="D2" s="57"/>
      <c r="E2" s="57"/>
      <c r="F2" s="57"/>
      <c r="G2" s="57"/>
      <c r="H2" s="57"/>
      <c r="I2" s="57"/>
    </row>
    <row r="3" spans="1:9" x14ac:dyDescent="0.25">
      <c r="A3" s="58" t="s">
        <v>1</v>
      </c>
      <c r="B3" s="59"/>
      <c r="C3" s="59"/>
      <c r="D3" s="59"/>
      <c r="E3" s="59"/>
      <c r="F3" s="59"/>
      <c r="G3" s="59"/>
      <c r="H3" s="59"/>
      <c r="I3" s="60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0" customFormat="1" ht="67.5" outlineLevel="2" x14ac:dyDescent="0.25">
      <c r="A6" s="38">
        <v>41</v>
      </c>
      <c r="B6" s="39">
        <v>43865</v>
      </c>
      <c r="C6" s="40" t="s">
        <v>28</v>
      </c>
      <c r="D6" s="41" t="s">
        <v>29</v>
      </c>
      <c r="E6" s="42">
        <v>1260</v>
      </c>
      <c r="F6" s="42">
        <v>480</v>
      </c>
      <c r="G6" s="42">
        <v>360</v>
      </c>
      <c r="H6" s="43">
        <v>2100</v>
      </c>
      <c r="I6" s="17" t="s">
        <v>30</v>
      </c>
    </row>
    <row r="7" spans="1:9" s="10" customFormat="1" outlineLevel="1" x14ac:dyDescent="0.25">
      <c r="A7" s="44"/>
      <c r="B7" s="45"/>
      <c r="C7" s="56" t="s">
        <v>31</v>
      </c>
      <c r="D7" s="47"/>
      <c r="E7" s="48">
        <f>SUBTOTAL(9,E6:E6)</f>
        <v>1260</v>
      </c>
      <c r="F7" s="48">
        <f>SUBTOTAL(9,F6:F6)</f>
        <v>480</v>
      </c>
      <c r="G7" s="48">
        <f>SUBTOTAL(9,G6:G6)</f>
        <v>360</v>
      </c>
      <c r="H7" s="49">
        <f>SUBTOTAL(9,H6:H6)</f>
        <v>2100</v>
      </c>
      <c r="I7" s="24"/>
    </row>
    <row r="8" spans="1:9" s="10" customFormat="1" ht="33.75" outlineLevel="2" x14ac:dyDescent="0.25">
      <c r="A8" s="25">
        <v>90</v>
      </c>
      <c r="B8" s="26">
        <v>43893</v>
      </c>
      <c r="C8" s="27" t="s">
        <v>32</v>
      </c>
      <c r="D8" s="28" t="s">
        <v>29</v>
      </c>
      <c r="E8" s="29">
        <v>452.9</v>
      </c>
      <c r="F8" s="29">
        <v>345.08</v>
      </c>
      <c r="G8" s="29">
        <v>291.12</v>
      </c>
      <c r="H8" s="30">
        <v>1089.0999999999999</v>
      </c>
      <c r="I8" s="31" t="s">
        <v>33</v>
      </c>
    </row>
    <row r="9" spans="1:9" ht="33.75" outlineLevel="2" x14ac:dyDescent="0.25">
      <c r="A9" s="25">
        <v>103</v>
      </c>
      <c r="B9" s="26">
        <v>43907</v>
      </c>
      <c r="C9" s="27" t="s">
        <v>32</v>
      </c>
      <c r="D9" s="28" t="s">
        <v>29</v>
      </c>
      <c r="E9" s="29">
        <v>0</v>
      </c>
      <c r="F9" s="29">
        <v>0</v>
      </c>
      <c r="G9" s="29">
        <v>0</v>
      </c>
      <c r="H9" s="30">
        <v>0</v>
      </c>
      <c r="I9" s="31" t="s">
        <v>34</v>
      </c>
    </row>
    <row r="10" spans="1:9" outlineLevel="1" x14ac:dyDescent="0.25">
      <c r="A10" s="18"/>
      <c r="B10" s="19"/>
      <c r="C10" s="32" t="s">
        <v>35</v>
      </c>
      <c r="D10" s="21"/>
      <c r="E10" s="22">
        <f>SUBTOTAL(9,E8:E9)</f>
        <v>452.9</v>
      </c>
      <c r="F10" s="22">
        <f>SUBTOTAL(9,F8:F9)</f>
        <v>345.08</v>
      </c>
      <c r="G10" s="22">
        <f>SUBTOTAL(9,G8:G9)</f>
        <v>291.12</v>
      </c>
      <c r="H10" s="23">
        <f>SUBTOTAL(9,H8:H9)</f>
        <v>1089.0999999999999</v>
      </c>
      <c r="I10" s="24"/>
    </row>
    <row r="11" spans="1:9" ht="33.75" outlineLevel="2" x14ac:dyDescent="0.25">
      <c r="A11" s="50">
        <v>47</v>
      </c>
      <c r="B11" s="51">
        <v>43872</v>
      </c>
      <c r="C11" s="52" t="s">
        <v>36</v>
      </c>
      <c r="D11" s="53" t="s">
        <v>29</v>
      </c>
      <c r="E11" s="54">
        <v>269.58</v>
      </c>
      <c r="F11" s="54">
        <v>258.8</v>
      </c>
      <c r="G11" s="54">
        <v>0</v>
      </c>
      <c r="H11" s="55">
        <v>528.38</v>
      </c>
      <c r="I11" s="31" t="s">
        <v>37</v>
      </c>
    </row>
    <row r="12" spans="1:9" outlineLevel="1" x14ac:dyDescent="0.25">
      <c r="A12" s="44"/>
      <c r="B12" s="45"/>
      <c r="C12" s="46" t="s">
        <v>38</v>
      </c>
      <c r="D12" s="47"/>
      <c r="E12" s="48">
        <f>SUBTOTAL(9,E11:E11)</f>
        <v>269.58</v>
      </c>
      <c r="F12" s="48">
        <f>SUBTOTAL(9,F11:F11)</f>
        <v>258.8</v>
      </c>
      <c r="G12" s="48">
        <f>SUBTOTAL(9,G11:G11)</f>
        <v>0</v>
      </c>
      <c r="H12" s="49">
        <f>SUBTOTAL(9,H11:H11)</f>
        <v>528.38</v>
      </c>
      <c r="I12" s="24"/>
    </row>
    <row r="13" spans="1:9" ht="67.5" outlineLevel="2" x14ac:dyDescent="0.25">
      <c r="A13" s="50">
        <v>33</v>
      </c>
      <c r="B13" s="51">
        <v>43865</v>
      </c>
      <c r="C13" s="52" t="s">
        <v>39</v>
      </c>
      <c r="D13" s="53" t="s">
        <v>29</v>
      </c>
      <c r="E13" s="54">
        <v>1260</v>
      </c>
      <c r="F13" s="54">
        <v>480</v>
      </c>
      <c r="G13" s="54">
        <v>180</v>
      </c>
      <c r="H13" s="55">
        <v>1920</v>
      </c>
      <c r="I13" s="31" t="s">
        <v>40</v>
      </c>
    </row>
    <row r="14" spans="1:9" outlineLevel="1" x14ac:dyDescent="0.25">
      <c r="A14" s="44"/>
      <c r="B14" s="45"/>
      <c r="C14" s="46" t="s">
        <v>41</v>
      </c>
      <c r="D14" s="47"/>
      <c r="E14" s="48">
        <f>SUBTOTAL(9,E13:E13)</f>
        <v>1260</v>
      </c>
      <c r="F14" s="48">
        <f>SUBTOTAL(9,F13:F13)</f>
        <v>480</v>
      </c>
      <c r="G14" s="48">
        <f>SUBTOTAL(9,G13:G13)</f>
        <v>180</v>
      </c>
      <c r="H14" s="49">
        <f>SUBTOTAL(9,H13:H13)</f>
        <v>1920</v>
      </c>
      <c r="I14" s="24"/>
    </row>
    <row r="15" spans="1:9" ht="24" outlineLevel="2" x14ac:dyDescent="0.25">
      <c r="A15" s="50">
        <v>71</v>
      </c>
      <c r="B15" s="51">
        <v>43879</v>
      </c>
      <c r="C15" s="52" t="s">
        <v>42</v>
      </c>
      <c r="D15" s="53" t="s">
        <v>29</v>
      </c>
      <c r="E15" s="54">
        <v>0</v>
      </c>
      <c r="F15" s="54">
        <v>258.8</v>
      </c>
      <c r="G15" s="54">
        <v>0</v>
      </c>
      <c r="H15" s="55">
        <v>258.8</v>
      </c>
      <c r="I15" s="31" t="s">
        <v>43</v>
      </c>
    </row>
    <row r="16" spans="1:9" outlineLevel="1" x14ac:dyDescent="0.25">
      <c r="A16" s="44"/>
      <c r="B16" s="45"/>
      <c r="C16" s="46" t="s">
        <v>44</v>
      </c>
      <c r="D16" s="47"/>
      <c r="E16" s="48">
        <f>SUBTOTAL(9,E15:E15)</f>
        <v>0</v>
      </c>
      <c r="F16" s="48">
        <f>SUBTOTAL(9,F15:F15)</f>
        <v>258.8</v>
      </c>
      <c r="G16" s="48">
        <f>SUBTOTAL(9,G15:G15)</f>
        <v>0</v>
      </c>
      <c r="H16" s="49">
        <f>SUBTOTAL(9,H15:H15)</f>
        <v>258.8</v>
      </c>
      <c r="I16" s="24"/>
    </row>
    <row r="17" spans="1:9" ht="33.75" outlineLevel="2" x14ac:dyDescent="0.25">
      <c r="A17" s="50">
        <v>34</v>
      </c>
      <c r="B17" s="51">
        <v>43865</v>
      </c>
      <c r="C17" s="52" t="s">
        <v>45</v>
      </c>
      <c r="D17" s="53" t="s">
        <v>29</v>
      </c>
      <c r="E17" s="54">
        <v>250</v>
      </c>
      <c r="F17" s="54">
        <v>240</v>
      </c>
      <c r="G17" s="54">
        <v>140</v>
      </c>
      <c r="H17" s="55">
        <v>630</v>
      </c>
      <c r="I17" s="31" t="s">
        <v>46</v>
      </c>
    </row>
    <row r="18" spans="1:9" ht="33.75" outlineLevel="2" x14ac:dyDescent="0.25">
      <c r="A18" s="38">
        <v>50</v>
      </c>
      <c r="B18" s="39">
        <v>43872</v>
      </c>
      <c r="C18" s="40" t="s">
        <v>45</v>
      </c>
      <c r="D18" s="41" t="s">
        <v>29</v>
      </c>
      <c r="E18" s="42">
        <v>269.58</v>
      </c>
      <c r="F18" s="42">
        <v>129.4</v>
      </c>
      <c r="G18" s="42">
        <v>597.38</v>
      </c>
      <c r="H18" s="43">
        <v>996.36</v>
      </c>
      <c r="I18" s="17" t="s">
        <v>47</v>
      </c>
    </row>
    <row r="19" spans="1:9" outlineLevel="1" x14ac:dyDescent="0.25">
      <c r="A19" s="44"/>
      <c r="B19" s="45"/>
      <c r="C19" s="46" t="s">
        <v>48</v>
      </c>
      <c r="D19" s="47"/>
      <c r="E19" s="48">
        <f>SUBTOTAL(9,E17:E18)</f>
        <v>519.57999999999993</v>
      </c>
      <c r="F19" s="48">
        <f>SUBTOTAL(9,F17:F18)</f>
        <v>369.4</v>
      </c>
      <c r="G19" s="48">
        <f>SUBTOTAL(9,G17:G18)</f>
        <v>737.38</v>
      </c>
      <c r="H19" s="49">
        <f>SUBTOTAL(9,H17:H18)</f>
        <v>1626.3600000000001</v>
      </c>
      <c r="I19" s="24"/>
    </row>
    <row r="20" spans="1:9" ht="33.75" outlineLevel="2" x14ac:dyDescent="0.25">
      <c r="A20" s="50">
        <v>4</v>
      </c>
      <c r="B20" s="51">
        <v>43844</v>
      </c>
      <c r="C20" s="52" t="s">
        <v>49</v>
      </c>
      <c r="D20" s="53" t="s">
        <v>29</v>
      </c>
      <c r="E20" s="54">
        <v>250</v>
      </c>
      <c r="F20" s="54">
        <v>240</v>
      </c>
      <c r="G20" s="54">
        <v>105</v>
      </c>
      <c r="H20" s="55">
        <v>595</v>
      </c>
      <c r="I20" s="31" t="s">
        <v>50</v>
      </c>
    </row>
    <row r="21" spans="1:9" ht="56.25" outlineLevel="2" x14ac:dyDescent="0.25">
      <c r="A21" s="38">
        <v>28</v>
      </c>
      <c r="B21" s="39">
        <v>43858</v>
      </c>
      <c r="C21" s="40" t="s">
        <v>49</v>
      </c>
      <c r="D21" s="41" t="s">
        <v>29</v>
      </c>
      <c r="E21" s="42">
        <v>250</v>
      </c>
      <c r="F21" s="42">
        <v>240</v>
      </c>
      <c r="G21" s="42">
        <v>105</v>
      </c>
      <c r="H21" s="43">
        <v>595</v>
      </c>
      <c r="I21" s="17" t="s">
        <v>51</v>
      </c>
    </row>
    <row r="22" spans="1:9" ht="33.75" outlineLevel="2" x14ac:dyDescent="0.25">
      <c r="A22" s="38">
        <v>35</v>
      </c>
      <c r="B22" s="39">
        <v>43865</v>
      </c>
      <c r="C22" s="40" t="s">
        <v>49</v>
      </c>
      <c r="D22" s="41" t="s">
        <v>29</v>
      </c>
      <c r="E22" s="42">
        <v>250</v>
      </c>
      <c r="F22" s="42">
        <v>240</v>
      </c>
      <c r="G22" s="42">
        <v>105</v>
      </c>
      <c r="H22" s="43">
        <v>595</v>
      </c>
      <c r="I22" s="17" t="s">
        <v>52</v>
      </c>
    </row>
    <row r="23" spans="1:9" ht="33.75" outlineLevel="2" x14ac:dyDescent="0.25">
      <c r="A23" s="38">
        <v>51</v>
      </c>
      <c r="B23" s="39">
        <v>43872</v>
      </c>
      <c r="C23" s="40" t="s">
        <v>49</v>
      </c>
      <c r="D23" s="41" t="s">
        <v>29</v>
      </c>
      <c r="E23" s="42">
        <v>539.16</v>
      </c>
      <c r="F23" s="42">
        <v>323.5</v>
      </c>
      <c r="G23" s="42">
        <v>113.22</v>
      </c>
      <c r="H23" s="43">
        <v>975.88</v>
      </c>
      <c r="I23" s="17" t="s">
        <v>53</v>
      </c>
    </row>
    <row r="24" spans="1:9" ht="45" outlineLevel="2" x14ac:dyDescent="0.25">
      <c r="A24" s="38">
        <v>78</v>
      </c>
      <c r="B24" s="39">
        <v>43887</v>
      </c>
      <c r="C24" s="40" t="s">
        <v>49</v>
      </c>
      <c r="D24" s="41" t="s">
        <v>29</v>
      </c>
      <c r="E24" s="42">
        <v>539.16</v>
      </c>
      <c r="F24" s="42">
        <v>388.20000000000005</v>
      </c>
      <c r="G24" s="42">
        <v>113.22</v>
      </c>
      <c r="H24" s="43">
        <v>1040.58</v>
      </c>
      <c r="I24" s="17" t="s">
        <v>54</v>
      </c>
    </row>
    <row r="25" spans="1:9" ht="56.25" outlineLevel="2" x14ac:dyDescent="0.25">
      <c r="A25" s="25">
        <v>114</v>
      </c>
      <c r="B25" s="26">
        <v>43907</v>
      </c>
      <c r="C25" s="27" t="s">
        <v>49</v>
      </c>
      <c r="D25" s="28" t="s">
        <v>29</v>
      </c>
      <c r="E25" s="29">
        <v>0</v>
      </c>
      <c r="F25" s="29">
        <v>0</v>
      </c>
      <c r="G25" s="29">
        <v>0</v>
      </c>
      <c r="H25" s="30">
        <v>0</v>
      </c>
      <c r="I25" s="31" t="s">
        <v>55</v>
      </c>
    </row>
    <row r="26" spans="1:9" ht="33.75" outlineLevel="2" x14ac:dyDescent="0.25">
      <c r="A26" s="11">
        <v>117</v>
      </c>
      <c r="B26" s="12">
        <v>43907</v>
      </c>
      <c r="C26" s="13" t="s">
        <v>49</v>
      </c>
      <c r="D26" s="14" t="s">
        <v>29</v>
      </c>
      <c r="E26" s="15">
        <v>269.58</v>
      </c>
      <c r="F26" s="15">
        <v>258.8</v>
      </c>
      <c r="G26" s="15">
        <v>150.96</v>
      </c>
      <c r="H26" s="16">
        <v>679.34</v>
      </c>
      <c r="I26" s="17" t="s">
        <v>56</v>
      </c>
    </row>
    <row r="27" spans="1:9" outlineLevel="1" x14ac:dyDescent="0.25">
      <c r="A27" s="18"/>
      <c r="B27" s="19"/>
      <c r="C27" s="32" t="s">
        <v>57</v>
      </c>
      <c r="D27" s="21"/>
      <c r="E27" s="22">
        <f>SUBTOTAL(9,E20:E26)</f>
        <v>2097.8999999999996</v>
      </c>
      <c r="F27" s="22">
        <f>SUBTOTAL(9,F20:F26)</f>
        <v>1690.5</v>
      </c>
      <c r="G27" s="22">
        <f>SUBTOTAL(9,G20:G26)</f>
        <v>692.40000000000009</v>
      </c>
      <c r="H27" s="23">
        <f>SUBTOTAL(9,H20:H26)</f>
        <v>4480.8</v>
      </c>
      <c r="I27" s="24"/>
    </row>
    <row r="28" spans="1:9" ht="45" outlineLevel="2" x14ac:dyDescent="0.25">
      <c r="A28" s="25">
        <v>112</v>
      </c>
      <c r="B28" s="26">
        <v>43907</v>
      </c>
      <c r="C28" s="27" t="s">
        <v>58</v>
      </c>
      <c r="D28" s="28" t="s">
        <v>29</v>
      </c>
      <c r="E28" s="29">
        <v>0</v>
      </c>
      <c r="F28" s="29">
        <v>0</v>
      </c>
      <c r="G28" s="29">
        <v>0</v>
      </c>
      <c r="H28" s="30">
        <v>0</v>
      </c>
      <c r="I28" s="31" t="s">
        <v>59</v>
      </c>
    </row>
    <row r="29" spans="1:9" outlineLevel="1" x14ac:dyDescent="0.25">
      <c r="A29" s="18"/>
      <c r="B29" s="19"/>
      <c r="C29" s="32" t="s">
        <v>60</v>
      </c>
      <c r="D29" s="21"/>
      <c r="E29" s="22">
        <f>SUBTOTAL(9,E28:E28)</f>
        <v>0</v>
      </c>
      <c r="F29" s="22">
        <f>SUBTOTAL(9,F28:F28)</f>
        <v>0</v>
      </c>
      <c r="G29" s="22">
        <f>SUBTOTAL(9,G28:G28)</f>
        <v>0</v>
      </c>
      <c r="H29" s="23">
        <f>SUBTOTAL(9,H28:H28)</f>
        <v>0</v>
      </c>
      <c r="I29" s="24"/>
    </row>
    <row r="30" spans="1:9" ht="33.75" outlineLevel="2" x14ac:dyDescent="0.25">
      <c r="A30" s="25">
        <v>89</v>
      </c>
      <c r="B30" s="26">
        <v>43893</v>
      </c>
      <c r="C30" s="27" t="s">
        <v>61</v>
      </c>
      <c r="D30" s="28" t="s">
        <v>29</v>
      </c>
      <c r="E30" s="29">
        <v>269.58</v>
      </c>
      <c r="F30" s="29">
        <v>258.8</v>
      </c>
      <c r="G30" s="29">
        <v>364.73</v>
      </c>
      <c r="H30" s="30">
        <v>893.11</v>
      </c>
      <c r="I30" s="31" t="s">
        <v>62</v>
      </c>
    </row>
    <row r="31" spans="1:9" outlineLevel="1" x14ac:dyDescent="0.25">
      <c r="A31" s="18"/>
      <c r="B31" s="19"/>
      <c r="C31" s="32" t="s">
        <v>63</v>
      </c>
      <c r="D31" s="21"/>
      <c r="E31" s="22">
        <f>SUBTOTAL(9,E30:E30)</f>
        <v>269.58</v>
      </c>
      <c r="F31" s="22">
        <f>SUBTOTAL(9,F30:F30)</f>
        <v>258.8</v>
      </c>
      <c r="G31" s="22">
        <f>SUBTOTAL(9,G30:G30)</f>
        <v>364.73</v>
      </c>
      <c r="H31" s="23">
        <f>SUBTOTAL(9,H30:H30)</f>
        <v>893.11</v>
      </c>
      <c r="I31" s="24"/>
    </row>
    <row r="32" spans="1:9" x14ac:dyDescent="0.25">
      <c r="A32" s="18"/>
      <c r="B32" s="19"/>
      <c r="C32" s="33" t="s">
        <v>25</v>
      </c>
      <c r="D32" s="21"/>
      <c r="E32" s="22">
        <f>SUBTOTAL(9,E6:E30)</f>
        <v>6129.5399999999991</v>
      </c>
      <c r="F32" s="22">
        <f>SUBTOTAL(9,F6:F30)</f>
        <v>4141.38</v>
      </c>
      <c r="G32" s="22">
        <f>SUBTOTAL(9,G6:G30)</f>
        <v>2625.63</v>
      </c>
      <c r="H32" s="23">
        <f>SUBTOTAL(9,H6:H30)</f>
        <v>12896.55</v>
      </c>
      <c r="I32" s="24"/>
    </row>
    <row r="33" spans="1:9" x14ac:dyDescent="0.25">
      <c r="A33" s="6"/>
      <c r="B33" s="7"/>
      <c r="C33" s="8"/>
      <c r="D33" s="8"/>
      <c r="E33" s="9"/>
      <c r="F33" s="9"/>
      <c r="G33" s="9"/>
      <c r="H33" s="9"/>
      <c r="I33" s="9"/>
    </row>
    <row r="34" spans="1:9" x14ac:dyDescent="0.25">
      <c r="A34" s="58" t="s">
        <v>11</v>
      </c>
      <c r="B34" s="59"/>
      <c r="C34" s="59"/>
      <c r="D34" s="59"/>
      <c r="E34" s="59"/>
      <c r="F34" s="59"/>
      <c r="G34" s="59"/>
      <c r="H34" s="59"/>
      <c r="I34" s="60"/>
    </row>
    <row r="35" spans="1:9" hidden="1" x14ac:dyDescent="0.25"/>
    <row r="36" spans="1:9" ht="33.75" x14ac:dyDescent="0.25">
      <c r="A36" s="2" t="s">
        <v>2</v>
      </c>
      <c r="B36" s="3" t="s">
        <v>3</v>
      </c>
      <c r="C36" s="2" t="s">
        <v>4</v>
      </c>
      <c r="D36" s="2" t="s">
        <v>5</v>
      </c>
      <c r="E36" s="4" t="s">
        <v>6</v>
      </c>
      <c r="F36" s="4" t="s">
        <v>7</v>
      </c>
      <c r="G36" s="4" t="s">
        <v>8</v>
      </c>
      <c r="H36" s="5" t="s">
        <v>9</v>
      </c>
      <c r="I36" s="3" t="s">
        <v>10</v>
      </c>
    </row>
    <row r="37" spans="1:9" ht="24" outlineLevel="2" x14ac:dyDescent="0.25">
      <c r="A37" s="11">
        <v>101</v>
      </c>
      <c r="B37" s="12">
        <v>43900</v>
      </c>
      <c r="C37" s="13" t="s">
        <v>64</v>
      </c>
      <c r="D37" s="14" t="s">
        <v>65</v>
      </c>
      <c r="E37" s="15">
        <v>0</v>
      </c>
      <c r="F37" s="15">
        <v>64.7</v>
      </c>
      <c r="G37" s="15">
        <v>0</v>
      </c>
      <c r="H37" s="16">
        <v>64.7</v>
      </c>
      <c r="I37" s="17" t="s">
        <v>66</v>
      </c>
    </row>
    <row r="38" spans="1:9" outlineLevel="1" x14ac:dyDescent="0.25">
      <c r="A38" s="18"/>
      <c r="B38" s="19"/>
      <c r="C38" s="32" t="s">
        <v>67</v>
      </c>
      <c r="D38" s="21"/>
      <c r="E38" s="22">
        <f>SUBTOTAL(9,E37:E37)</f>
        <v>0</v>
      </c>
      <c r="F38" s="22">
        <f>SUBTOTAL(9,F37:F37)</f>
        <v>64.7</v>
      </c>
      <c r="G38" s="22">
        <f>SUBTOTAL(9,G37:G37)</f>
        <v>0</v>
      </c>
      <c r="H38" s="23">
        <f>SUBTOTAL(9,H37:H37)</f>
        <v>64.7</v>
      </c>
      <c r="I38" s="24"/>
    </row>
    <row r="39" spans="1:9" ht="33.75" outlineLevel="2" x14ac:dyDescent="0.25">
      <c r="A39" s="50">
        <v>26</v>
      </c>
      <c r="B39" s="51">
        <v>43858</v>
      </c>
      <c r="C39" s="52" t="s">
        <v>68</v>
      </c>
      <c r="D39" s="53" t="s">
        <v>13</v>
      </c>
      <c r="E39" s="54">
        <v>250</v>
      </c>
      <c r="F39" s="54">
        <v>180</v>
      </c>
      <c r="G39" s="54">
        <v>175</v>
      </c>
      <c r="H39" s="55">
        <v>605</v>
      </c>
      <c r="I39" s="31" t="s">
        <v>69</v>
      </c>
    </row>
    <row r="40" spans="1:9" ht="45" outlineLevel="2" x14ac:dyDescent="0.25">
      <c r="A40" s="50">
        <v>72</v>
      </c>
      <c r="B40" s="51">
        <v>43879</v>
      </c>
      <c r="C40" s="52" t="s">
        <v>68</v>
      </c>
      <c r="D40" s="53" t="s">
        <v>13</v>
      </c>
      <c r="E40" s="54">
        <v>269.58</v>
      </c>
      <c r="F40" s="54">
        <v>194.10000000000002</v>
      </c>
      <c r="G40" s="54">
        <v>533.49</v>
      </c>
      <c r="H40" s="55">
        <f>SUM(E40:G40)</f>
        <v>997.17000000000007</v>
      </c>
      <c r="I40" s="31" t="s">
        <v>70</v>
      </c>
    </row>
    <row r="41" spans="1:9" ht="33.75" outlineLevel="2" x14ac:dyDescent="0.25">
      <c r="A41" s="11">
        <v>93</v>
      </c>
      <c r="B41" s="12">
        <v>43900</v>
      </c>
      <c r="C41" s="13" t="s">
        <v>68</v>
      </c>
      <c r="D41" s="14" t="s">
        <v>13</v>
      </c>
      <c r="E41" s="15">
        <v>539.16</v>
      </c>
      <c r="F41" s="15">
        <v>258.8</v>
      </c>
      <c r="G41" s="15">
        <v>598.12</v>
      </c>
      <c r="H41" s="16">
        <v>1396.08</v>
      </c>
      <c r="I41" s="17" t="s">
        <v>71</v>
      </c>
    </row>
    <row r="42" spans="1:9" ht="22.5" outlineLevel="2" x14ac:dyDescent="0.25">
      <c r="A42" s="25">
        <v>94</v>
      </c>
      <c r="B42" s="26">
        <v>43900</v>
      </c>
      <c r="C42" s="27" t="s">
        <v>68</v>
      </c>
      <c r="D42" s="28" t="s">
        <v>13</v>
      </c>
      <c r="E42" s="29">
        <v>0</v>
      </c>
      <c r="F42" s="29">
        <v>64.7</v>
      </c>
      <c r="G42" s="29">
        <v>221.34</v>
      </c>
      <c r="H42" s="30">
        <v>286.04000000000002</v>
      </c>
      <c r="I42" s="31" t="s">
        <v>72</v>
      </c>
    </row>
    <row r="43" spans="1:9" outlineLevel="1" x14ac:dyDescent="0.25">
      <c r="A43" s="18"/>
      <c r="B43" s="19"/>
      <c r="C43" s="32" t="s">
        <v>73</v>
      </c>
      <c r="D43" s="21"/>
      <c r="E43" s="22">
        <f>SUBTOTAL(9,E39:E42)</f>
        <v>1058.7399999999998</v>
      </c>
      <c r="F43" s="22">
        <f>SUBTOTAL(9,F39:F42)</f>
        <v>697.60000000000014</v>
      </c>
      <c r="G43" s="22">
        <f>SUBTOTAL(9,G39:G42)</f>
        <v>1527.95</v>
      </c>
      <c r="H43" s="23">
        <f>SUBTOTAL(9,H39:H42)</f>
        <v>3284.29</v>
      </c>
      <c r="I43" s="24"/>
    </row>
    <row r="44" spans="1:9" ht="33.75" outlineLevel="2" x14ac:dyDescent="0.25">
      <c r="A44" s="50">
        <v>10</v>
      </c>
      <c r="B44" s="51">
        <v>43851</v>
      </c>
      <c r="C44" s="52" t="s">
        <v>74</v>
      </c>
      <c r="D44" s="53" t="s">
        <v>13</v>
      </c>
      <c r="E44" s="54">
        <v>0</v>
      </c>
      <c r="F44" s="54">
        <v>120</v>
      </c>
      <c r="G44" s="54">
        <v>189.70000000000002</v>
      </c>
      <c r="H44" s="55">
        <v>309.70000000000005</v>
      </c>
      <c r="I44" s="31" t="s">
        <v>75</v>
      </c>
    </row>
    <row r="45" spans="1:9" ht="33.75" outlineLevel="2" x14ac:dyDescent="0.25">
      <c r="A45" s="50">
        <v>17</v>
      </c>
      <c r="B45" s="51">
        <v>43858</v>
      </c>
      <c r="C45" s="52" t="s">
        <v>74</v>
      </c>
      <c r="D45" s="53" t="s">
        <v>13</v>
      </c>
      <c r="E45" s="54">
        <v>0</v>
      </c>
      <c r="F45" s="54">
        <v>120</v>
      </c>
      <c r="G45" s="54">
        <v>189.70000000000002</v>
      </c>
      <c r="H45" s="55">
        <v>309.70000000000005</v>
      </c>
      <c r="I45" s="31" t="s">
        <v>76</v>
      </c>
    </row>
    <row r="46" spans="1:9" ht="33.75" outlineLevel="2" x14ac:dyDescent="0.25">
      <c r="A46" s="38">
        <v>18</v>
      </c>
      <c r="B46" s="39">
        <v>43858</v>
      </c>
      <c r="C46" s="40" t="s">
        <v>74</v>
      </c>
      <c r="D46" s="41" t="s">
        <v>13</v>
      </c>
      <c r="E46" s="42">
        <v>0</v>
      </c>
      <c r="F46" s="42">
        <v>120</v>
      </c>
      <c r="G46" s="42">
        <v>189.70000000000002</v>
      </c>
      <c r="H46" s="43">
        <v>309.70000000000005</v>
      </c>
      <c r="I46" s="17" t="s">
        <v>77</v>
      </c>
    </row>
    <row r="47" spans="1:9" ht="56.25" outlineLevel="2" x14ac:dyDescent="0.25">
      <c r="A47" s="50">
        <v>36</v>
      </c>
      <c r="B47" s="51">
        <v>43865</v>
      </c>
      <c r="C47" s="52" t="s">
        <v>74</v>
      </c>
      <c r="D47" s="53" t="s">
        <v>13</v>
      </c>
      <c r="E47" s="54">
        <v>250</v>
      </c>
      <c r="F47" s="54">
        <v>180</v>
      </c>
      <c r="G47" s="54">
        <v>467.40000000000003</v>
      </c>
      <c r="H47" s="55">
        <f>SUM(E47:G47)</f>
        <v>897.40000000000009</v>
      </c>
      <c r="I47" s="31" t="s">
        <v>78</v>
      </c>
    </row>
    <row r="48" spans="1:9" ht="33.75" outlineLevel="2" x14ac:dyDescent="0.25">
      <c r="A48" s="50">
        <v>57</v>
      </c>
      <c r="B48" s="51">
        <v>43879</v>
      </c>
      <c r="C48" s="52" t="s">
        <v>74</v>
      </c>
      <c r="D48" s="53" t="s">
        <v>13</v>
      </c>
      <c r="E48" s="54">
        <v>0</v>
      </c>
      <c r="F48" s="54">
        <v>129.4</v>
      </c>
      <c r="G48" s="54">
        <v>205.05</v>
      </c>
      <c r="H48" s="55">
        <f>SUM(E48:G48)</f>
        <v>334.45000000000005</v>
      </c>
      <c r="I48" s="31" t="s">
        <v>79</v>
      </c>
    </row>
    <row r="49" spans="1:9" ht="33.75" outlineLevel="2" x14ac:dyDescent="0.25">
      <c r="A49" s="50">
        <v>58</v>
      </c>
      <c r="B49" s="51">
        <v>43879</v>
      </c>
      <c r="C49" s="52" t="s">
        <v>74</v>
      </c>
      <c r="D49" s="53" t="s">
        <v>13</v>
      </c>
      <c r="E49" s="54">
        <v>0</v>
      </c>
      <c r="F49" s="54">
        <v>129.4</v>
      </c>
      <c r="G49" s="54">
        <v>205.05</v>
      </c>
      <c r="H49" s="55">
        <f>SUM(E49:G49)</f>
        <v>334.45000000000005</v>
      </c>
      <c r="I49" s="31" t="s">
        <v>80</v>
      </c>
    </row>
    <row r="50" spans="1:9" ht="33.75" outlineLevel="2" x14ac:dyDescent="0.25">
      <c r="A50" s="50">
        <v>59</v>
      </c>
      <c r="B50" s="51">
        <v>43879</v>
      </c>
      <c r="C50" s="52" t="s">
        <v>74</v>
      </c>
      <c r="D50" s="53" t="s">
        <v>13</v>
      </c>
      <c r="E50" s="54">
        <v>0</v>
      </c>
      <c r="F50" s="54">
        <v>129.4</v>
      </c>
      <c r="G50" s="54">
        <v>205.05</v>
      </c>
      <c r="H50" s="55">
        <f>SUM(E50:G50)</f>
        <v>334.45000000000005</v>
      </c>
      <c r="I50" s="31" t="s">
        <v>81</v>
      </c>
    </row>
    <row r="51" spans="1:9" ht="33.75" outlineLevel="2" x14ac:dyDescent="0.25">
      <c r="A51" s="50">
        <v>65</v>
      </c>
      <c r="B51" s="51">
        <v>43879</v>
      </c>
      <c r="C51" s="52" t="s">
        <v>74</v>
      </c>
      <c r="D51" s="53" t="s">
        <v>13</v>
      </c>
      <c r="E51" s="54">
        <v>0</v>
      </c>
      <c r="F51" s="54">
        <v>64.7</v>
      </c>
      <c r="G51" s="54">
        <v>206.24</v>
      </c>
      <c r="H51" s="55">
        <f>SUM(E51:G51)</f>
        <v>270.94</v>
      </c>
      <c r="I51" s="31" t="s">
        <v>82</v>
      </c>
    </row>
    <row r="52" spans="1:9" ht="33.75" outlineLevel="2" x14ac:dyDescent="0.25">
      <c r="A52" s="25">
        <v>97</v>
      </c>
      <c r="B52" s="26">
        <v>43900</v>
      </c>
      <c r="C52" s="27" t="s">
        <v>74</v>
      </c>
      <c r="D52" s="28" t="s">
        <v>13</v>
      </c>
      <c r="E52" s="29">
        <v>0</v>
      </c>
      <c r="F52" s="29">
        <v>129.4</v>
      </c>
      <c r="G52" s="29">
        <v>205.05</v>
      </c>
      <c r="H52" s="30">
        <v>334.45000000000005</v>
      </c>
      <c r="I52" s="31" t="s">
        <v>83</v>
      </c>
    </row>
    <row r="53" spans="1:9" ht="33.75" outlineLevel="2" x14ac:dyDescent="0.25">
      <c r="A53" s="25">
        <v>98</v>
      </c>
      <c r="B53" s="26">
        <v>43900</v>
      </c>
      <c r="C53" s="27" t="s">
        <v>74</v>
      </c>
      <c r="D53" s="28" t="s">
        <v>13</v>
      </c>
      <c r="E53" s="29">
        <v>269.58</v>
      </c>
      <c r="F53" s="29">
        <v>258.8</v>
      </c>
      <c r="G53" s="29">
        <v>269.68</v>
      </c>
      <c r="H53" s="30">
        <v>798.06</v>
      </c>
      <c r="I53" s="31" t="s">
        <v>84</v>
      </c>
    </row>
    <row r="54" spans="1:9" ht="33.75" outlineLevel="2" x14ac:dyDescent="0.25">
      <c r="A54" s="11">
        <v>105</v>
      </c>
      <c r="B54" s="12">
        <v>43907</v>
      </c>
      <c r="C54" s="13" t="s">
        <v>74</v>
      </c>
      <c r="D54" s="14" t="s">
        <v>13</v>
      </c>
      <c r="E54" s="15">
        <v>0</v>
      </c>
      <c r="F54" s="15">
        <v>0</v>
      </c>
      <c r="G54" s="15">
        <v>0</v>
      </c>
      <c r="H54" s="16">
        <v>0</v>
      </c>
      <c r="I54" s="17" t="s">
        <v>85</v>
      </c>
    </row>
    <row r="55" spans="1:9" ht="33.75" outlineLevel="2" x14ac:dyDescent="0.25">
      <c r="A55" s="25">
        <v>119</v>
      </c>
      <c r="B55" s="26">
        <v>43907</v>
      </c>
      <c r="C55" s="27" t="s">
        <v>74</v>
      </c>
      <c r="D55" s="28" t="s">
        <v>13</v>
      </c>
      <c r="E55" s="29">
        <v>0</v>
      </c>
      <c r="F55" s="29">
        <v>0</v>
      </c>
      <c r="G55" s="29">
        <v>0</v>
      </c>
      <c r="H55" s="30">
        <v>0</v>
      </c>
      <c r="I55" s="31" t="s">
        <v>86</v>
      </c>
    </row>
    <row r="56" spans="1:9" ht="33.75" outlineLevel="2" x14ac:dyDescent="0.25">
      <c r="A56" s="11">
        <v>120</v>
      </c>
      <c r="B56" s="12">
        <v>43907</v>
      </c>
      <c r="C56" s="13" t="s">
        <v>74</v>
      </c>
      <c r="D56" s="14" t="s">
        <v>13</v>
      </c>
      <c r="E56" s="15">
        <v>0</v>
      </c>
      <c r="F56" s="15">
        <v>0</v>
      </c>
      <c r="G56" s="15">
        <v>0</v>
      </c>
      <c r="H56" s="16">
        <v>0</v>
      </c>
      <c r="I56" s="17" t="s">
        <v>87</v>
      </c>
    </row>
    <row r="57" spans="1:9" outlineLevel="1" x14ac:dyDescent="0.25">
      <c r="A57" s="18"/>
      <c r="B57" s="19"/>
      <c r="C57" s="32" t="s">
        <v>88</v>
      </c>
      <c r="D57" s="21"/>
      <c r="E57" s="22">
        <f>SUBTOTAL(9,E44:E56)</f>
        <v>519.57999999999993</v>
      </c>
      <c r="F57" s="22">
        <f>SUBTOTAL(9,F44:F56)</f>
        <v>1381.1</v>
      </c>
      <c r="G57" s="22">
        <f>SUBTOTAL(9,G44:G56)</f>
        <v>2332.62</v>
      </c>
      <c r="H57" s="23">
        <f>SUBTOTAL(9,H44:H56)</f>
        <v>4233.3000000000011</v>
      </c>
      <c r="I57" s="24"/>
    </row>
    <row r="58" spans="1:9" ht="45" outlineLevel="2" x14ac:dyDescent="0.25">
      <c r="A58" s="25">
        <v>121</v>
      </c>
      <c r="B58" s="26">
        <v>43907</v>
      </c>
      <c r="C58" s="27" t="s">
        <v>89</v>
      </c>
      <c r="D58" s="28" t="s">
        <v>65</v>
      </c>
      <c r="E58" s="29">
        <v>0</v>
      </c>
      <c r="F58" s="29">
        <v>0</v>
      </c>
      <c r="G58" s="29">
        <v>0</v>
      </c>
      <c r="H58" s="30">
        <v>0</v>
      </c>
      <c r="I58" s="31" t="s">
        <v>90</v>
      </c>
    </row>
    <row r="59" spans="1:9" outlineLevel="1" x14ac:dyDescent="0.25">
      <c r="A59" s="18"/>
      <c r="B59" s="19"/>
      <c r="C59" s="32" t="s">
        <v>91</v>
      </c>
      <c r="D59" s="21"/>
      <c r="E59" s="22">
        <f>SUBTOTAL(9,E58:E58)</f>
        <v>0</v>
      </c>
      <c r="F59" s="22">
        <f>SUBTOTAL(9,F58:F58)</f>
        <v>0</v>
      </c>
      <c r="G59" s="22">
        <f>SUBTOTAL(9,G58:G58)</f>
        <v>0</v>
      </c>
      <c r="H59" s="23">
        <f>SUBTOTAL(9,H58:H58)</f>
        <v>0</v>
      </c>
      <c r="I59" s="24"/>
    </row>
    <row r="60" spans="1:9" ht="45" outlineLevel="2" x14ac:dyDescent="0.25">
      <c r="A60" s="50">
        <v>19</v>
      </c>
      <c r="B60" s="51">
        <v>43858</v>
      </c>
      <c r="C60" s="52" t="s">
        <v>92</v>
      </c>
      <c r="D60" s="53" t="s">
        <v>13</v>
      </c>
      <c r="E60" s="54">
        <v>250</v>
      </c>
      <c r="F60" s="54">
        <v>180</v>
      </c>
      <c r="G60" s="54">
        <v>452.6</v>
      </c>
      <c r="H60" s="55">
        <v>882.6</v>
      </c>
      <c r="I60" s="31" t="s">
        <v>93</v>
      </c>
    </row>
    <row r="61" spans="1:9" ht="33.75" outlineLevel="2" x14ac:dyDescent="0.25">
      <c r="A61" s="50">
        <v>70</v>
      </c>
      <c r="B61" s="51">
        <v>43879</v>
      </c>
      <c r="C61" s="52" t="s">
        <v>92</v>
      </c>
      <c r="D61" s="53" t="s">
        <v>13</v>
      </c>
      <c r="E61" s="54">
        <v>269.58</v>
      </c>
      <c r="F61" s="54">
        <v>194.10000000000002</v>
      </c>
      <c r="G61" s="54">
        <v>489.46</v>
      </c>
      <c r="H61" s="55">
        <f>SUM(E61:G61)</f>
        <v>953.14</v>
      </c>
      <c r="I61" s="31" t="s">
        <v>94</v>
      </c>
    </row>
    <row r="62" spans="1:9" ht="45" outlineLevel="2" x14ac:dyDescent="0.25">
      <c r="A62" s="11">
        <v>118</v>
      </c>
      <c r="B62" s="12">
        <v>43907</v>
      </c>
      <c r="C62" s="13" t="s">
        <v>92</v>
      </c>
      <c r="D62" s="14" t="s">
        <v>13</v>
      </c>
      <c r="E62" s="15">
        <v>0</v>
      </c>
      <c r="F62" s="15">
        <v>0</v>
      </c>
      <c r="G62" s="15">
        <v>0</v>
      </c>
      <c r="H62" s="16">
        <v>0</v>
      </c>
      <c r="I62" s="17" t="s">
        <v>95</v>
      </c>
    </row>
    <row r="63" spans="1:9" outlineLevel="1" x14ac:dyDescent="0.25">
      <c r="A63" s="18"/>
      <c r="B63" s="19"/>
      <c r="C63" s="32" t="s">
        <v>96</v>
      </c>
      <c r="D63" s="21"/>
      <c r="E63" s="22">
        <f>SUBTOTAL(9,E60:E62)</f>
        <v>519.57999999999993</v>
      </c>
      <c r="F63" s="22">
        <f>SUBTOTAL(9,F60:F62)</f>
        <v>374.1</v>
      </c>
      <c r="G63" s="22">
        <f>SUBTOTAL(9,G60:G62)</f>
        <v>942.06</v>
      </c>
      <c r="H63" s="23">
        <f>SUBTOTAL(9,H60:H62)</f>
        <v>1835.74</v>
      </c>
      <c r="I63" s="24"/>
    </row>
    <row r="64" spans="1:9" ht="33.75" outlineLevel="2" x14ac:dyDescent="0.25">
      <c r="A64" s="50">
        <v>7</v>
      </c>
      <c r="B64" s="51">
        <v>43851</v>
      </c>
      <c r="C64" s="52" t="s">
        <v>97</v>
      </c>
      <c r="D64" s="53" t="s">
        <v>13</v>
      </c>
      <c r="E64" s="54">
        <v>0</v>
      </c>
      <c r="F64" s="54">
        <v>120</v>
      </c>
      <c r="G64" s="54">
        <v>377.8</v>
      </c>
      <c r="H64" s="55">
        <v>497.8</v>
      </c>
      <c r="I64" s="31" t="s">
        <v>98</v>
      </c>
    </row>
    <row r="65" spans="1:9" ht="56.25" outlineLevel="2" x14ac:dyDescent="0.25">
      <c r="A65" s="50">
        <v>31</v>
      </c>
      <c r="B65" s="51">
        <v>43865</v>
      </c>
      <c r="C65" s="52" t="s">
        <v>97</v>
      </c>
      <c r="D65" s="53" t="s">
        <v>13</v>
      </c>
      <c r="E65" s="54">
        <v>0</v>
      </c>
      <c r="F65" s="54">
        <v>120</v>
      </c>
      <c r="G65" s="54">
        <v>589</v>
      </c>
      <c r="H65" s="55">
        <f>SUM(E65:G65)</f>
        <v>709</v>
      </c>
      <c r="I65" s="31" t="s">
        <v>99</v>
      </c>
    </row>
    <row r="66" spans="1:9" ht="33.75" outlineLevel="2" x14ac:dyDescent="0.25">
      <c r="A66" s="38">
        <v>32</v>
      </c>
      <c r="B66" s="39">
        <v>43865</v>
      </c>
      <c r="C66" s="40" t="s">
        <v>97</v>
      </c>
      <c r="D66" s="41" t="s">
        <v>13</v>
      </c>
      <c r="E66" s="42">
        <v>0</v>
      </c>
      <c r="F66" s="42">
        <v>120</v>
      </c>
      <c r="G66" s="42">
        <v>589</v>
      </c>
      <c r="H66" s="43">
        <f>SUM(E66:G66)</f>
        <v>709</v>
      </c>
      <c r="I66" s="17" t="s">
        <v>100</v>
      </c>
    </row>
    <row r="67" spans="1:9" ht="45" outlineLevel="2" x14ac:dyDescent="0.25">
      <c r="A67" s="50">
        <v>73</v>
      </c>
      <c r="B67" s="51">
        <v>43887</v>
      </c>
      <c r="C67" s="52" t="s">
        <v>97</v>
      </c>
      <c r="D67" s="53" t="s">
        <v>13</v>
      </c>
      <c r="E67" s="54">
        <v>539.16</v>
      </c>
      <c r="F67" s="54">
        <v>323.5</v>
      </c>
      <c r="G67" s="54">
        <v>462.46000000000004</v>
      </c>
      <c r="H67" s="55">
        <f>SUM(E67:G67)</f>
        <v>1325.12</v>
      </c>
      <c r="I67" s="31" t="s">
        <v>101</v>
      </c>
    </row>
    <row r="68" spans="1:9" ht="33.75" outlineLevel="2" x14ac:dyDescent="0.25">
      <c r="A68" s="11">
        <v>95</v>
      </c>
      <c r="B68" s="12">
        <v>43900</v>
      </c>
      <c r="C68" s="13" t="s">
        <v>97</v>
      </c>
      <c r="D68" s="14" t="s">
        <v>13</v>
      </c>
      <c r="E68" s="15">
        <v>539.16</v>
      </c>
      <c r="F68" s="15">
        <v>258.8</v>
      </c>
      <c r="G68" s="15">
        <v>473.16999999999996</v>
      </c>
      <c r="H68" s="16">
        <v>1271.1300000000001</v>
      </c>
      <c r="I68" s="17" t="s">
        <v>102</v>
      </c>
    </row>
    <row r="69" spans="1:9" ht="45" outlineLevel="2" x14ac:dyDescent="0.25">
      <c r="A69" s="25">
        <v>111</v>
      </c>
      <c r="B69" s="26">
        <v>43907</v>
      </c>
      <c r="C69" s="27" t="s">
        <v>97</v>
      </c>
      <c r="D69" s="28" t="s">
        <v>13</v>
      </c>
      <c r="E69" s="29">
        <v>0</v>
      </c>
      <c r="F69" s="29">
        <v>0</v>
      </c>
      <c r="G69" s="29">
        <v>0</v>
      </c>
      <c r="H69" s="30">
        <v>0</v>
      </c>
      <c r="I69" s="31" t="s">
        <v>103</v>
      </c>
    </row>
    <row r="70" spans="1:9" outlineLevel="1" x14ac:dyDescent="0.25">
      <c r="A70" s="18"/>
      <c r="B70" s="19"/>
      <c r="C70" s="32" t="s">
        <v>104</v>
      </c>
      <c r="D70" s="21"/>
      <c r="E70" s="22">
        <f>SUBTOTAL(9,E64:E69)</f>
        <v>1078.32</v>
      </c>
      <c r="F70" s="22">
        <f>SUBTOTAL(9,F64:F69)</f>
        <v>942.3</v>
      </c>
      <c r="G70" s="22">
        <f>SUBTOTAL(9,G64:G69)</f>
        <v>2491.4299999999998</v>
      </c>
      <c r="H70" s="23">
        <f>SUBTOTAL(9,H64:H69)</f>
        <v>4512.05</v>
      </c>
      <c r="I70" s="24"/>
    </row>
    <row r="71" spans="1:9" ht="33.75" outlineLevel="2" x14ac:dyDescent="0.25">
      <c r="A71" s="50">
        <v>40</v>
      </c>
      <c r="B71" s="51">
        <v>43865</v>
      </c>
      <c r="C71" s="52" t="s">
        <v>105</v>
      </c>
      <c r="D71" s="53" t="s">
        <v>13</v>
      </c>
      <c r="E71" s="54">
        <v>250</v>
      </c>
      <c r="F71" s="54">
        <v>240</v>
      </c>
      <c r="G71" s="54">
        <v>323.40000000000003</v>
      </c>
      <c r="H71" s="55">
        <f t="shared" ref="H71:H77" si="0">SUM(E71:G71)</f>
        <v>813.40000000000009</v>
      </c>
      <c r="I71" s="31" t="s">
        <v>106</v>
      </c>
    </row>
    <row r="72" spans="1:9" ht="33.75" outlineLevel="2" x14ac:dyDescent="0.25">
      <c r="A72" s="38">
        <v>42</v>
      </c>
      <c r="B72" s="39">
        <v>43865</v>
      </c>
      <c r="C72" s="40" t="s">
        <v>105</v>
      </c>
      <c r="D72" s="41" t="s">
        <v>13</v>
      </c>
      <c r="E72" s="42">
        <v>0</v>
      </c>
      <c r="F72" s="42">
        <f>120*2</f>
        <v>240</v>
      </c>
      <c r="G72" s="42">
        <f>323.4*2</f>
        <v>646.79999999999995</v>
      </c>
      <c r="H72" s="43">
        <f t="shared" si="0"/>
        <v>886.8</v>
      </c>
      <c r="I72" s="17" t="s">
        <v>107</v>
      </c>
    </row>
    <row r="73" spans="1:9" ht="45" outlineLevel="2" x14ac:dyDescent="0.25">
      <c r="A73" s="38">
        <v>43</v>
      </c>
      <c r="B73" s="39">
        <v>43865</v>
      </c>
      <c r="C73" s="40" t="s">
        <v>105</v>
      </c>
      <c r="D73" s="41" t="s">
        <v>13</v>
      </c>
      <c r="E73" s="42">
        <v>1050</v>
      </c>
      <c r="F73" s="42">
        <v>560</v>
      </c>
      <c r="G73" s="42">
        <v>518</v>
      </c>
      <c r="H73" s="43">
        <f t="shared" si="0"/>
        <v>2128</v>
      </c>
      <c r="I73" s="17" t="s">
        <v>108</v>
      </c>
    </row>
    <row r="74" spans="1:9" ht="33.75" outlineLevel="2" x14ac:dyDescent="0.25">
      <c r="A74" s="50">
        <v>44</v>
      </c>
      <c r="B74" s="51">
        <v>43865</v>
      </c>
      <c r="C74" s="52" t="s">
        <v>105</v>
      </c>
      <c r="D74" s="53" t="s">
        <v>13</v>
      </c>
      <c r="E74" s="54">
        <v>500</v>
      </c>
      <c r="F74" s="54">
        <v>360</v>
      </c>
      <c r="G74" s="54">
        <v>210</v>
      </c>
      <c r="H74" s="55">
        <f t="shared" si="0"/>
        <v>1070</v>
      </c>
      <c r="I74" s="31" t="s">
        <v>109</v>
      </c>
    </row>
    <row r="75" spans="1:9" ht="45" outlineLevel="2" x14ac:dyDescent="0.25">
      <c r="A75" s="50">
        <v>48</v>
      </c>
      <c r="B75" s="51">
        <v>43872</v>
      </c>
      <c r="C75" s="52" t="s">
        <v>105</v>
      </c>
      <c r="D75" s="53" t="s">
        <v>13</v>
      </c>
      <c r="E75" s="54">
        <v>269.58</v>
      </c>
      <c r="F75" s="54">
        <v>258.8</v>
      </c>
      <c r="G75" s="54">
        <v>349.85999999999996</v>
      </c>
      <c r="H75" s="55">
        <f t="shared" si="0"/>
        <v>878.24</v>
      </c>
      <c r="I75" s="31" t="s">
        <v>110</v>
      </c>
    </row>
    <row r="76" spans="1:9" ht="67.5" outlineLevel="2" x14ac:dyDescent="0.25">
      <c r="A76" s="50">
        <v>80</v>
      </c>
      <c r="B76" s="51">
        <v>43887</v>
      </c>
      <c r="C76" s="52" t="s">
        <v>105</v>
      </c>
      <c r="D76" s="53" t="s">
        <v>13</v>
      </c>
      <c r="E76" s="54">
        <v>1358.6999999999998</v>
      </c>
      <c r="F76" s="54">
        <v>647.02</v>
      </c>
      <c r="G76" s="54">
        <v>539.12</v>
      </c>
      <c r="H76" s="55">
        <f t="shared" si="0"/>
        <v>2544.8399999999997</v>
      </c>
      <c r="I76" s="31" t="s">
        <v>111</v>
      </c>
    </row>
    <row r="77" spans="1:9" ht="33.75" outlineLevel="2" x14ac:dyDescent="0.25">
      <c r="A77" s="38">
        <v>81</v>
      </c>
      <c r="B77" s="39">
        <v>43887</v>
      </c>
      <c r="C77" s="40" t="s">
        <v>105</v>
      </c>
      <c r="D77" s="41" t="s">
        <v>13</v>
      </c>
      <c r="E77" s="42">
        <v>0</v>
      </c>
      <c r="F77" s="42">
        <v>129.4</v>
      </c>
      <c r="G77" s="42">
        <v>150.96</v>
      </c>
      <c r="H77" s="43">
        <f t="shared" si="0"/>
        <v>280.36</v>
      </c>
      <c r="I77" s="17" t="s">
        <v>112</v>
      </c>
    </row>
    <row r="78" spans="1:9" ht="90" outlineLevel="2" x14ac:dyDescent="0.25">
      <c r="A78" s="11">
        <v>122</v>
      </c>
      <c r="B78" s="12">
        <v>43914</v>
      </c>
      <c r="C78" s="13" t="s">
        <v>105</v>
      </c>
      <c r="D78" s="14" t="s">
        <v>13</v>
      </c>
      <c r="E78" s="15">
        <v>1369.48</v>
      </c>
      <c r="F78" s="15">
        <v>711.7</v>
      </c>
      <c r="G78" s="15">
        <v>840.08999999999992</v>
      </c>
      <c r="H78" s="16">
        <v>2921.2700000000004</v>
      </c>
      <c r="I78" s="17" t="s">
        <v>113</v>
      </c>
    </row>
    <row r="79" spans="1:9" ht="45" outlineLevel="2" x14ac:dyDescent="0.25">
      <c r="A79" s="25">
        <v>123</v>
      </c>
      <c r="B79" s="26">
        <v>43914</v>
      </c>
      <c r="C79" s="27" t="s">
        <v>105</v>
      </c>
      <c r="D79" s="28" t="s">
        <v>13</v>
      </c>
      <c r="E79" s="29">
        <v>0</v>
      </c>
      <c r="F79" s="29">
        <v>129.4</v>
      </c>
      <c r="G79" s="29">
        <v>262.3</v>
      </c>
      <c r="H79" s="30">
        <v>391.70000000000005</v>
      </c>
      <c r="I79" s="31" t="s">
        <v>114</v>
      </c>
    </row>
    <row r="80" spans="1:9" outlineLevel="1" x14ac:dyDescent="0.25">
      <c r="A80" s="18"/>
      <c r="B80" s="19"/>
      <c r="C80" s="32" t="s">
        <v>115</v>
      </c>
      <c r="D80" s="21"/>
      <c r="E80" s="22">
        <f>SUBTOTAL(9,E71:E79)</f>
        <v>4797.76</v>
      </c>
      <c r="F80" s="22">
        <f>SUBTOTAL(9,F71:F79)</f>
        <v>3276.32</v>
      </c>
      <c r="G80" s="22">
        <f>SUBTOTAL(9,G71:G79)</f>
        <v>3840.5299999999997</v>
      </c>
      <c r="H80" s="23">
        <f>SUBTOTAL(9,H71:H79)</f>
        <v>11914.61</v>
      </c>
      <c r="I80" s="24"/>
    </row>
    <row r="81" spans="1:9" ht="33.75" outlineLevel="2" x14ac:dyDescent="0.25">
      <c r="A81" s="25">
        <v>110</v>
      </c>
      <c r="B81" s="26">
        <v>43907</v>
      </c>
      <c r="C81" s="27" t="s">
        <v>116</v>
      </c>
      <c r="D81" s="28" t="s">
        <v>13</v>
      </c>
      <c r="E81" s="29">
        <v>0</v>
      </c>
      <c r="F81" s="29">
        <v>0</v>
      </c>
      <c r="G81" s="29">
        <v>0</v>
      </c>
      <c r="H81" s="30">
        <v>0</v>
      </c>
      <c r="I81" s="31" t="s">
        <v>117</v>
      </c>
    </row>
    <row r="82" spans="1:9" outlineLevel="1" x14ac:dyDescent="0.25">
      <c r="A82" s="18"/>
      <c r="B82" s="19"/>
      <c r="C82" s="32" t="s">
        <v>118</v>
      </c>
      <c r="D82" s="21"/>
      <c r="E82" s="22">
        <f>SUBTOTAL(9,E81:E81)</f>
        <v>0</v>
      </c>
      <c r="F82" s="22">
        <f>SUBTOTAL(9,F81:F81)</f>
        <v>0</v>
      </c>
      <c r="G82" s="22">
        <f>SUBTOTAL(9,G81:G81)</f>
        <v>0</v>
      </c>
      <c r="H82" s="23">
        <f>SUBTOTAL(9,H81:H81)</f>
        <v>0</v>
      </c>
      <c r="I82" s="24"/>
    </row>
    <row r="83" spans="1:9" ht="33.75" outlineLevel="2" x14ac:dyDescent="0.25">
      <c r="A83" s="50">
        <v>13</v>
      </c>
      <c r="B83" s="51">
        <v>43858</v>
      </c>
      <c r="C83" s="52" t="s">
        <v>12</v>
      </c>
      <c r="D83" s="53" t="s">
        <v>13</v>
      </c>
      <c r="E83" s="54">
        <v>250</v>
      </c>
      <c r="F83" s="54">
        <v>180</v>
      </c>
      <c r="G83" s="54">
        <v>211.4</v>
      </c>
      <c r="H83" s="55">
        <v>641.4</v>
      </c>
      <c r="I83" s="31" t="s">
        <v>119</v>
      </c>
    </row>
    <row r="84" spans="1:9" ht="33.75" outlineLevel="2" x14ac:dyDescent="0.25">
      <c r="A84" s="50">
        <v>14</v>
      </c>
      <c r="B84" s="51">
        <v>43858</v>
      </c>
      <c r="C84" s="52" t="s">
        <v>12</v>
      </c>
      <c r="D84" s="53" t="s">
        <v>13</v>
      </c>
      <c r="E84" s="54">
        <v>250</v>
      </c>
      <c r="F84" s="54">
        <v>180</v>
      </c>
      <c r="G84" s="54">
        <v>169.75</v>
      </c>
      <c r="H84" s="55">
        <v>599.75</v>
      </c>
      <c r="I84" s="31" t="s">
        <v>120</v>
      </c>
    </row>
    <row r="85" spans="1:9" ht="33.75" outlineLevel="2" x14ac:dyDescent="0.25">
      <c r="A85" s="50">
        <v>75</v>
      </c>
      <c r="B85" s="51">
        <v>43887</v>
      </c>
      <c r="C85" s="52" t="s">
        <v>12</v>
      </c>
      <c r="D85" s="53" t="s">
        <v>13</v>
      </c>
      <c r="E85" s="54">
        <v>250</v>
      </c>
      <c r="F85" s="54">
        <v>120</v>
      </c>
      <c r="G85" s="54">
        <v>213.43</v>
      </c>
      <c r="H85" s="55">
        <f>SUM(E85:G85)</f>
        <v>583.43000000000006</v>
      </c>
      <c r="I85" s="31" t="s">
        <v>121</v>
      </c>
    </row>
    <row r="86" spans="1:9" ht="67.5" outlineLevel="2" x14ac:dyDescent="0.25">
      <c r="A86" s="50">
        <v>76</v>
      </c>
      <c r="B86" s="51">
        <v>43887</v>
      </c>
      <c r="C86" s="52" t="s">
        <v>12</v>
      </c>
      <c r="D86" s="53" t="s">
        <v>13</v>
      </c>
      <c r="E86" s="54">
        <v>808.74</v>
      </c>
      <c r="F86" s="54">
        <v>517.6</v>
      </c>
      <c r="G86" s="54">
        <v>372.45000000000005</v>
      </c>
      <c r="H86" s="55">
        <f>SUM(E86:G86)</f>
        <v>1698.7900000000002</v>
      </c>
      <c r="I86" s="31" t="s">
        <v>122</v>
      </c>
    </row>
    <row r="87" spans="1:9" ht="45" outlineLevel="2" x14ac:dyDescent="0.25">
      <c r="A87" s="50">
        <v>77</v>
      </c>
      <c r="B87" s="51">
        <v>43887</v>
      </c>
      <c r="C87" s="52" t="s">
        <v>12</v>
      </c>
      <c r="D87" s="53" t="s">
        <v>13</v>
      </c>
      <c r="E87" s="54">
        <v>808.74</v>
      </c>
      <c r="F87" s="54">
        <v>388.20000000000005</v>
      </c>
      <c r="G87" s="54">
        <v>259.23</v>
      </c>
      <c r="H87" s="55">
        <f>SUM(E87:G87)</f>
        <v>1456.17</v>
      </c>
      <c r="I87" s="31" t="s">
        <v>123</v>
      </c>
    </row>
    <row r="88" spans="1:9" ht="56.25" outlineLevel="2" x14ac:dyDescent="0.25">
      <c r="A88" s="25">
        <v>125</v>
      </c>
      <c r="B88" s="26">
        <v>43914</v>
      </c>
      <c r="C88" s="27" t="s">
        <v>12</v>
      </c>
      <c r="D88" s="28" t="s">
        <v>13</v>
      </c>
      <c r="E88" s="29">
        <v>539.16</v>
      </c>
      <c r="F88" s="29">
        <v>388.20000000000005</v>
      </c>
      <c r="G88" s="29">
        <v>368.47</v>
      </c>
      <c r="H88" s="30">
        <v>1295.83</v>
      </c>
      <c r="I88" s="31" t="s">
        <v>124</v>
      </c>
    </row>
    <row r="89" spans="1:9" ht="33.75" outlineLevel="2" x14ac:dyDescent="0.25">
      <c r="A89" s="25">
        <v>127</v>
      </c>
      <c r="B89" s="26">
        <v>43928</v>
      </c>
      <c r="C89" s="27" t="s">
        <v>12</v>
      </c>
      <c r="D89" s="28" t="s">
        <v>13</v>
      </c>
      <c r="E89" s="29">
        <v>0</v>
      </c>
      <c r="F89" s="29">
        <v>64.7</v>
      </c>
      <c r="G89" s="29">
        <v>75.48</v>
      </c>
      <c r="H89" s="30">
        <f>SUM(E89:G89)</f>
        <v>140.18</v>
      </c>
      <c r="I89" s="31" t="s">
        <v>14</v>
      </c>
    </row>
    <row r="90" spans="1:9" ht="33.75" outlineLevel="2" x14ac:dyDescent="0.25">
      <c r="A90" s="11">
        <v>128</v>
      </c>
      <c r="B90" s="12">
        <v>43928</v>
      </c>
      <c r="C90" s="13" t="s">
        <v>12</v>
      </c>
      <c r="D90" s="14" t="s">
        <v>13</v>
      </c>
      <c r="E90" s="15">
        <v>0</v>
      </c>
      <c r="F90" s="15">
        <v>129.4</v>
      </c>
      <c r="G90" s="15">
        <v>214.61</v>
      </c>
      <c r="H90" s="16">
        <f>SUM(E90:G90)</f>
        <v>344.01</v>
      </c>
      <c r="I90" s="17" t="s">
        <v>15</v>
      </c>
    </row>
    <row r="91" spans="1:9" ht="33.75" outlineLevel="2" x14ac:dyDescent="0.25">
      <c r="A91" s="25">
        <v>129</v>
      </c>
      <c r="B91" s="26">
        <v>43928</v>
      </c>
      <c r="C91" s="27" t="s">
        <v>12</v>
      </c>
      <c r="D91" s="28" t="s">
        <v>13</v>
      </c>
      <c r="E91" s="29">
        <v>0</v>
      </c>
      <c r="F91" s="29">
        <v>129.4</v>
      </c>
      <c r="G91" s="29">
        <v>221.49</v>
      </c>
      <c r="H91" s="30">
        <f>SUM(E91:G91)</f>
        <v>350.89</v>
      </c>
      <c r="I91" s="31" t="s">
        <v>16</v>
      </c>
    </row>
    <row r="92" spans="1:9" ht="33.75" outlineLevel="2" x14ac:dyDescent="0.25">
      <c r="A92" s="25">
        <v>130</v>
      </c>
      <c r="B92" s="26">
        <v>43928</v>
      </c>
      <c r="C92" s="27" t="s">
        <v>12</v>
      </c>
      <c r="D92" s="28" t="s">
        <v>13</v>
      </c>
      <c r="E92" s="29">
        <v>0</v>
      </c>
      <c r="F92" s="29">
        <v>129.4</v>
      </c>
      <c r="G92" s="29">
        <v>224.39000000000001</v>
      </c>
      <c r="H92" s="30">
        <f>SUM(E92:G92)</f>
        <v>353.79</v>
      </c>
      <c r="I92" s="31" t="s">
        <v>17</v>
      </c>
    </row>
    <row r="93" spans="1:9" ht="45" outlineLevel="2" x14ac:dyDescent="0.25">
      <c r="A93" s="25">
        <v>131</v>
      </c>
      <c r="B93" s="26">
        <v>43949</v>
      </c>
      <c r="C93" s="27" t="s">
        <v>12</v>
      </c>
      <c r="D93" s="28" t="s">
        <v>13</v>
      </c>
      <c r="E93" s="29">
        <v>269.58</v>
      </c>
      <c r="F93" s="29">
        <v>258.8</v>
      </c>
      <c r="G93" s="29">
        <v>225.49</v>
      </c>
      <c r="H93" s="30">
        <f>SUM(E93:G93)</f>
        <v>753.87</v>
      </c>
      <c r="I93" s="31" t="s">
        <v>18</v>
      </c>
    </row>
    <row r="94" spans="1:9" outlineLevel="1" x14ac:dyDescent="0.25">
      <c r="A94" s="18"/>
      <c r="B94" s="19"/>
      <c r="C94" s="32" t="s">
        <v>19</v>
      </c>
      <c r="D94" s="21"/>
      <c r="E94" s="22">
        <f>SUBTOTAL(9,E83:E93)</f>
        <v>3176.22</v>
      </c>
      <c r="F94" s="22">
        <f>SUBTOTAL(9,F83:F93)</f>
        <v>2485.7000000000007</v>
      </c>
      <c r="G94" s="22">
        <f>SUBTOTAL(9,G83:G93)</f>
        <v>2556.1900000000005</v>
      </c>
      <c r="H94" s="23">
        <f>SUBTOTAL(9,H83:H93)</f>
        <v>8218.1100000000024</v>
      </c>
      <c r="I94" s="24"/>
    </row>
    <row r="95" spans="1:9" ht="56.25" outlineLevel="2" x14ac:dyDescent="0.25">
      <c r="A95" s="50">
        <v>27</v>
      </c>
      <c r="B95" s="51">
        <v>43858</v>
      </c>
      <c r="C95" s="52" t="s">
        <v>125</v>
      </c>
      <c r="D95" s="53" t="s">
        <v>13</v>
      </c>
      <c r="E95" s="54">
        <v>250</v>
      </c>
      <c r="F95" s="54">
        <v>180</v>
      </c>
      <c r="G95" s="54">
        <v>140</v>
      </c>
      <c r="H95" s="55">
        <v>570</v>
      </c>
      <c r="I95" s="31" t="s">
        <v>126</v>
      </c>
    </row>
    <row r="96" spans="1:9" ht="33.75" outlineLevel="2" x14ac:dyDescent="0.25">
      <c r="A96" s="38">
        <v>79</v>
      </c>
      <c r="B96" s="39">
        <v>43887</v>
      </c>
      <c r="C96" s="40" t="s">
        <v>125</v>
      </c>
      <c r="D96" s="41" t="s">
        <v>13</v>
      </c>
      <c r="E96" s="42">
        <v>0</v>
      </c>
      <c r="F96" s="42">
        <v>129.4</v>
      </c>
      <c r="G96" s="42">
        <v>150.96</v>
      </c>
      <c r="H96" s="43">
        <f>SUM(E96:G96)</f>
        <v>280.36</v>
      </c>
      <c r="I96" s="17" t="s">
        <v>127</v>
      </c>
    </row>
    <row r="97" spans="1:9" ht="33.75" outlineLevel="2" x14ac:dyDescent="0.25">
      <c r="A97" s="38">
        <v>83</v>
      </c>
      <c r="B97" s="39">
        <v>43887</v>
      </c>
      <c r="C97" s="40" t="s">
        <v>125</v>
      </c>
      <c r="D97" s="41" t="s">
        <v>13</v>
      </c>
      <c r="E97" s="42">
        <v>0</v>
      </c>
      <c r="F97" s="42">
        <v>129.4</v>
      </c>
      <c r="G97" s="42">
        <v>150.96</v>
      </c>
      <c r="H97" s="43">
        <f>SUM(E97:G97)</f>
        <v>280.36</v>
      </c>
      <c r="I97" s="17" t="s">
        <v>128</v>
      </c>
    </row>
    <row r="98" spans="1:9" ht="33.75" outlineLevel="2" x14ac:dyDescent="0.25">
      <c r="A98" s="11">
        <v>104</v>
      </c>
      <c r="B98" s="12">
        <v>43907</v>
      </c>
      <c r="C98" s="13" t="s">
        <v>125</v>
      </c>
      <c r="D98" s="14" t="s">
        <v>13</v>
      </c>
      <c r="E98" s="15">
        <v>0</v>
      </c>
      <c r="F98" s="15">
        <v>0</v>
      </c>
      <c r="G98" s="15">
        <v>0</v>
      </c>
      <c r="H98" s="16">
        <v>0</v>
      </c>
      <c r="I98" s="17" t="s">
        <v>129</v>
      </c>
    </row>
    <row r="99" spans="1:9" ht="33.75" outlineLevel="2" x14ac:dyDescent="0.25">
      <c r="A99" s="25">
        <v>115</v>
      </c>
      <c r="B99" s="26">
        <v>43907</v>
      </c>
      <c r="C99" s="27" t="s">
        <v>125</v>
      </c>
      <c r="D99" s="28" t="s">
        <v>13</v>
      </c>
      <c r="E99" s="29">
        <v>0</v>
      </c>
      <c r="F99" s="29">
        <v>129.4</v>
      </c>
      <c r="G99" s="29">
        <v>150.96</v>
      </c>
      <c r="H99" s="30">
        <v>280.36</v>
      </c>
      <c r="I99" s="31" t="s">
        <v>130</v>
      </c>
    </row>
    <row r="100" spans="1:9" outlineLevel="1" x14ac:dyDescent="0.25">
      <c r="A100" s="18"/>
      <c r="B100" s="19"/>
      <c r="C100" s="32" t="s">
        <v>131</v>
      </c>
      <c r="D100" s="21"/>
      <c r="E100" s="22">
        <f>SUBTOTAL(9,E95:E99)</f>
        <v>250</v>
      </c>
      <c r="F100" s="22">
        <f>SUBTOTAL(9,F95:F99)</f>
        <v>568.19999999999993</v>
      </c>
      <c r="G100" s="22">
        <f>SUBTOTAL(9,G95:G99)</f>
        <v>592.88000000000011</v>
      </c>
      <c r="H100" s="23">
        <f>SUBTOTAL(9,H95:H99)</f>
        <v>1411.08</v>
      </c>
      <c r="I100" s="24"/>
    </row>
    <row r="101" spans="1:9" ht="56.25" outlineLevel="2" x14ac:dyDescent="0.25">
      <c r="A101" s="50">
        <v>29</v>
      </c>
      <c r="B101" s="51">
        <v>43865</v>
      </c>
      <c r="C101" s="52" t="s">
        <v>132</v>
      </c>
      <c r="D101" s="53" t="s">
        <v>13</v>
      </c>
      <c r="E101" s="54">
        <v>0</v>
      </c>
      <c r="F101" s="54">
        <v>120</v>
      </c>
      <c r="G101" s="54">
        <v>68.7</v>
      </c>
      <c r="H101" s="55">
        <f>SUM(E101:G101)</f>
        <v>188.7</v>
      </c>
      <c r="I101" s="31" t="s">
        <v>133</v>
      </c>
    </row>
    <row r="102" spans="1:9" ht="33.75" outlineLevel="2" x14ac:dyDescent="0.25">
      <c r="A102" s="38">
        <v>37</v>
      </c>
      <c r="B102" s="39">
        <v>43865</v>
      </c>
      <c r="C102" s="40" t="s">
        <v>132</v>
      </c>
      <c r="D102" s="41" t="s">
        <v>13</v>
      </c>
      <c r="E102" s="42">
        <v>250</v>
      </c>
      <c r="F102" s="42">
        <v>180</v>
      </c>
      <c r="G102" s="42">
        <v>270.60000000000002</v>
      </c>
      <c r="H102" s="43">
        <f>SUM(E102:G102)</f>
        <v>700.6</v>
      </c>
      <c r="I102" s="17" t="s">
        <v>134</v>
      </c>
    </row>
    <row r="103" spans="1:9" ht="33.75" outlineLevel="2" x14ac:dyDescent="0.25">
      <c r="A103" s="50">
        <v>52</v>
      </c>
      <c r="B103" s="51">
        <v>43872</v>
      </c>
      <c r="C103" s="52" t="s">
        <v>132</v>
      </c>
      <c r="D103" s="53" t="s">
        <v>13</v>
      </c>
      <c r="E103" s="54">
        <v>377.42</v>
      </c>
      <c r="F103" s="54">
        <v>301.92</v>
      </c>
      <c r="G103" s="54">
        <v>258.78000000000003</v>
      </c>
      <c r="H103" s="55">
        <f>SUM(E103:G103)</f>
        <v>938.12000000000012</v>
      </c>
      <c r="I103" s="31" t="s">
        <v>135</v>
      </c>
    </row>
    <row r="104" spans="1:9" ht="24" outlineLevel="2" x14ac:dyDescent="0.25">
      <c r="A104" s="50">
        <v>64</v>
      </c>
      <c r="B104" s="51">
        <v>43879</v>
      </c>
      <c r="C104" s="52" t="s">
        <v>132</v>
      </c>
      <c r="D104" s="53" t="s">
        <v>13</v>
      </c>
      <c r="E104" s="54">
        <v>0</v>
      </c>
      <c r="F104" s="54">
        <v>129.4</v>
      </c>
      <c r="G104" s="54">
        <v>71.77</v>
      </c>
      <c r="H104" s="55">
        <f>SUM(E104:G104)</f>
        <v>201.17000000000002</v>
      </c>
      <c r="I104" s="31" t="s">
        <v>136</v>
      </c>
    </row>
    <row r="105" spans="1:9" ht="33.75" outlineLevel="2" x14ac:dyDescent="0.25">
      <c r="A105" s="50">
        <v>67</v>
      </c>
      <c r="B105" s="51">
        <v>43879</v>
      </c>
      <c r="C105" s="52" t="s">
        <v>132</v>
      </c>
      <c r="D105" s="53" t="s">
        <v>13</v>
      </c>
      <c r="E105" s="54">
        <v>0</v>
      </c>
      <c r="F105" s="54">
        <v>129.4</v>
      </c>
      <c r="G105" s="54">
        <v>71.77</v>
      </c>
      <c r="H105" s="55">
        <f>SUM(E105:G105)</f>
        <v>201.17000000000002</v>
      </c>
      <c r="I105" s="31" t="s">
        <v>137</v>
      </c>
    </row>
    <row r="106" spans="1:9" outlineLevel="1" x14ac:dyDescent="0.25">
      <c r="A106" s="44"/>
      <c r="B106" s="45"/>
      <c r="C106" s="46" t="s">
        <v>138</v>
      </c>
      <c r="D106" s="47"/>
      <c r="E106" s="48">
        <f>SUBTOTAL(9,E101:E105)</f>
        <v>627.42000000000007</v>
      </c>
      <c r="F106" s="48">
        <f>SUBTOTAL(9,F101:F105)</f>
        <v>860.72</v>
      </c>
      <c r="G106" s="48">
        <f>SUBTOTAL(9,G101:G105)</f>
        <v>741.62</v>
      </c>
      <c r="H106" s="49">
        <f>SUBTOTAL(9,H101:H105)</f>
        <v>2229.7600000000002</v>
      </c>
      <c r="I106" s="24"/>
    </row>
    <row r="107" spans="1:9" ht="33.75" outlineLevel="2" x14ac:dyDescent="0.25">
      <c r="A107" s="50">
        <v>30</v>
      </c>
      <c r="B107" s="51">
        <v>43865</v>
      </c>
      <c r="C107" s="52" t="s">
        <v>139</v>
      </c>
      <c r="D107" s="53" t="s">
        <v>13</v>
      </c>
      <c r="E107" s="54">
        <v>0</v>
      </c>
      <c r="F107" s="54">
        <v>60</v>
      </c>
      <c r="G107" s="54">
        <v>58.8</v>
      </c>
      <c r="H107" s="55">
        <f>SUM(E107:G107)</f>
        <v>118.8</v>
      </c>
      <c r="I107" s="31" t="s">
        <v>140</v>
      </c>
    </row>
    <row r="108" spans="1:9" ht="33.75" outlineLevel="2" x14ac:dyDescent="0.25">
      <c r="A108" s="50">
        <v>45</v>
      </c>
      <c r="B108" s="51">
        <v>43872</v>
      </c>
      <c r="C108" s="52" t="s">
        <v>139</v>
      </c>
      <c r="D108" s="53" t="s">
        <v>13</v>
      </c>
      <c r="E108" s="54">
        <v>0</v>
      </c>
      <c r="F108" s="54">
        <v>64.7</v>
      </c>
      <c r="G108" s="54">
        <v>72.960000000000008</v>
      </c>
      <c r="H108" s="55">
        <f>SUM(E108:G108)</f>
        <v>137.66000000000003</v>
      </c>
      <c r="I108" s="31" t="s">
        <v>141</v>
      </c>
    </row>
    <row r="109" spans="1:9" ht="45" outlineLevel="2" x14ac:dyDescent="0.25">
      <c r="A109" s="38">
        <v>63</v>
      </c>
      <c r="B109" s="39">
        <v>43879</v>
      </c>
      <c r="C109" s="40" t="s">
        <v>139</v>
      </c>
      <c r="D109" s="41" t="s">
        <v>13</v>
      </c>
      <c r="E109" s="42">
        <v>0</v>
      </c>
      <c r="F109" s="42">
        <v>388.20000000000005</v>
      </c>
      <c r="G109" s="42">
        <v>296.54000000000002</v>
      </c>
      <c r="H109" s="43">
        <f>SUM(E109:G109)</f>
        <v>684.74</v>
      </c>
      <c r="I109" s="17" t="s">
        <v>142</v>
      </c>
    </row>
    <row r="110" spans="1:9" outlineLevel="1" x14ac:dyDescent="0.25">
      <c r="A110" s="44"/>
      <c r="B110" s="45"/>
      <c r="C110" s="46" t="s">
        <v>143</v>
      </c>
      <c r="D110" s="47"/>
      <c r="E110" s="48">
        <f>SUBTOTAL(9,E107:E109)</f>
        <v>0</v>
      </c>
      <c r="F110" s="48">
        <f>SUBTOTAL(9,F107:F109)</f>
        <v>512.90000000000009</v>
      </c>
      <c r="G110" s="48">
        <f>SUBTOTAL(9,G107:G109)</f>
        <v>428.3</v>
      </c>
      <c r="H110" s="49">
        <f>SUBTOTAL(9,H107:H109)</f>
        <v>941.2</v>
      </c>
      <c r="I110" s="24"/>
    </row>
    <row r="111" spans="1:9" ht="33.75" outlineLevel="2" x14ac:dyDescent="0.25">
      <c r="A111" s="50">
        <v>84</v>
      </c>
      <c r="B111" s="51">
        <v>43887</v>
      </c>
      <c r="C111" s="52" t="s">
        <v>144</v>
      </c>
      <c r="D111" s="53" t="s">
        <v>65</v>
      </c>
      <c r="E111" s="54">
        <v>269.58</v>
      </c>
      <c r="F111" s="54">
        <v>129.4</v>
      </c>
      <c r="G111" s="54">
        <v>472.8</v>
      </c>
      <c r="H111" s="55">
        <f>SUM(E111:G111)</f>
        <v>871.78</v>
      </c>
      <c r="I111" s="31" t="s">
        <v>145</v>
      </c>
    </row>
    <row r="112" spans="1:9" outlineLevel="1" x14ac:dyDescent="0.25">
      <c r="A112" s="44"/>
      <c r="B112" s="45"/>
      <c r="C112" s="46" t="s">
        <v>146</v>
      </c>
      <c r="D112" s="47"/>
      <c r="E112" s="48">
        <f>SUBTOTAL(9,E111:E111)</f>
        <v>269.58</v>
      </c>
      <c r="F112" s="48">
        <f>SUBTOTAL(9,F111:F111)</f>
        <v>129.4</v>
      </c>
      <c r="G112" s="48">
        <f>SUBTOTAL(9,G111:G111)</f>
        <v>472.8</v>
      </c>
      <c r="H112" s="49">
        <f>SUBTOTAL(9,H111:H111)</f>
        <v>871.78</v>
      </c>
      <c r="I112" s="24"/>
    </row>
    <row r="113" spans="1:9" ht="24" outlineLevel="2" x14ac:dyDescent="0.25">
      <c r="A113" s="25">
        <v>46</v>
      </c>
      <c r="B113" s="26">
        <v>43872</v>
      </c>
      <c r="C113" s="27" t="s">
        <v>147</v>
      </c>
      <c r="D113" s="28" t="s">
        <v>13</v>
      </c>
      <c r="E113" s="29">
        <v>0</v>
      </c>
      <c r="F113" s="29">
        <v>0</v>
      </c>
      <c r="G113" s="29">
        <v>0</v>
      </c>
      <c r="H113" s="30">
        <f>SUM(E113:G113)</f>
        <v>0</v>
      </c>
      <c r="I113" s="31" t="s">
        <v>148</v>
      </c>
    </row>
    <row r="114" spans="1:9" outlineLevel="1" x14ac:dyDescent="0.25">
      <c r="A114" s="18"/>
      <c r="B114" s="19"/>
      <c r="C114" s="32" t="s">
        <v>149</v>
      </c>
      <c r="D114" s="21"/>
      <c r="E114" s="22">
        <f>SUBTOTAL(9,E113:E113)</f>
        <v>0</v>
      </c>
      <c r="F114" s="22">
        <f>SUBTOTAL(9,F113:F113)</f>
        <v>0</v>
      </c>
      <c r="G114" s="22">
        <f>SUBTOTAL(9,G113:G113)</f>
        <v>0</v>
      </c>
      <c r="H114" s="23">
        <f>SUBTOTAL(9,H113:H113)</f>
        <v>0</v>
      </c>
      <c r="I114" s="24"/>
    </row>
    <row r="115" spans="1:9" ht="33.75" outlineLevel="2" x14ac:dyDescent="0.25">
      <c r="A115" s="50">
        <v>68</v>
      </c>
      <c r="B115" s="51">
        <v>43879</v>
      </c>
      <c r="C115" s="52" t="s">
        <v>150</v>
      </c>
      <c r="D115" s="53" t="s">
        <v>13</v>
      </c>
      <c r="E115" s="54">
        <v>0</v>
      </c>
      <c r="F115" s="54">
        <v>129.4</v>
      </c>
      <c r="G115" s="54">
        <v>484.7</v>
      </c>
      <c r="H115" s="55">
        <f>SUM(E115:G115)</f>
        <v>614.1</v>
      </c>
      <c r="I115" s="31" t="s">
        <v>151</v>
      </c>
    </row>
    <row r="116" spans="1:9" outlineLevel="1" x14ac:dyDescent="0.25">
      <c r="A116" s="44"/>
      <c r="B116" s="45"/>
      <c r="C116" s="46" t="s">
        <v>152</v>
      </c>
      <c r="D116" s="47"/>
      <c r="E116" s="48">
        <f>SUBTOTAL(9,E115:E115)</f>
        <v>0</v>
      </c>
      <c r="F116" s="48">
        <f>SUBTOTAL(9,F115:F115)</f>
        <v>129.4</v>
      </c>
      <c r="G116" s="48">
        <f>SUBTOTAL(9,G115:G115)</f>
        <v>484.7</v>
      </c>
      <c r="H116" s="49">
        <f>SUBTOTAL(9,H115:H115)</f>
        <v>614.1</v>
      </c>
      <c r="I116" s="24"/>
    </row>
    <row r="117" spans="1:9" ht="33.75" outlineLevel="2" x14ac:dyDescent="0.25">
      <c r="A117" s="50">
        <v>20</v>
      </c>
      <c r="B117" s="51">
        <v>43858</v>
      </c>
      <c r="C117" s="52" t="s">
        <v>153</v>
      </c>
      <c r="D117" s="53" t="s">
        <v>13</v>
      </c>
      <c r="E117" s="54">
        <v>250</v>
      </c>
      <c r="F117" s="54">
        <v>240</v>
      </c>
      <c r="G117" s="54">
        <v>190</v>
      </c>
      <c r="H117" s="55">
        <v>680</v>
      </c>
      <c r="I117" s="31" t="s">
        <v>154</v>
      </c>
    </row>
    <row r="118" spans="1:9" ht="33.75" outlineLevel="2" x14ac:dyDescent="0.25">
      <c r="A118" s="25">
        <v>96</v>
      </c>
      <c r="B118" s="26">
        <v>43900</v>
      </c>
      <c r="C118" s="27" t="s">
        <v>153</v>
      </c>
      <c r="D118" s="28" t="s">
        <v>13</v>
      </c>
      <c r="E118" s="29">
        <v>269.58</v>
      </c>
      <c r="F118" s="29">
        <v>129.4</v>
      </c>
      <c r="G118" s="29">
        <v>773.5</v>
      </c>
      <c r="H118" s="30">
        <v>1172.48</v>
      </c>
      <c r="I118" s="31" t="s">
        <v>155</v>
      </c>
    </row>
    <row r="119" spans="1:9" ht="24" outlineLevel="2" x14ac:dyDescent="0.25">
      <c r="A119" s="25">
        <v>116</v>
      </c>
      <c r="B119" s="26">
        <v>43907</v>
      </c>
      <c r="C119" s="27" t="s">
        <v>153</v>
      </c>
      <c r="D119" s="28" t="s">
        <v>13</v>
      </c>
      <c r="E119" s="29">
        <v>0</v>
      </c>
      <c r="F119" s="29">
        <v>0</v>
      </c>
      <c r="G119" s="29">
        <v>164.22</v>
      </c>
      <c r="H119" s="30">
        <v>164.22</v>
      </c>
      <c r="I119" s="31" t="s">
        <v>156</v>
      </c>
    </row>
    <row r="120" spans="1:9" ht="45" outlineLevel="2" x14ac:dyDescent="0.25">
      <c r="A120" s="11">
        <v>124</v>
      </c>
      <c r="B120" s="12">
        <v>43914</v>
      </c>
      <c r="C120" s="13" t="s">
        <v>153</v>
      </c>
      <c r="D120" s="14" t="s">
        <v>13</v>
      </c>
      <c r="E120" s="15">
        <v>539.16</v>
      </c>
      <c r="F120" s="15">
        <v>258.8</v>
      </c>
      <c r="G120" s="15">
        <v>533.32000000000005</v>
      </c>
      <c r="H120" s="16">
        <v>1331.2800000000002</v>
      </c>
      <c r="I120" s="17" t="s">
        <v>157</v>
      </c>
    </row>
    <row r="121" spans="1:9" outlineLevel="1" x14ac:dyDescent="0.25">
      <c r="A121" s="18"/>
      <c r="B121" s="19"/>
      <c r="C121" s="32" t="s">
        <v>158</v>
      </c>
      <c r="D121" s="21"/>
      <c r="E121" s="22">
        <f>SUBTOTAL(9,E117:E120)</f>
        <v>1058.7399999999998</v>
      </c>
      <c r="F121" s="22">
        <f>SUBTOTAL(9,F117:F120)</f>
        <v>628.20000000000005</v>
      </c>
      <c r="G121" s="22">
        <f>SUBTOTAL(9,G117:G120)</f>
        <v>1661.04</v>
      </c>
      <c r="H121" s="23">
        <f>SUBTOTAL(9,H117:H120)</f>
        <v>3347.9800000000005</v>
      </c>
      <c r="I121" s="24"/>
    </row>
    <row r="122" spans="1:9" ht="24" outlineLevel="2" x14ac:dyDescent="0.25">
      <c r="A122" s="50">
        <v>5</v>
      </c>
      <c r="B122" s="51">
        <v>43851</v>
      </c>
      <c r="C122" s="52" t="s">
        <v>159</v>
      </c>
      <c r="D122" s="53" t="s">
        <v>13</v>
      </c>
      <c r="E122" s="54">
        <v>0</v>
      </c>
      <c r="F122" s="54">
        <v>120</v>
      </c>
      <c r="G122" s="54">
        <v>3.3000000000000003</v>
      </c>
      <c r="H122" s="55">
        <v>123.3</v>
      </c>
      <c r="I122" s="31" t="s">
        <v>160</v>
      </c>
    </row>
    <row r="123" spans="1:9" ht="33.75" outlineLevel="2" x14ac:dyDescent="0.25">
      <c r="A123" s="11">
        <v>100</v>
      </c>
      <c r="B123" s="12">
        <v>43900</v>
      </c>
      <c r="C123" s="13" t="s">
        <v>159</v>
      </c>
      <c r="D123" s="14" t="s">
        <v>13</v>
      </c>
      <c r="E123" s="15">
        <v>0</v>
      </c>
      <c r="F123" s="15">
        <v>129.4</v>
      </c>
      <c r="G123" s="15">
        <v>37.74</v>
      </c>
      <c r="H123" s="16">
        <v>167.14000000000001</v>
      </c>
      <c r="I123" s="17" t="s">
        <v>161</v>
      </c>
    </row>
    <row r="124" spans="1:9" ht="33.75" outlineLevel="2" x14ac:dyDescent="0.25">
      <c r="A124" s="25">
        <v>102</v>
      </c>
      <c r="B124" s="26">
        <v>43907</v>
      </c>
      <c r="C124" s="27" t="s">
        <v>159</v>
      </c>
      <c r="D124" s="28" t="s">
        <v>13</v>
      </c>
      <c r="E124" s="29">
        <v>0</v>
      </c>
      <c r="F124" s="29">
        <v>0</v>
      </c>
      <c r="G124" s="29">
        <v>0</v>
      </c>
      <c r="H124" s="30">
        <v>0</v>
      </c>
      <c r="I124" s="31" t="s">
        <v>162</v>
      </c>
    </row>
    <row r="125" spans="1:9" outlineLevel="1" x14ac:dyDescent="0.25">
      <c r="A125" s="18"/>
      <c r="B125" s="19"/>
      <c r="C125" s="32" t="s">
        <v>163</v>
      </c>
      <c r="D125" s="21"/>
      <c r="E125" s="22">
        <f>SUBTOTAL(9,E122:E124)</f>
        <v>0</v>
      </c>
      <c r="F125" s="22">
        <f>SUBTOTAL(9,F122:F124)</f>
        <v>249.4</v>
      </c>
      <c r="G125" s="22">
        <f>SUBTOTAL(9,G122:G124)</f>
        <v>41.04</v>
      </c>
      <c r="H125" s="23">
        <f>SUBTOTAL(9,H122:H124)</f>
        <v>290.44</v>
      </c>
      <c r="I125" s="24"/>
    </row>
    <row r="126" spans="1:9" ht="33.75" outlineLevel="2" x14ac:dyDescent="0.25">
      <c r="A126" s="50">
        <v>11</v>
      </c>
      <c r="B126" s="51">
        <v>43851</v>
      </c>
      <c r="C126" s="52" t="s">
        <v>164</v>
      </c>
      <c r="D126" s="53" t="s">
        <v>13</v>
      </c>
      <c r="E126" s="54">
        <v>250</v>
      </c>
      <c r="F126" s="54">
        <v>180</v>
      </c>
      <c r="G126" s="54">
        <v>299.20000000000005</v>
      </c>
      <c r="H126" s="55">
        <v>729.2</v>
      </c>
      <c r="I126" s="31" t="s">
        <v>165</v>
      </c>
    </row>
    <row r="127" spans="1:9" ht="33.75" outlineLevel="2" x14ac:dyDescent="0.25">
      <c r="A127" s="38">
        <v>24</v>
      </c>
      <c r="B127" s="39">
        <v>43858</v>
      </c>
      <c r="C127" s="40" t="s">
        <v>164</v>
      </c>
      <c r="D127" s="41" t="s">
        <v>13</v>
      </c>
      <c r="E127" s="42">
        <v>250</v>
      </c>
      <c r="F127" s="42">
        <v>180</v>
      </c>
      <c r="G127" s="42">
        <v>299.20000000000005</v>
      </c>
      <c r="H127" s="43">
        <v>729.2</v>
      </c>
      <c r="I127" s="17" t="s">
        <v>166</v>
      </c>
    </row>
    <row r="128" spans="1:9" ht="45" outlineLevel="2" x14ac:dyDescent="0.25">
      <c r="A128" s="50">
        <v>69</v>
      </c>
      <c r="B128" s="51">
        <v>43879</v>
      </c>
      <c r="C128" s="52" t="s">
        <v>164</v>
      </c>
      <c r="D128" s="53" t="s">
        <v>13</v>
      </c>
      <c r="E128" s="54">
        <v>539.16</v>
      </c>
      <c r="F128" s="54">
        <v>323.5</v>
      </c>
      <c r="G128" s="54">
        <v>432.71000000000004</v>
      </c>
      <c r="H128" s="55">
        <f>SUM(E128:G128)</f>
        <v>1295.3699999999999</v>
      </c>
      <c r="I128" s="31" t="s">
        <v>167</v>
      </c>
    </row>
    <row r="129" spans="1:9" ht="33.75" outlineLevel="2" x14ac:dyDescent="0.25">
      <c r="A129" s="11">
        <v>107</v>
      </c>
      <c r="B129" s="12">
        <v>43907</v>
      </c>
      <c r="C129" s="13" t="s">
        <v>164</v>
      </c>
      <c r="D129" s="14" t="s">
        <v>13</v>
      </c>
      <c r="E129" s="15">
        <v>269.58</v>
      </c>
      <c r="F129" s="15">
        <v>129.4</v>
      </c>
      <c r="G129" s="15">
        <v>323.68</v>
      </c>
      <c r="H129" s="16">
        <v>722.66000000000008</v>
      </c>
      <c r="I129" s="17" t="s">
        <v>168</v>
      </c>
    </row>
    <row r="130" spans="1:9" outlineLevel="1" x14ac:dyDescent="0.25">
      <c r="A130" s="18"/>
      <c r="B130" s="19"/>
      <c r="C130" s="32" t="s">
        <v>169</v>
      </c>
      <c r="D130" s="21"/>
      <c r="E130" s="22">
        <f>SUBTOTAL(9,E126:E129)</f>
        <v>1308.7399999999998</v>
      </c>
      <c r="F130" s="22">
        <f>SUBTOTAL(9,F126:F129)</f>
        <v>812.9</v>
      </c>
      <c r="G130" s="22">
        <f>SUBTOTAL(9,G126:G129)</f>
        <v>1354.7900000000002</v>
      </c>
      <c r="H130" s="23">
        <f>SUBTOTAL(9,H126:H129)</f>
        <v>3476.4300000000003</v>
      </c>
      <c r="I130" s="24"/>
    </row>
    <row r="131" spans="1:9" ht="33.75" outlineLevel="2" x14ac:dyDescent="0.25">
      <c r="A131" s="50">
        <v>8</v>
      </c>
      <c r="B131" s="51">
        <v>43851</v>
      </c>
      <c r="C131" s="52" t="s">
        <v>170</v>
      </c>
      <c r="D131" s="53" t="s">
        <v>13</v>
      </c>
      <c r="E131" s="54">
        <v>250</v>
      </c>
      <c r="F131" s="54">
        <v>180</v>
      </c>
      <c r="G131" s="54">
        <v>260.10000000000002</v>
      </c>
      <c r="H131" s="55">
        <v>690.1</v>
      </c>
      <c r="I131" s="31" t="s">
        <v>171</v>
      </c>
    </row>
    <row r="132" spans="1:9" outlineLevel="1" x14ac:dyDescent="0.25">
      <c r="A132" s="44"/>
      <c r="B132" s="45"/>
      <c r="C132" s="46" t="s">
        <v>172</v>
      </c>
      <c r="D132" s="47"/>
      <c r="E132" s="48">
        <f>SUBTOTAL(9,E131:E131)</f>
        <v>250</v>
      </c>
      <c r="F132" s="48">
        <f>SUBTOTAL(9,F131:F131)</f>
        <v>180</v>
      </c>
      <c r="G132" s="48">
        <f>SUBTOTAL(9,G131:G131)</f>
        <v>260.10000000000002</v>
      </c>
      <c r="H132" s="49">
        <f>SUBTOTAL(9,H131:H131)</f>
        <v>690.1</v>
      </c>
      <c r="I132" s="24"/>
    </row>
    <row r="133" spans="1:9" ht="33.75" outlineLevel="2" x14ac:dyDescent="0.25">
      <c r="A133" s="50">
        <v>2</v>
      </c>
      <c r="B133" s="51">
        <v>43844</v>
      </c>
      <c r="C133" s="52" t="s">
        <v>173</v>
      </c>
      <c r="D133" s="53" t="s">
        <v>13</v>
      </c>
      <c r="E133" s="54">
        <v>0</v>
      </c>
      <c r="F133" s="54">
        <v>120</v>
      </c>
      <c r="G133" s="54">
        <v>67.599999999999994</v>
      </c>
      <c r="H133" s="55">
        <v>187.6</v>
      </c>
      <c r="I133" s="31" t="s">
        <v>174</v>
      </c>
    </row>
    <row r="134" spans="1:9" ht="22.5" outlineLevel="2" x14ac:dyDescent="0.25">
      <c r="A134" s="38">
        <v>3</v>
      </c>
      <c r="B134" s="39">
        <v>43844</v>
      </c>
      <c r="C134" s="40" t="s">
        <v>173</v>
      </c>
      <c r="D134" s="41" t="s">
        <v>13</v>
      </c>
      <c r="E134" s="42">
        <v>0</v>
      </c>
      <c r="F134" s="42">
        <v>120</v>
      </c>
      <c r="G134" s="42">
        <v>67.599999999999994</v>
      </c>
      <c r="H134" s="43">
        <v>187.6</v>
      </c>
      <c r="I134" s="17" t="s">
        <v>175</v>
      </c>
    </row>
    <row r="135" spans="1:9" ht="33.75" outlineLevel="2" x14ac:dyDescent="0.25">
      <c r="A135" s="38">
        <v>15</v>
      </c>
      <c r="B135" s="39">
        <v>43858</v>
      </c>
      <c r="C135" s="40" t="s">
        <v>173</v>
      </c>
      <c r="D135" s="41" t="s">
        <v>13</v>
      </c>
      <c r="E135" s="42">
        <v>0</v>
      </c>
      <c r="F135" s="42">
        <v>120</v>
      </c>
      <c r="G135" s="42">
        <v>67.599999999999994</v>
      </c>
      <c r="H135" s="43">
        <v>187.6</v>
      </c>
      <c r="I135" s="17" t="s">
        <v>176</v>
      </c>
    </row>
    <row r="136" spans="1:9" ht="33.75" outlineLevel="2" x14ac:dyDescent="0.25">
      <c r="A136" s="38">
        <v>16</v>
      </c>
      <c r="B136" s="39">
        <v>43858</v>
      </c>
      <c r="C136" s="40" t="s">
        <v>173</v>
      </c>
      <c r="D136" s="41" t="s">
        <v>13</v>
      </c>
      <c r="E136" s="42">
        <v>0</v>
      </c>
      <c r="F136" s="42">
        <v>120</v>
      </c>
      <c r="G136" s="42">
        <v>67.599999999999994</v>
      </c>
      <c r="H136" s="43">
        <v>187.6</v>
      </c>
      <c r="I136" s="17" t="s">
        <v>177</v>
      </c>
    </row>
    <row r="137" spans="1:9" ht="33.75" outlineLevel="2" x14ac:dyDescent="0.25">
      <c r="A137" s="50">
        <v>39</v>
      </c>
      <c r="B137" s="51">
        <v>43865</v>
      </c>
      <c r="C137" s="52" t="s">
        <v>173</v>
      </c>
      <c r="D137" s="53" t="s">
        <v>13</v>
      </c>
      <c r="E137" s="54">
        <v>0</v>
      </c>
      <c r="F137" s="54">
        <v>120</v>
      </c>
      <c r="G137" s="54">
        <v>67.599999999999994</v>
      </c>
      <c r="H137" s="55">
        <f>SUM(E137:G137)</f>
        <v>187.6</v>
      </c>
      <c r="I137" s="31" t="s">
        <v>178</v>
      </c>
    </row>
    <row r="138" spans="1:9" ht="33.75" outlineLevel="2" x14ac:dyDescent="0.25">
      <c r="A138" s="50">
        <v>54</v>
      </c>
      <c r="B138" s="51">
        <v>43879</v>
      </c>
      <c r="C138" s="52" t="s">
        <v>173</v>
      </c>
      <c r="D138" s="53" t="s">
        <v>13</v>
      </c>
      <c r="E138" s="54">
        <v>0</v>
      </c>
      <c r="F138" s="54">
        <v>64.7</v>
      </c>
      <c r="G138" s="54">
        <v>71.77</v>
      </c>
      <c r="H138" s="55">
        <f>SUM(E138:G138)</f>
        <v>136.47</v>
      </c>
      <c r="I138" s="31" t="s">
        <v>179</v>
      </c>
    </row>
    <row r="139" spans="1:9" ht="33.75" outlineLevel="2" x14ac:dyDescent="0.25">
      <c r="A139" s="50">
        <v>55</v>
      </c>
      <c r="B139" s="51">
        <v>43879</v>
      </c>
      <c r="C139" s="52" t="s">
        <v>173</v>
      </c>
      <c r="D139" s="53" t="s">
        <v>13</v>
      </c>
      <c r="E139" s="54">
        <v>0</v>
      </c>
      <c r="F139" s="54">
        <v>129.4</v>
      </c>
      <c r="G139" s="54">
        <v>72.960000000000008</v>
      </c>
      <c r="H139" s="55">
        <f>SUM(E139:G139)</f>
        <v>202.36</v>
      </c>
      <c r="I139" s="31" t="s">
        <v>180</v>
      </c>
    </row>
    <row r="140" spans="1:9" ht="33.75" outlineLevel="2" x14ac:dyDescent="0.25">
      <c r="A140" s="38">
        <v>56</v>
      </c>
      <c r="B140" s="39">
        <v>43879</v>
      </c>
      <c r="C140" s="40" t="s">
        <v>173</v>
      </c>
      <c r="D140" s="41" t="s">
        <v>13</v>
      </c>
      <c r="E140" s="42">
        <v>0</v>
      </c>
      <c r="F140" s="42">
        <v>129.4</v>
      </c>
      <c r="G140" s="42">
        <v>72.960000000000008</v>
      </c>
      <c r="H140" s="43">
        <f>SUM(E140:G140)</f>
        <v>202.36</v>
      </c>
      <c r="I140" s="17" t="s">
        <v>181</v>
      </c>
    </row>
    <row r="141" spans="1:9" ht="33.75" outlineLevel="2" x14ac:dyDescent="0.25">
      <c r="A141" s="25">
        <v>86</v>
      </c>
      <c r="B141" s="26">
        <v>43893</v>
      </c>
      <c r="C141" s="27" t="s">
        <v>173</v>
      </c>
      <c r="D141" s="28" t="s">
        <v>13</v>
      </c>
      <c r="E141" s="29">
        <v>0</v>
      </c>
      <c r="F141" s="29">
        <v>129.4</v>
      </c>
      <c r="G141" s="29">
        <v>72.960000000000008</v>
      </c>
      <c r="H141" s="30">
        <v>202.36</v>
      </c>
      <c r="I141" s="31" t="s">
        <v>182</v>
      </c>
    </row>
    <row r="142" spans="1:9" ht="33.75" outlineLevel="2" x14ac:dyDescent="0.25">
      <c r="A142" s="11">
        <v>108</v>
      </c>
      <c r="B142" s="12">
        <v>43907</v>
      </c>
      <c r="C142" s="13" t="s">
        <v>173</v>
      </c>
      <c r="D142" s="14" t="s">
        <v>13</v>
      </c>
      <c r="E142" s="15">
        <v>0</v>
      </c>
      <c r="F142" s="15">
        <v>129.4</v>
      </c>
      <c r="G142" s="15">
        <v>72.960000000000008</v>
      </c>
      <c r="H142" s="16">
        <v>202.36</v>
      </c>
      <c r="I142" s="17" t="s">
        <v>183</v>
      </c>
    </row>
    <row r="143" spans="1:9" ht="33.75" outlineLevel="2" x14ac:dyDescent="0.25">
      <c r="A143" s="25">
        <v>113</v>
      </c>
      <c r="B143" s="26">
        <v>43907</v>
      </c>
      <c r="C143" s="27" t="s">
        <v>173</v>
      </c>
      <c r="D143" s="28" t="s">
        <v>13</v>
      </c>
      <c r="E143" s="29">
        <v>0</v>
      </c>
      <c r="F143" s="29">
        <v>0</v>
      </c>
      <c r="G143" s="29">
        <v>0</v>
      </c>
      <c r="H143" s="30">
        <v>0</v>
      </c>
      <c r="I143" s="31" t="s">
        <v>184</v>
      </c>
    </row>
    <row r="144" spans="1:9" outlineLevel="1" x14ac:dyDescent="0.25">
      <c r="A144" s="18"/>
      <c r="B144" s="19"/>
      <c r="C144" s="32" t="s">
        <v>185</v>
      </c>
      <c r="D144" s="21"/>
      <c r="E144" s="22">
        <f>SUBTOTAL(9,E133:E143)</f>
        <v>0</v>
      </c>
      <c r="F144" s="22">
        <f>SUBTOTAL(9,F133:F143)</f>
        <v>1182.3000000000002</v>
      </c>
      <c r="G144" s="22">
        <f>SUBTOTAL(9,G133:G143)</f>
        <v>701.61000000000013</v>
      </c>
      <c r="H144" s="23">
        <f>SUBTOTAL(9,H133:H143)</f>
        <v>1883.9100000000003</v>
      </c>
      <c r="I144" s="24"/>
    </row>
    <row r="145" spans="1:9" ht="33.75" outlineLevel="2" x14ac:dyDescent="0.25">
      <c r="A145" s="50">
        <v>9</v>
      </c>
      <c r="B145" s="51">
        <v>43851</v>
      </c>
      <c r="C145" s="52" t="s">
        <v>186</v>
      </c>
      <c r="D145" s="53" t="s">
        <v>13</v>
      </c>
      <c r="E145" s="54">
        <v>500</v>
      </c>
      <c r="F145" s="54">
        <v>300</v>
      </c>
      <c r="G145" s="54">
        <v>1021.9000000000001</v>
      </c>
      <c r="H145" s="55">
        <v>1821.9</v>
      </c>
      <c r="I145" s="31" t="s">
        <v>187</v>
      </c>
    </row>
    <row r="146" spans="1:9" ht="56.25" outlineLevel="2" x14ac:dyDescent="0.25">
      <c r="A146" s="50">
        <v>25</v>
      </c>
      <c r="B146" s="51">
        <v>43858</v>
      </c>
      <c r="C146" s="52" t="s">
        <v>186</v>
      </c>
      <c r="D146" s="53" t="s">
        <v>13</v>
      </c>
      <c r="E146" s="54">
        <v>500</v>
      </c>
      <c r="F146" s="54">
        <v>240</v>
      </c>
      <c r="G146" s="54">
        <v>1121.9000000000001</v>
      </c>
      <c r="H146" s="55">
        <v>1861.9</v>
      </c>
      <c r="I146" s="31" t="s">
        <v>188</v>
      </c>
    </row>
    <row r="147" spans="1:9" ht="22.5" outlineLevel="2" x14ac:dyDescent="0.25">
      <c r="A147" s="38">
        <v>49</v>
      </c>
      <c r="B147" s="39">
        <v>43872</v>
      </c>
      <c r="C147" s="40" t="s">
        <v>186</v>
      </c>
      <c r="D147" s="41" t="s">
        <v>13</v>
      </c>
      <c r="E147" s="42">
        <v>0</v>
      </c>
      <c r="F147" s="42">
        <v>129.4</v>
      </c>
      <c r="G147" s="42">
        <v>209.44</v>
      </c>
      <c r="H147" s="43">
        <f>SUM(E147:G147)</f>
        <v>338.84000000000003</v>
      </c>
      <c r="I147" s="17" t="s">
        <v>189</v>
      </c>
    </row>
    <row r="148" spans="1:9" ht="56.25" outlineLevel="2" x14ac:dyDescent="0.25">
      <c r="A148" s="50">
        <v>66</v>
      </c>
      <c r="B148" s="51">
        <v>43879</v>
      </c>
      <c r="C148" s="52" t="s">
        <v>186</v>
      </c>
      <c r="D148" s="53" t="s">
        <v>13</v>
      </c>
      <c r="E148" s="54">
        <v>1078.32</v>
      </c>
      <c r="F148" s="54">
        <v>582.30000000000007</v>
      </c>
      <c r="G148" s="54">
        <v>1213.3499999999999</v>
      </c>
      <c r="H148" s="55">
        <f>SUM(E148:G148)</f>
        <v>2873.97</v>
      </c>
      <c r="I148" s="31" t="s">
        <v>190</v>
      </c>
    </row>
    <row r="149" spans="1:9" ht="33.75" outlineLevel="2" x14ac:dyDescent="0.25">
      <c r="A149" s="11">
        <v>109</v>
      </c>
      <c r="B149" s="12">
        <v>43907</v>
      </c>
      <c r="C149" s="13" t="s">
        <v>186</v>
      </c>
      <c r="D149" s="14" t="s">
        <v>13</v>
      </c>
      <c r="E149" s="15">
        <v>269.58</v>
      </c>
      <c r="F149" s="15">
        <v>258.8</v>
      </c>
      <c r="G149" s="15">
        <v>473</v>
      </c>
      <c r="H149" s="16">
        <v>1001.38</v>
      </c>
      <c r="I149" s="17" t="s">
        <v>191</v>
      </c>
    </row>
    <row r="150" spans="1:9" outlineLevel="1" x14ac:dyDescent="0.25">
      <c r="A150" s="18"/>
      <c r="B150" s="19"/>
      <c r="C150" s="32" t="s">
        <v>192</v>
      </c>
      <c r="D150" s="21"/>
      <c r="E150" s="22">
        <f>SUBTOTAL(9,E145:E149)</f>
        <v>2347.8999999999996</v>
      </c>
      <c r="F150" s="22">
        <f>SUBTOTAL(9,F145:F149)</f>
        <v>1510.5</v>
      </c>
      <c r="G150" s="22">
        <f>SUBTOTAL(9,G145:G149)</f>
        <v>4039.59</v>
      </c>
      <c r="H150" s="23">
        <f>SUBTOTAL(9,H145:H149)</f>
        <v>7897.9900000000007</v>
      </c>
      <c r="I150" s="24"/>
    </row>
    <row r="151" spans="1:9" ht="33.75" outlineLevel="2" x14ac:dyDescent="0.25">
      <c r="A151" s="50">
        <v>1</v>
      </c>
      <c r="B151" s="51">
        <v>43844</v>
      </c>
      <c r="C151" s="52" t="s">
        <v>20</v>
      </c>
      <c r="D151" s="53" t="s">
        <v>13</v>
      </c>
      <c r="E151" s="54">
        <v>0</v>
      </c>
      <c r="F151" s="54">
        <v>120</v>
      </c>
      <c r="G151" s="54">
        <v>106.1</v>
      </c>
      <c r="H151" s="55">
        <v>226.1</v>
      </c>
      <c r="I151" s="31" t="s">
        <v>193</v>
      </c>
    </row>
    <row r="152" spans="1:9" ht="33.75" outlineLevel="2" x14ac:dyDescent="0.25">
      <c r="A152" s="50">
        <v>6</v>
      </c>
      <c r="B152" s="51">
        <v>43851</v>
      </c>
      <c r="C152" s="52" t="s">
        <v>20</v>
      </c>
      <c r="D152" s="53" t="s">
        <v>13</v>
      </c>
      <c r="E152" s="54">
        <v>0</v>
      </c>
      <c r="F152" s="54">
        <v>120</v>
      </c>
      <c r="G152" s="54">
        <v>107.2</v>
      </c>
      <c r="H152" s="55">
        <v>227.2</v>
      </c>
      <c r="I152" s="31" t="s">
        <v>194</v>
      </c>
    </row>
    <row r="153" spans="1:9" ht="33.75" outlineLevel="2" x14ac:dyDescent="0.25">
      <c r="A153" s="38">
        <v>21</v>
      </c>
      <c r="B153" s="39">
        <v>43858</v>
      </c>
      <c r="C153" s="40" t="s">
        <v>20</v>
      </c>
      <c r="D153" s="41" t="s">
        <v>13</v>
      </c>
      <c r="E153" s="42">
        <v>0</v>
      </c>
      <c r="F153" s="42">
        <v>120</v>
      </c>
      <c r="G153" s="42">
        <v>107.2</v>
      </c>
      <c r="H153" s="43">
        <v>227.2</v>
      </c>
      <c r="I153" s="17" t="s">
        <v>195</v>
      </c>
    </row>
    <row r="154" spans="1:9" ht="33.75" outlineLevel="2" x14ac:dyDescent="0.25">
      <c r="A154" s="50">
        <v>22</v>
      </c>
      <c r="B154" s="51">
        <v>43858</v>
      </c>
      <c r="C154" s="52" t="s">
        <v>20</v>
      </c>
      <c r="D154" s="53" t="s">
        <v>13</v>
      </c>
      <c r="E154" s="54">
        <v>0</v>
      </c>
      <c r="F154" s="54">
        <v>120</v>
      </c>
      <c r="G154" s="54">
        <v>107.2</v>
      </c>
      <c r="H154" s="55">
        <v>227.2</v>
      </c>
      <c r="I154" s="31" t="s">
        <v>196</v>
      </c>
    </row>
    <row r="155" spans="1:9" ht="33.75" outlineLevel="2" x14ac:dyDescent="0.25">
      <c r="A155" s="50">
        <v>23</v>
      </c>
      <c r="B155" s="51">
        <v>43858</v>
      </c>
      <c r="C155" s="52" t="s">
        <v>20</v>
      </c>
      <c r="D155" s="53" t="s">
        <v>13</v>
      </c>
      <c r="E155" s="54">
        <v>0</v>
      </c>
      <c r="F155" s="54">
        <v>60</v>
      </c>
      <c r="G155" s="54">
        <v>107.2</v>
      </c>
      <c r="H155" s="55">
        <v>167.2</v>
      </c>
      <c r="I155" s="31" t="s">
        <v>197</v>
      </c>
    </row>
    <row r="156" spans="1:9" ht="33.75" outlineLevel="2" x14ac:dyDescent="0.25">
      <c r="A156" s="38">
        <v>38</v>
      </c>
      <c r="B156" s="39">
        <v>43865</v>
      </c>
      <c r="C156" s="40" t="s">
        <v>20</v>
      </c>
      <c r="D156" s="41" t="s">
        <v>13</v>
      </c>
      <c r="E156" s="42">
        <v>0</v>
      </c>
      <c r="F156" s="42">
        <v>120</v>
      </c>
      <c r="G156" s="42">
        <v>106.1</v>
      </c>
      <c r="H156" s="43">
        <f t="shared" ref="H156:H161" si="1">SUM(E156:G156)</f>
        <v>226.1</v>
      </c>
      <c r="I156" s="17" t="s">
        <v>198</v>
      </c>
    </row>
    <row r="157" spans="1:9" ht="33.75" outlineLevel="2" x14ac:dyDescent="0.25">
      <c r="A157" s="38">
        <v>60</v>
      </c>
      <c r="B157" s="39">
        <v>43879</v>
      </c>
      <c r="C157" s="40" t="s">
        <v>20</v>
      </c>
      <c r="D157" s="41" t="s">
        <v>13</v>
      </c>
      <c r="E157" s="42">
        <v>0</v>
      </c>
      <c r="F157" s="42">
        <v>129.4</v>
      </c>
      <c r="G157" s="42">
        <v>115.8</v>
      </c>
      <c r="H157" s="43">
        <f t="shared" si="1"/>
        <v>245.2</v>
      </c>
      <c r="I157" s="17" t="s">
        <v>199</v>
      </c>
    </row>
    <row r="158" spans="1:9" ht="33.75" outlineLevel="2" x14ac:dyDescent="0.25">
      <c r="A158" s="50">
        <v>61</v>
      </c>
      <c r="B158" s="51">
        <v>43879</v>
      </c>
      <c r="C158" s="52" t="s">
        <v>20</v>
      </c>
      <c r="D158" s="53" t="s">
        <v>13</v>
      </c>
      <c r="E158" s="54">
        <v>0</v>
      </c>
      <c r="F158" s="54">
        <v>129.4</v>
      </c>
      <c r="G158" s="54">
        <v>115.8</v>
      </c>
      <c r="H158" s="55">
        <f t="shared" si="1"/>
        <v>245.2</v>
      </c>
      <c r="I158" s="31" t="s">
        <v>200</v>
      </c>
    </row>
    <row r="159" spans="1:9" ht="33.75" outlineLevel="2" x14ac:dyDescent="0.25">
      <c r="A159" s="50">
        <v>62</v>
      </c>
      <c r="B159" s="51">
        <v>43879</v>
      </c>
      <c r="C159" s="52" t="s">
        <v>20</v>
      </c>
      <c r="D159" s="53" t="s">
        <v>13</v>
      </c>
      <c r="E159" s="54">
        <v>0</v>
      </c>
      <c r="F159" s="54">
        <v>129.4</v>
      </c>
      <c r="G159" s="54">
        <v>119.37</v>
      </c>
      <c r="H159" s="55">
        <f t="shared" si="1"/>
        <v>248.77</v>
      </c>
      <c r="I159" s="31" t="s">
        <v>201</v>
      </c>
    </row>
    <row r="160" spans="1:9" ht="33.75" outlineLevel="2" x14ac:dyDescent="0.25">
      <c r="A160" s="38">
        <v>74</v>
      </c>
      <c r="B160" s="39">
        <v>43887</v>
      </c>
      <c r="C160" s="40" t="s">
        <v>20</v>
      </c>
      <c r="D160" s="41" t="s">
        <v>13</v>
      </c>
      <c r="E160" s="42">
        <v>0</v>
      </c>
      <c r="F160" s="42">
        <v>129.4</v>
      </c>
      <c r="G160" s="42">
        <v>115.8</v>
      </c>
      <c r="H160" s="43">
        <f t="shared" si="1"/>
        <v>245.2</v>
      </c>
      <c r="I160" s="17" t="s">
        <v>202</v>
      </c>
    </row>
    <row r="161" spans="1:9" ht="33.75" outlineLevel="2" x14ac:dyDescent="0.25">
      <c r="A161" s="38">
        <v>82</v>
      </c>
      <c r="B161" s="39">
        <v>43887</v>
      </c>
      <c r="C161" s="40" t="s">
        <v>20</v>
      </c>
      <c r="D161" s="41" t="s">
        <v>13</v>
      </c>
      <c r="E161" s="42">
        <v>0</v>
      </c>
      <c r="F161" s="42">
        <v>64.7</v>
      </c>
      <c r="G161" s="42">
        <v>119.37</v>
      </c>
      <c r="H161" s="43">
        <f t="shared" si="1"/>
        <v>184.07</v>
      </c>
      <c r="I161" s="17" t="s">
        <v>203</v>
      </c>
    </row>
    <row r="162" spans="1:9" ht="33.75" outlineLevel="2" x14ac:dyDescent="0.25">
      <c r="A162" s="11">
        <v>85</v>
      </c>
      <c r="B162" s="12">
        <v>43893</v>
      </c>
      <c r="C162" s="13" t="s">
        <v>20</v>
      </c>
      <c r="D162" s="14" t="s">
        <v>13</v>
      </c>
      <c r="E162" s="15">
        <v>0</v>
      </c>
      <c r="F162" s="15">
        <v>64.7</v>
      </c>
      <c r="G162" s="15">
        <v>122.94</v>
      </c>
      <c r="H162" s="16">
        <v>187.64</v>
      </c>
      <c r="I162" s="17" t="s">
        <v>204</v>
      </c>
    </row>
    <row r="163" spans="1:9" ht="33.75" outlineLevel="2" x14ac:dyDescent="0.25">
      <c r="A163" s="25">
        <v>87</v>
      </c>
      <c r="B163" s="26">
        <v>43893</v>
      </c>
      <c r="C163" s="27" t="s">
        <v>20</v>
      </c>
      <c r="D163" s="28" t="s">
        <v>13</v>
      </c>
      <c r="E163" s="29">
        <v>0</v>
      </c>
      <c r="F163" s="29">
        <v>129.4</v>
      </c>
      <c r="G163" s="29">
        <v>115.8</v>
      </c>
      <c r="H163" s="30">
        <v>245.2</v>
      </c>
      <c r="I163" s="31" t="s">
        <v>205</v>
      </c>
    </row>
    <row r="164" spans="1:9" ht="33.75" outlineLevel="2" x14ac:dyDescent="0.25">
      <c r="A164" s="11">
        <v>88</v>
      </c>
      <c r="B164" s="12">
        <v>43893</v>
      </c>
      <c r="C164" s="13" t="s">
        <v>20</v>
      </c>
      <c r="D164" s="14" t="s">
        <v>13</v>
      </c>
      <c r="E164" s="15">
        <v>0</v>
      </c>
      <c r="F164" s="15">
        <v>129.4</v>
      </c>
      <c r="G164" s="15">
        <v>115.8</v>
      </c>
      <c r="H164" s="16">
        <v>245.2</v>
      </c>
      <c r="I164" s="17" t="s">
        <v>206</v>
      </c>
    </row>
    <row r="165" spans="1:9" ht="45" outlineLevel="2" x14ac:dyDescent="0.25">
      <c r="A165" s="25">
        <v>92</v>
      </c>
      <c r="B165" s="26">
        <v>43893</v>
      </c>
      <c r="C165" s="27" t="s">
        <v>20</v>
      </c>
      <c r="D165" s="28" t="s">
        <v>13</v>
      </c>
      <c r="E165" s="29">
        <v>905.8</v>
      </c>
      <c r="F165" s="29">
        <v>431.34999999999997</v>
      </c>
      <c r="G165" s="29">
        <v>442.07000000000005</v>
      </c>
      <c r="H165" s="30">
        <v>1779.2199999999998</v>
      </c>
      <c r="I165" s="31" t="s">
        <v>207</v>
      </c>
    </row>
    <row r="166" spans="1:9" ht="33.75" outlineLevel="2" x14ac:dyDescent="0.25">
      <c r="A166" s="11">
        <v>99</v>
      </c>
      <c r="B166" s="12">
        <v>43900</v>
      </c>
      <c r="C166" s="13" t="s">
        <v>20</v>
      </c>
      <c r="D166" s="14" t="s">
        <v>13</v>
      </c>
      <c r="E166" s="15">
        <v>0</v>
      </c>
      <c r="F166" s="15">
        <v>129.4</v>
      </c>
      <c r="G166" s="15">
        <v>115.8</v>
      </c>
      <c r="H166" s="16">
        <v>245.2</v>
      </c>
      <c r="I166" s="17" t="s">
        <v>208</v>
      </c>
    </row>
    <row r="167" spans="1:9" ht="33.75" outlineLevel="2" x14ac:dyDescent="0.25">
      <c r="A167" s="11">
        <v>106</v>
      </c>
      <c r="B167" s="12">
        <v>43907</v>
      </c>
      <c r="C167" s="13" t="s">
        <v>20</v>
      </c>
      <c r="D167" s="14" t="s">
        <v>13</v>
      </c>
      <c r="E167" s="15">
        <v>0</v>
      </c>
      <c r="F167" s="15">
        <v>129.4</v>
      </c>
      <c r="G167" s="15">
        <v>119.37</v>
      </c>
      <c r="H167" s="16">
        <v>248.77</v>
      </c>
      <c r="I167" s="17" t="s">
        <v>209</v>
      </c>
    </row>
    <row r="168" spans="1:9" ht="24" outlineLevel="2" x14ac:dyDescent="0.25">
      <c r="A168" s="11">
        <v>85</v>
      </c>
      <c r="B168" s="12">
        <v>43943</v>
      </c>
      <c r="C168" s="13" t="s">
        <v>20</v>
      </c>
      <c r="D168" s="14" t="s">
        <v>13</v>
      </c>
      <c r="E168" s="15">
        <v>0</v>
      </c>
      <c r="F168" s="15">
        <v>64.7</v>
      </c>
      <c r="G168" s="15">
        <v>0</v>
      </c>
      <c r="H168" s="16">
        <f>SUM(E168:G168)</f>
        <v>64.7</v>
      </c>
      <c r="I168" s="17" t="s">
        <v>21</v>
      </c>
    </row>
    <row r="169" spans="1:9" outlineLevel="1" x14ac:dyDescent="0.25">
      <c r="A169" s="18"/>
      <c r="B169" s="19"/>
      <c r="C169" s="32" t="s">
        <v>22</v>
      </c>
      <c r="D169" s="21"/>
      <c r="E169" s="22">
        <f>SUBTOTAL(9,E151:E168)</f>
        <v>905.8</v>
      </c>
      <c r="F169" s="22">
        <f>SUBTOTAL(9,F151:F168)</f>
        <v>2320.65</v>
      </c>
      <c r="G169" s="22">
        <f>SUBTOTAL(9,G151:G168)</f>
        <v>2258.92</v>
      </c>
      <c r="H169" s="23">
        <f>SUBTOTAL(9,H151:H168)</f>
        <v>5485.369999999999</v>
      </c>
      <c r="I169" s="24"/>
    </row>
    <row r="170" spans="1:9" ht="33.75" outlineLevel="2" x14ac:dyDescent="0.25">
      <c r="A170" s="50">
        <v>12</v>
      </c>
      <c r="B170" s="51">
        <v>43851</v>
      </c>
      <c r="C170" s="52" t="s">
        <v>210</v>
      </c>
      <c r="D170" s="53" t="s">
        <v>13</v>
      </c>
      <c r="E170" s="54">
        <v>0</v>
      </c>
      <c r="F170" s="54">
        <v>120</v>
      </c>
      <c r="G170" s="54">
        <v>70</v>
      </c>
      <c r="H170" s="55">
        <v>190</v>
      </c>
      <c r="I170" s="31" t="s">
        <v>211</v>
      </c>
    </row>
    <row r="171" spans="1:9" ht="33.75" outlineLevel="2" x14ac:dyDescent="0.25">
      <c r="A171" s="38">
        <v>53</v>
      </c>
      <c r="B171" s="39">
        <v>43879</v>
      </c>
      <c r="C171" s="40" t="s">
        <v>210</v>
      </c>
      <c r="D171" s="41" t="s">
        <v>13</v>
      </c>
      <c r="E171" s="42">
        <v>0</v>
      </c>
      <c r="F171" s="42">
        <v>129.4</v>
      </c>
      <c r="G171" s="42">
        <v>37.74</v>
      </c>
      <c r="H171" s="43">
        <f>SUM(E171:G171)</f>
        <v>167.14000000000001</v>
      </c>
      <c r="I171" s="17" t="s">
        <v>212</v>
      </c>
    </row>
    <row r="172" spans="1:9" ht="33.75" outlineLevel="2" x14ac:dyDescent="0.25">
      <c r="A172" s="25">
        <v>91</v>
      </c>
      <c r="B172" s="26">
        <v>43893</v>
      </c>
      <c r="C172" s="27" t="s">
        <v>210</v>
      </c>
      <c r="D172" s="28" t="s">
        <v>13</v>
      </c>
      <c r="E172" s="29">
        <v>452.9</v>
      </c>
      <c r="F172" s="29">
        <v>345.08</v>
      </c>
      <c r="G172" s="29">
        <v>291.12</v>
      </c>
      <c r="H172" s="30">
        <v>1089.0999999999999</v>
      </c>
      <c r="I172" s="31" t="s">
        <v>213</v>
      </c>
    </row>
    <row r="173" spans="1:9" outlineLevel="1" x14ac:dyDescent="0.25">
      <c r="A173" s="18"/>
      <c r="B173" s="19"/>
      <c r="C173" s="32" t="s">
        <v>214</v>
      </c>
      <c r="D173" s="21"/>
      <c r="E173" s="22">
        <f>SUBTOTAL(9,E170:E172)</f>
        <v>452.9</v>
      </c>
      <c r="F173" s="22">
        <f>SUBTOTAL(9,F170:F172)</f>
        <v>594.48</v>
      </c>
      <c r="G173" s="22">
        <f>SUBTOTAL(9,G170:G172)</f>
        <v>398.86</v>
      </c>
      <c r="H173" s="23">
        <f>SUBTOTAL(9,H170:H172)</f>
        <v>1446.2399999999998</v>
      </c>
      <c r="I173" s="24"/>
    </row>
    <row r="174" spans="1:9" x14ac:dyDescent="0.25">
      <c r="A174" s="18"/>
      <c r="B174" s="19"/>
      <c r="C174" s="33" t="s">
        <v>23</v>
      </c>
      <c r="D174" s="21"/>
      <c r="E174" s="22">
        <f>SUBTOTAL(9,E37:E172)</f>
        <v>18621.280000000002</v>
      </c>
      <c r="F174" s="22">
        <f>SUBTOTAL(9,F37:F172)</f>
        <v>18900.87000000001</v>
      </c>
      <c r="G174" s="22">
        <f>SUBTOTAL(9,G37:G172)</f>
        <v>27127.029999999981</v>
      </c>
      <c r="H174" s="23">
        <f>SUBTOTAL(9,H37:H172)</f>
        <v>64649.179999999964</v>
      </c>
      <c r="I174" s="24"/>
    </row>
    <row r="178" spans="1:8" x14ac:dyDescent="0.25">
      <c r="A178" s="61" t="s">
        <v>215</v>
      </c>
      <c r="B178" s="62"/>
      <c r="C178" s="62"/>
      <c r="D178" s="62"/>
      <c r="E178" s="62"/>
      <c r="F178" s="62"/>
      <c r="G178" s="62"/>
      <c r="H178" s="63"/>
    </row>
    <row r="179" spans="1:8" x14ac:dyDescent="0.25">
      <c r="A179" s="34"/>
      <c r="B179" s="35"/>
      <c r="C179" s="35"/>
      <c r="D179" s="33" t="s">
        <v>25</v>
      </c>
      <c r="E179" s="36">
        <f>E32</f>
        <v>6129.5399999999991</v>
      </c>
      <c r="F179" s="36">
        <f t="shared" ref="F179:H179" si="2">F32</f>
        <v>4141.38</v>
      </c>
      <c r="G179" s="36">
        <f t="shared" si="2"/>
        <v>2625.63</v>
      </c>
      <c r="H179" s="36">
        <f t="shared" si="2"/>
        <v>12896.55</v>
      </c>
    </row>
    <row r="180" spans="1:8" x14ac:dyDescent="0.25">
      <c r="A180" s="34"/>
      <c r="B180" s="35"/>
      <c r="C180" s="35"/>
      <c r="D180" s="33" t="s">
        <v>23</v>
      </c>
      <c r="E180" s="36">
        <f>E174</f>
        <v>18621.280000000002</v>
      </c>
      <c r="F180" s="36">
        <f t="shared" ref="F180:H180" si="3">F174</f>
        <v>18900.87000000001</v>
      </c>
      <c r="G180" s="36">
        <f t="shared" si="3"/>
        <v>27127.029999999981</v>
      </c>
      <c r="H180" s="36">
        <f t="shared" si="3"/>
        <v>64649.179999999964</v>
      </c>
    </row>
    <row r="181" spans="1:8" x14ac:dyDescent="0.25">
      <c r="A181" s="34"/>
      <c r="B181" s="35"/>
      <c r="C181" s="35"/>
      <c r="D181" s="33" t="s">
        <v>26</v>
      </c>
      <c r="E181" s="36">
        <f>SUM(E179:E180)</f>
        <v>24750.82</v>
      </c>
      <c r="F181" s="36">
        <f>SUM(F179:F180)</f>
        <v>23042.250000000011</v>
      </c>
      <c r="G181" s="36">
        <f>SUM(G179:G180)</f>
        <v>29752.659999999982</v>
      </c>
      <c r="H181" s="36">
        <f>SUM(H179:H180)</f>
        <v>77545.729999999967</v>
      </c>
    </row>
    <row r="183" spans="1:8" x14ac:dyDescent="0.25">
      <c r="A183" s="37" t="s">
        <v>27</v>
      </c>
    </row>
  </sheetData>
  <sortState ref="A27:I140">
    <sortCondition ref="C27"/>
  </sortState>
  <mergeCells count="4">
    <mergeCell ref="A2:I2"/>
    <mergeCell ref="A3:I3"/>
    <mergeCell ref="A34:I34"/>
    <mergeCell ref="A178:H178"/>
  </mergeCells>
  <conditionalFormatting sqref="A33:G33">
    <cfRule type="expression" dxfId="6" priority="16">
      <formula>OR(#REF!="",AND(#REF!&lt;&gt;"",#REF!=""))</formula>
    </cfRule>
  </conditionalFormatting>
  <conditionalFormatting sqref="A33:G33">
    <cfRule type="expression" priority="17">
      <formula>OR(#REF!="",AND(#REF!&lt;&gt;"",#REF!=""))</formula>
    </cfRule>
  </conditionalFormatting>
  <conditionalFormatting sqref="I33">
    <cfRule type="expression" dxfId="5" priority="14">
      <formula>OR(#REF!="",AND(#REF!&lt;&gt;"",#REF!=""))</formula>
    </cfRule>
  </conditionalFormatting>
  <conditionalFormatting sqref="A179:D181 I33">
    <cfRule type="expression" priority="15">
      <formula>OR(#REF!="",AND(#REF!&lt;&gt;"",#REF!=""))</formula>
    </cfRule>
  </conditionalFormatting>
  <conditionalFormatting sqref="A179:D181">
    <cfRule type="expression" dxfId="4" priority="13">
      <formula>OR(#REF!="",AND(#REF!&lt;&gt;"",#REF!=""))</formula>
    </cfRule>
  </conditionalFormatting>
  <conditionalFormatting sqref="E181:H181 E179:H179">
    <cfRule type="expression" dxfId="3" priority="11">
      <formula>OR(#REF!="",AND(#REF!&lt;&gt;"",#REF!=""))</formula>
    </cfRule>
  </conditionalFormatting>
  <conditionalFormatting sqref="E181:H181 E179:H179">
    <cfRule type="expression" priority="12">
      <formula>OR(#REF!="",AND(#REF!&lt;&gt;"",#REF!=""))</formula>
    </cfRule>
  </conditionalFormatting>
  <conditionalFormatting sqref="E180:H180">
    <cfRule type="expression" dxfId="2" priority="9">
      <formula>OR(#REF!="",AND(#REF!&lt;&gt;"",#REF!=""))</formula>
    </cfRule>
  </conditionalFormatting>
  <conditionalFormatting sqref="E180:H180">
    <cfRule type="expression" priority="10">
      <formula>OR(#REF!="",AND(#REF!&lt;&gt;"",#REF!=""))</formula>
    </cfRule>
  </conditionalFormatting>
  <conditionalFormatting sqref="C32">
    <cfRule type="expression" priority="4">
      <formula>OR(#REF!="",AND(#REF!&lt;&gt;"",#REF!=""))</formula>
    </cfRule>
  </conditionalFormatting>
  <conditionalFormatting sqref="C32">
    <cfRule type="expression" dxfId="1" priority="3">
      <formula>OR(#REF!="",AND(#REF!&lt;&gt;"",#REF!=""))</formula>
    </cfRule>
  </conditionalFormatting>
  <conditionalFormatting sqref="C174">
    <cfRule type="expression" priority="2">
      <formula>OR(#REF!="",AND(#REF!&lt;&gt;"",#REF!=""))</formula>
    </cfRule>
  </conditionalFormatting>
  <conditionalFormatting sqref="C174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Acumulado2020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2020-12-01T16:28:00Z</cp:lastPrinted>
  <dcterms:created xsi:type="dcterms:W3CDTF">2020-05-20T14:18:00Z</dcterms:created>
  <dcterms:modified xsi:type="dcterms:W3CDTF">2020-12-01T16:28:08Z</dcterms:modified>
</cp:coreProperties>
</file>