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1\"/>
    </mc:Choice>
  </mc:AlternateContent>
  <bookViews>
    <workbookView xWindow="0" yWindow="0" windowWidth="20490" windowHeight="7650" activeTab="1"/>
  </bookViews>
  <sheets>
    <sheet name="Ago" sheetId="1" r:id="rId1"/>
    <sheet name="Acumulado2021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40" i="1" s="1"/>
  <c r="F39" i="1"/>
  <c r="F40" i="1" s="1"/>
  <c r="E36" i="3"/>
  <c r="G41" i="3"/>
  <c r="G42" i="3" s="1"/>
  <c r="F41" i="3"/>
  <c r="E41" i="3"/>
  <c r="F37" i="3"/>
  <c r="F36" i="3"/>
  <c r="G36" i="3"/>
  <c r="H36" i="3"/>
  <c r="F42" i="3"/>
  <c r="H41" i="3"/>
  <c r="H40" i="3"/>
  <c r="H29" i="3"/>
  <c r="G29" i="3"/>
  <c r="F29" i="3"/>
  <c r="E29" i="3"/>
  <c r="H25" i="3"/>
  <c r="G25" i="3"/>
  <c r="F25" i="3"/>
  <c r="E25" i="3"/>
  <c r="H23" i="3"/>
  <c r="G23" i="3"/>
  <c r="F23" i="3"/>
  <c r="E23" i="3"/>
  <c r="H21" i="3"/>
  <c r="G21" i="3"/>
  <c r="F21" i="3"/>
  <c r="E21" i="3"/>
  <c r="H15" i="3"/>
  <c r="G15" i="3"/>
  <c r="F15" i="3"/>
  <c r="E15" i="3"/>
  <c r="H12" i="3"/>
  <c r="H37" i="3" s="1"/>
  <c r="G12" i="3"/>
  <c r="G37" i="3" s="1"/>
  <c r="F12" i="3"/>
  <c r="E12" i="3"/>
  <c r="E37" i="3" s="1"/>
  <c r="H34" i="1"/>
  <c r="G34" i="1"/>
  <c r="F34" i="1"/>
  <c r="E34" i="1"/>
  <c r="H29" i="1"/>
  <c r="G29" i="1"/>
  <c r="F29" i="1"/>
  <c r="E29" i="1"/>
  <c r="H25" i="1"/>
  <c r="G25" i="1"/>
  <c r="F25" i="1"/>
  <c r="E25" i="1"/>
  <c r="H23" i="1"/>
  <c r="G23" i="1"/>
  <c r="F23" i="1"/>
  <c r="E23" i="1"/>
  <c r="H21" i="1"/>
  <c r="G21" i="1"/>
  <c r="F21" i="1"/>
  <c r="E21" i="1"/>
  <c r="H15" i="1"/>
  <c r="G15" i="1"/>
  <c r="F15" i="1"/>
  <c r="E15" i="1"/>
  <c r="H12" i="1"/>
  <c r="G12" i="1"/>
  <c r="G35" i="1" s="1"/>
  <c r="F12" i="1"/>
  <c r="F35" i="1" s="1"/>
  <c r="E12" i="1"/>
  <c r="E35" i="1" s="1"/>
  <c r="E39" i="1" s="1"/>
  <c r="H38" i="1"/>
  <c r="H35" i="1" l="1"/>
  <c r="H39" i="1"/>
  <c r="E42" i="3"/>
  <c r="H42" i="3" s="1"/>
  <c r="E40" i="1"/>
  <c r="H40" i="1" s="1"/>
</calcChain>
</file>

<file path=xl/sharedStrings.xml><?xml version="1.0" encoding="utf-8"?>
<sst xmlns="http://schemas.openxmlformats.org/spreadsheetml/2006/main" count="176" uniqueCount="54">
  <si>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</si>
  <si>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</si>
  <si>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</si>
  <si>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</si>
  <si>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</si>
  <si>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</si>
  <si>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</si>
  <si>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</si>
  <si>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</si>
  <si>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</si>
  <si>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Total - Funcionários</t>
  </si>
  <si>
    <t>CONSELHEIROS/CONVIDADOS</t>
  </si>
  <si>
    <t>Conselheiro</t>
  </si>
  <si>
    <t>Silvya Helena Caprario</t>
  </si>
  <si>
    <t>Silvya Helena Caprario Total</t>
  </si>
  <si>
    <t>Total - Conselheiros e Convidados</t>
  </si>
  <si>
    <t>Total Geral</t>
  </si>
  <si>
    <t>Pagamento de 1 Auxílio Alimentação Estadual, 1 Auxílio Estacionamento Estadual e 52 Auxílio Quilometragem Estadual a Silvya Helena Caprario referente a: Conv. 016/2021 Reunião Institucional com a AsBEA, Florianópolis/SC, 03/02/2021.</t>
  </si>
  <si>
    <t>Pagamento de 2 Auxílio Alimentação Estadual, 1 Auxílio Estacionamento Estadual e 54 Auxílio Quilometragem Estadual a Silvya Helena Caprario referente a: Conv. Reunião de Trabalho do Programa Floripa Mais Empregos, Florianópolis/SC, 01/02/2021.</t>
  </si>
  <si>
    <t>RESUMO ACUMULADO 2021</t>
  </si>
  <si>
    <t>Pagamento de 1 Auxílio Alimentação Estadual, 22 Auxílio Quilometragem Estadual a Silvya Helena Caprario referente a: CONV 952/2021 - Reunião com Secretaria de Estado da Administração - cessão de imóvel, Florianópolis, 21/07/2021.</t>
  </si>
  <si>
    <t>Pagamento do reajuste de 1 Auxílio Alimentação Estadual, 1 Auxílio Estacionamento Estadual e 52 Auxílio Quilometragem Estadual a Silvya Helena Caprario referente a: Conv. 016/2021 Reunião Institucional com a AsBEA, Florianópolis/SC, 03/02/2021.</t>
  </si>
  <si>
    <t>Pagamento do reajuste de 2 Auxílio Alimentação Estadual, 1 Auxílio Estacionamento Estadual e 54 Auxílio Quilometragem Estadual a Silvya Helena Caprario referente a: Conv. Reunião de Trabalho do Programa Floripa Mais Empregos, Florianópolis/SC, 01/02/2021.</t>
  </si>
  <si>
    <t>Pagamento do reajuste de 1 Auxílio Alimentação Estadual, 22 Auxílio Quilometragem Estadual a Silvya Helena Caprario referente a: CONV 952/2021 - Reunião com Secretaria de Estado da Administração - cessão de imóvel, Florianópolis, 21/07/2021.</t>
  </si>
  <si>
    <t>Patricia Figueiredo Sarquis</t>
  </si>
  <si>
    <t>Pagamento de 2 Auxílio Alimentação Estadual, 60 Auxílio Quilometragem Estadual a Patrícia Figueiredo Sarquis Herden referente a: Reunião Presencial Daniel Lucena - Semana do Exercício Profissional, Florianópolis/SC, 17/02/2021.</t>
  </si>
  <si>
    <t>Pagamento de 1 Auxílio Alimentação Estadual, 60 Auxílio Quilometragem Estadual a Patrícia Figueiredo Sarquis Herden referente a: Reunião com a Escudero, Florianópolis/SC, 23/02/2021.</t>
  </si>
  <si>
    <t>Pagamento de 2 Auxílio Alimentação Estadual, 60 Auxílio Quilometragem Estadual a Patrícia Figueiredo Sarquis Herden referente a: Reunião com Gerentes do CAU/SC - Semana do Exercício Profissional, Florianópolis/SC, 18/03/2021.</t>
  </si>
  <si>
    <t>Claudia Elisa Poletto</t>
  </si>
  <si>
    <t>Pagamento de 1 Auxílio Estacionamento, 113 Auxílio Quilometragem Estadual a Claudia Elisa Poletto referente a: Reunião COHAB, Itapema/SC, 05/08/2021.</t>
  </si>
  <si>
    <t>Gogliardo Vieira Maragno</t>
  </si>
  <si>
    <t>Pagamento de 2 Auxílio Alimentação Estadual, 1 Auxílio Estacionamento, 32 Auxílio Quilometragem Estadual a Gogliardo Vieira Maragno referente a: Encontro dos Coordenadores e Prêmio TCC, Florianópolis/SC, 19/08/2021.</t>
  </si>
  <si>
    <t>Eliane De Queiroz Gomes Castro</t>
  </si>
  <si>
    <t>Pagamento de 1 Auxílio Hospedagem Estadual, 3 Auxílio Alimentação Estadual, 1 Auxílio Estacionamento, 380 Auxílio Quilometragem Estadual a Eliane De Queiroz Gomes Castro referente a: 08ª Reunião Ordinária da CEP-CAU/SC, Florianópolis/SC, 24/08/2021.</t>
  </si>
  <si>
    <t>Pagamento de 1 Auxílio Alimentação Estadual, 1 Auxílio Estacionamento, 32 Auxílio Quilometragem Estadual a Gogliardo Vieira Maragno referente a: 3ª Reunião Ordinária da CTP-CAU/SC, Florianópolis/SC, 18/08/2021.</t>
  </si>
  <si>
    <t>Pagamento de 2 Auxílio Alimentação Estadual, 1 Auxílio Estacionamento, 32 Auxílio Quilometragem Estadual a Gogliardo Vieira Maragno referente a: 8ª Reunião Ordinária da CEF-CAU/SC, Florianópolis/SC, 26/08/2021.</t>
  </si>
  <si>
    <t>José Alberto Gebara</t>
  </si>
  <si>
    <t>Pagamento de 17 Auxílio Quilometragem, 2 Auxílio Alimentação Estadual, 1 Auxílio Estacionamento a José Alberto Gebara referente a: 974/2021 - Convocação para 08ª Reunião Ordinária da Comissão Ordinária de Exercício Profissional, Florianópolis/SC, 24/08/2021.</t>
  </si>
  <si>
    <t>Pagamento de 1 Auxílio Hospedagem Estadual, 2 Auxílio Alimentação Estadual, 380 Auxílio Quilometragem a Eliane De Queiroz Gomes Castro referente a: 981/2021 - Convocação para 8ª Reunião Ordinária do Conselho Diretor - CD, Florianópolis/SC, 31/08/2021, ida:30/08/2021.</t>
  </si>
  <si>
    <t>Pagamento de 1 Auxílio Alimentação Estadual, 1 Auxílio Estacionamento, 32 Auxílio Quilometragem a Gogliardo Vieira Maragno referente a: 981/2021 - Convocação para 8ª Reunião Ordinária do Conselho Diretor - CD, Florianópolis/SC, 31/08/2021.</t>
  </si>
  <si>
    <t>Luiz Alberto de Souza</t>
  </si>
  <si>
    <t>Convidado</t>
  </si>
  <si>
    <t>Pagamento de 2 Auxílio Alimentação Estadual, 352 Auxílio Quilometragem, 1 Auxílio Hospedagem Estadual, 1 Auxílio Estacionamento a Luiz Alberto de Souza referente a: 982/2021 - Convocação para 37ª Reunião Ordinária do CEAU-CAU/SC, Florianópolis/SC, 03/09/2021, ida:02/09/2021.</t>
  </si>
  <si>
    <t>Pagamento de 1 Auxílio Estacionamento, 1 Auxílio Alimentação Estadual, 32 Auxílio Quilometragem a Gogliardo Vieira Maragno referente a: 982/2021 - Convocação para 37ª Reunião Ordinária do CEAU-CAU/SC, Florianópolis/SC, 03/09/2021.</t>
  </si>
  <si>
    <t>Claudia Elisa Poletto Total</t>
  </si>
  <si>
    <t>Eliane De Queiroz Gomes Castro Total</t>
  </si>
  <si>
    <t>Gogliardo Vieira Maragno Total</t>
  </si>
  <si>
    <t>José Alberto Gebara Total</t>
  </si>
  <si>
    <t>Luiz Alberto de Souza Total</t>
  </si>
  <si>
    <t>Patricia Figueiredo Sarquis Total</t>
  </si>
  <si>
    <t>RESUMO DE AGOSTO</t>
  </si>
  <si>
    <t>DIÁRIAS, AJUDA DE CUSTOS DESLOCAMENTO EM AGOSTO/2021</t>
  </si>
  <si>
    <t>DIÁRIAS, AJUDA DE CUSTOS DESLOCAMENTO ACUMULADO 2021</t>
  </si>
  <si>
    <t>Publicado em 12/01/2022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</si>
</sst>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4">
    <dxf>
      <fill>
        <patternFill>
          <bgColor theme="5" tint="0.39994506668294322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theme="5" tint="0.39994506668294322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190501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190501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-%20Transpar&#234;ncia%20-%20Di&#225;rias%20e%20Deslocamen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Modelo"/>
      <sheetName val="Acumulado 2021 - falta 1 seman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zoomScaleNormal="100" workbookViewId="0">
      <selection activeCell="A43" sqref="A43"/>
    </sheetView>
  </sheetViews>
  <sheetFormatPr defaultRowHeight="15" outlineLevelRow="2" x14ac:dyDescent="0.25"/>
  <cols>
    <col min="1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6" t="s">
        <v>51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7" t="s">
        <v>0</v>
      </c>
      <c r="B3" s="38"/>
      <c r="C3" s="38"/>
      <c r="D3" s="38"/>
      <c r="E3" s="38"/>
      <c r="F3" s="38"/>
      <c r="G3" s="38"/>
      <c r="H3" s="38"/>
      <c r="I3" s="39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x14ac:dyDescent="0.25">
      <c r="A6" s="21"/>
      <c r="B6" s="22"/>
      <c r="C6" s="23"/>
      <c r="D6" s="23"/>
      <c r="E6" s="24"/>
      <c r="F6" s="24"/>
      <c r="G6" s="24"/>
      <c r="H6" s="24"/>
      <c r="I6" s="24"/>
    </row>
    <row r="7" spans="1:9" x14ac:dyDescent="0.25">
      <c r="A7" s="21"/>
      <c r="B7" s="22"/>
      <c r="C7" s="23"/>
      <c r="D7" s="23"/>
      <c r="E7" s="24"/>
      <c r="F7" s="24"/>
      <c r="G7" s="24"/>
      <c r="H7" s="24"/>
      <c r="I7" s="24"/>
    </row>
    <row r="8" spans="1:9" x14ac:dyDescent="0.25">
      <c r="A8" s="37" t="s">
        <v>11</v>
      </c>
      <c r="B8" s="38"/>
      <c r="C8" s="38"/>
      <c r="D8" s="38"/>
      <c r="E8" s="38"/>
      <c r="F8" s="38"/>
      <c r="G8" s="38"/>
      <c r="H8" s="38"/>
      <c r="I8" s="39"/>
    </row>
    <row r="9" spans="1:9" hidden="1" x14ac:dyDescent="0.25"/>
    <row r="10" spans="1:9" ht="33.75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ht="24" outlineLevel="2" x14ac:dyDescent="0.25">
      <c r="A11" s="6">
        <v>7</v>
      </c>
      <c r="B11" s="7">
        <v>44433</v>
      </c>
      <c r="C11" s="8" t="s">
        <v>28</v>
      </c>
      <c r="D11" s="9" t="s">
        <v>12</v>
      </c>
      <c r="E11" s="10">
        <v>0</v>
      </c>
      <c r="F11" s="10">
        <v>0</v>
      </c>
      <c r="G11" s="10">
        <v>220.19</v>
      </c>
      <c r="H11" s="11">
        <v>220.19</v>
      </c>
      <c r="I11" s="12" t="s">
        <v>29</v>
      </c>
    </row>
    <row r="12" spans="1:9" outlineLevel="1" x14ac:dyDescent="0.25">
      <c r="A12" s="13"/>
      <c r="B12" s="14"/>
      <c r="C12" s="15" t="s">
        <v>44</v>
      </c>
      <c r="D12" s="16"/>
      <c r="E12" s="17">
        <f>SUBTOTAL(9,E11:E11)</f>
        <v>0</v>
      </c>
      <c r="F12" s="17">
        <f>SUBTOTAL(9,F11:F11)</f>
        <v>0</v>
      </c>
      <c r="G12" s="17">
        <f>SUBTOTAL(9,G11:G11)</f>
        <v>220.19</v>
      </c>
      <c r="H12" s="18">
        <f>SUBTOTAL(9,H11:H11)</f>
        <v>220.19</v>
      </c>
      <c r="I12" s="19"/>
    </row>
    <row r="13" spans="1:9" ht="33.75" outlineLevel="2" x14ac:dyDescent="0.25">
      <c r="A13" s="29">
        <v>9</v>
      </c>
      <c r="B13" s="30">
        <v>44433</v>
      </c>
      <c r="C13" s="31" t="s">
        <v>32</v>
      </c>
      <c r="D13" s="32" t="s">
        <v>12</v>
      </c>
      <c r="E13" s="33">
        <v>331.96</v>
      </c>
      <c r="F13" s="33">
        <v>239.01</v>
      </c>
      <c r="G13" s="33">
        <v>612.68000000000006</v>
      </c>
      <c r="H13" s="34">
        <v>1183.6500000000001</v>
      </c>
      <c r="I13" s="35" t="s">
        <v>33</v>
      </c>
    </row>
    <row r="14" spans="1:9" ht="33.75" outlineLevel="2" x14ac:dyDescent="0.25">
      <c r="A14" s="6">
        <v>13</v>
      </c>
      <c r="B14" s="7">
        <v>44439</v>
      </c>
      <c r="C14" s="8" t="s">
        <v>32</v>
      </c>
      <c r="D14" s="9" t="s">
        <v>12</v>
      </c>
      <c r="E14" s="10">
        <v>331.96</v>
      </c>
      <c r="F14" s="10">
        <v>159.34</v>
      </c>
      <c r="G14" s="10">
        <v>558.6</v>
      </c>
      <c r="H14" s="11">
        <v>1049.9000000000001</v>
      </c>
      <c r="I14" s="12" t="s">
        <v>38</v>
      </c>
    </row>
    <row r="15" spans="1:9" outlineLevel="1" x14ac:dyDescent="0.25">
      <c r="A15" s="13"/>
      <c r="B15" s="14"/>
      <c r="C15" s="15" t="s">
        <v>45</v>
      </c>
      <c r="D15" s="16"/>
      <c r="E15" s="17">
        <f>SUBTOTAL(9,E13:E14)</f>
        <v>663.92</v>
      </c>
      <c r="F15" s="17">
        <f>SUBTOTAL(9,F13:F14)</f>
        <v>398.35</v>
      </c>
      <c r="G15" s="17">
        <f>SUBTOTAL(9,G13:G14)</f>
        <v>1171.2800000000002</v>
      </c>
      <c r="H15" s="18">
        <f>SUBTOTAL(9,H13:H14)</f>
        <v>2233.5500000000002</v>
      </c>
      <c r="I15" s="19"/>
    </row>
    <row r="16" spans="1:9" ht="33.75" outlineLevel="2" x14ac:dyDescent="0.25">
      <c r="A16" s="29">
        <v>8</v>
      </c>
      <c r="B16" s="30">
        <v>44433</v>
      </c>
      <c r="C16" s="31" t="s">
        <v>30</v>
      </c>
      <c r="D16" s="32" t="s">
        <v>12</v>
      </c>
      <c r="E16" s="33">
        <v>0</v>
      </c>
      <c r="F16" s="33">
        <v>159.34</v>
      </c>
      <c r="G16" s="33">
        <v>101.12</v>
      </c>
      <c r="H16" s="34">
        <v>260.46000000000004</v>
      </c>
      <c r="I16" s="35" t="s">
        <v>31</v>
      </c>
    </row>
    <row r="17" spans="1:9" ht="24" outlineLevel="2" x14ac:dyDescent="0.25">
      <c r="A17" s="6">
        <v>10</v>
      </c>
      <c r="B17" s="7">
        <v>44433</v>
      </c>
      <c r="C17" s="8" t="s">
        <v>30</v>
      </c>
      <c r="D17" s="9" t="s">
        <v>12</v>
      </c>
      <c r="E17" s="10">
        <v>0</v>
      </c>
      <c r="F17" s="10">
        <v>79.67</v>
      </c>
      <c r="G17" s="10">
        <v>101.12</v>
      </c>
      <c r="H17" s="11">
        <v>180.79000000000002</v>
      </c>
      <c r="I17" s="12" t="s">
        <v>34</v>
      </c>
    </row>
    <row r="18" spans="1:9" ht="24" outlineLevel="2" x14ac:dyDescent="0.25">
      <c r="A18" s="6">
        <v>11</v>
      </c>
      <c r="B18" s="7">
        <v>44433</v>
      </c>
      <c r="C18" s="8" t="s">
        <v>30</v>
      </c>
      <c r="D18" s="9" t="s">
        <v>12</v>
      </c>
      <c r="E18" s="10">
        <v>0</v>
      </c>
      <c r="F18" s="10">
        <v>159.34</v>
      </c>
      <c r="G18" s="10">
        <v>101.12</v>
      </c>
      <c r="H18" s="11">
        <v>260.46000000000004</v>
      </c>
      <c r="I18" s="12" t="s">
        <v>35</v>
      </c>
    </row>
    <row r="19" spans="1:9" ht="33.75" outlineLevel="2" x14ac:dyDescent="0.25">
      <c r="A19" s="6">
        <v>14</v>
      </c>
      <c r="B19" s="7">
        <v>44439</v>
      </c>
      <c r="C19" s="8" t="s">
        <v>30</v>
      </c>
      <c r="D19" s="9" t="s">
        <v>12</v>
      </c>
      <c r="E19" s="10">
        <v>0</v>
      </c>
      <c r="F19" s="10">
        <v>79.67</v>
      </c>
      <c r="G19" s="10">
        <v>101.12</v>
      </c>
      <c r="H19" s="11">
        <v>180.79000000000002</v>
      </c>
      <c r="I19" s="12" t="s">
        <v>39</v>
      </c>
    </row>
    <row r="20" spans="1:9" ht="33.75" outlineLevel="2" x14ac:dyDescent="0.25">
      <c r="A20" s="6">
        <v>16</v>
      </c>
      <c r="B20" s="7">
        <v>44439</v>
      </c>
      <c r="C20" s="8" t="s">
        <v>30</v>
      </c>
      <c r="D20" s="9" t="s">
        <v>12</v>
      </c>
      <c r="E20" s="10">
        <v>0</v>
      </c>
      <c r="F20" s="10">
        <v>79.67</v>
      </c>
      <c r="G20" s="10">
        <v>101.12</v>
      </c>
      <c r="H20" s="11">
        <v>180.79000000000002</v>
      </c>
      <c r="I20" s="12" t="s">
        <v>43</v>
      </c>
    </row>
    <row r="21" spans="1:9" outlineLevel="1" x14ac:dyDescent="0.25">
      <c r="A21" s="13"/>
      <c r="B21" s="14"/>
      <c r="C21" s="15" t="s">
        <v>46</v>
      </c>
      <c r="D21" s="16"/>
      <c r="E21" s="17">
        <f>SUBTOTAL(9,E16:E20)</f>
        <v>0</v>
      </c>
      <c r="F21" s="17">
        <f>SUBTOTAL(9,F16:F20)</f>
        <v>557.69000000000005</v>
      </c>
      <c r="G21" s="17">
        <f>SUBTOTAL(9,G16:G20)</f>
        <v>505.6</v>
      </c>
      <c r="H21" s="18">
        <f>SUBTOTAL(9,H16:H20)</f>
        <v>1063.29</v>
      </c>
      <c r="I21" s="19"/>
    </row>
    <row r="22" spans="1:9" ht="33.75" outlineLevel="2" x14ac:dyDescent="0.25">
      <c r="A22" s="29">
        <v>12</v>
      </c>
      <c r="B22" s="30">
        <v>44439</v>
      </c>
      <c r="C22" s="31" t="s">
        <v>36</v>
      </c>
      <c r="D22" s="32" t="s">
        <v>12</v>
      </c>
      <c r="E22" s="33">
        <v>0</v>
      </c>
      <c r="F22" s="33">
        <v>159.34</v>
      </c>
      <c r="G22" s="33">
        <v>79.069999999999993</v>
      </c>
      <c r="H22" s="34">
        <v>238.41</v>
      </c>
      <c r="I22" s="35" t="s">
        <v>37</v>
      </c>
    </row>
    <row r="23" spans="1:9" outlineLevel="1" x14ac:dyDescent="0.25">
      <c r="A23" s="13"/>
      <c r="B23" s="14"/>
      <c r="C23" s="15" t="s">
        <v>47</v>
      </c>
      <c r="D23" s="16"/>
      <c r="E23" s="17">
        <f>SUBTOTAL(9,E22:E22)</f>
        <v>0</v>
      </c>
      <c r="F23" s="17">
        <f>SUBTOTAL(9,F22:F22)</f>
        <v>159.34</v>
      </c>
      <c r="G23" s="17">
        <f>SUBTOTAL(9,G22:G22)</f>
        <v>79.069999999999993</v>
      </c>
      <c r="H23" s="18">
        <f>SUBTOTAL(9,H22:H22)</f>
        <v>238.41</v>
      </c>
      <c r="I23" s="19"/>
    </row>
    <row r="24" spans="1:9" ht="33.75" outlineLevel="2" x14ac:dyDescent="0.25">
      <c r="A24" s="29">
        <v>15</v>
      </c>
      <c r="B24" s="30">
        <v>44439</v>
      </c>
      <c r="C24" s="31" t="s">
        <v>40</v>
      </c>
      <c r="D24" s="32" t="s">
        <v>41</v>
      </c>
      <c r="E24" s="33">
        <v>331.96</v>
      </c>
      <c r="F24" s="33">
        <v>159.34</v>
      </c>
      <c r="G24" s="33">
        <v>571.52</v>
      </c>
      <c r="H24" s="34">
        <v>1062.82</v>
      </c>
      <c r="I24" s="35" t="s">
        <v>42</v>
      </c>
    </row>
    <row r="25" spans="1:9" outlineLevel="1" x14ac:dyDescent="0.25">
      <c r="A25" s="13"/>
      <c r="B25" s="14"/>
      <c r="C25" s="15" t="s">
        <v>48</v>
      </c>
      <c r="D25" s="16"/>
      <c r="E25" s="17">
        <f>SUBTOTAL(9,E24:E24)</f>
        <v>331.96</v>
      </c>
      <c r="F25" s="17">
        <f>SUBTOTAL(9,F24:F24)</f>
        <v>159.34</v>
      </c>
      <c r="G25" s="17">
        <f>SUBTOTAL(9,G24:G24)</f>
        <v>571.52</v>
      </c>
      <c r="H25" s="18">
        <f>SUBTOTAL(9,H24:H24)</f>
        <v>1062.82</v>
      </c>
      <c r="I25" s="19"/>
    </row>
    <row r="26" spans="1:9" ht="33.75" outlineLevel="2" x14ac:dyDescent="0.25">
      <c r="A26" s="29">
        <v>4</v>
      </c>
      <c r="B26" s="30">
        <v>44433</v>
      </c>
      <c r="C26" s="31" t="s">
        <v>24</v>
      </c>
      <c r="D26" s="32" t="s">
        <v>12</v>
      </c>
      <c r="E26" s="33">
        <v>0</v>
      </c>
      <c r="F26" s="33">
        <v>159.34</v>
      </c>
      <c r="G26" s="33">
        <v>88.2</v>
      </c>
      <c r="H26" s="34">
        <v>247.54000000000002</v>
      </c>
      <c r="I26" s="35" t="s">
        <v>25</v>
      </c>
    </row>
    <row r="27" spans="1:9" ht="24" outlineLevel="2" x14ac:dyDescent="0.25">
      <c r="A27" s="6">
        <v>5</v>
      </c>
      <c r="B27" s="7">
        <v>44433</v>
      </c>
      <c r="C27" s="8" t="s">
        <v>24</v>
      </c>
      <c r="D27" s="9" t="s">
        <v>12</v>
      </c>
      <c r="E27" s="10">
        <v>0</v>
      </c>
      <c r="F27" s="10">
        <v>79.67</v>
      </c>
      <c r="G27" s="10">
        <v>88.2</v>
      </c>
      <c r="H27" s="11">
        <v>167.87</v>
      </c>
      <c r="I27" s="12" t="s">
        <v>26</v>
      </c>
    </row>
    <row r="28" spans="1:9" ht="33.75" outlineLevel="2" x14ac:dyDescent="0.25">
      <c r="A28" s="6">
        <v>6</v>
      </c>
      <c r="B28" s="7">
        <v>44433</v>
      </c>
      <c r="C28" s="8" t="s">
        <v>24</v>
      </c>
      <c r="D28" s="9" t="s">
        <v>12</v>
      </c>
      <c r="E28" s="10">
        <v>0</v>
      </c>
      <c r="F28" s="10">
        <v>159.34</v>
      </c>
      <c r="G28" s="10">
        <v>88.2</v>
      </c>
      <c r="H28" s="11">
        <v>247.54000000000002</v>
      </c>
      <c r="I28" s="12" t="s">
        <v>27</v>
      </c>
    </row>
    <row r="29" spans="1:9" outlineLevel="1" x14ac:dyDescent="0.25">
      <c r="A29" s="13"/>
      <c r="B29" s="14"/>
      <c r="C29" s="15" t="s">
        <v>49</v>
      </c>
      <c r="D29" s="16"/>
      <c r="E29" s="17">
        <f>SUBTOTAL(9,E26:E28)</f>
        <v>0</v>
      </c>
      <c r="F29" s="17">
        <f>SUBTOTAL(9,F26:F28)</f>
        <v>398.35</v>
      </c>
      <c r="G29" s="17">
        <f>SUBTOTAL(9,G26:G28)</f>
        <v>264.60000000000002</v>
      </c>
      <c r="H29" s="18">
        <f>SUBTOTAL(9,H26:H28)</f>
        <v>662.95</v>
      </c>
      <c r="I29" s="19"/>
    </row>
    <row r="30" spans="1:9" ht="33.75" outlineLevel="2" x14ac:dyDescent="0.25">
      <c r="A30" s="29">
        <v>1</v>
      </c>
      <c r="B30" s="30">
        <v>44433</v>
      </c>
      <c r="C30" s="31" t="s">
        <v>13</v>
      </c>
      <c r="D30" s="32" t="s">
        <v>12</v>
      </c>
      <c r="E30" s="33">
        <v>0</v>
      </c>
      <c r="F30" s="33">
        <v>14.969999999999999</v>
      </c>
      <c r="G30" s="33">
        <v>14.720000000000013</v>
      </c>
      <c r="H30" s="34">
        <v>29.690000000000012</v>
      </c>
      <c r="I30" s="35" t="s">
        <v>21</v>
      </c>
    </row>
    <row r="31" spans="1:9" ht="33.75" outlineLevel="2" x14ac:dyDescent="0.25">
      <c r="A31" s="6">
        <v>2</v>
      </c>
      <c r="B31" s="7">
        <v>44433</v>
      </c>
      <c r="C31" s="8" t="s">
        <v>13</v>
      </c>
      <c r="D31" s="9" t="s">
        <v>12</v>
      </c>
      <c r="E31" s="10">
        <v>0</v>
      </c>
      <c r="F31" s="10">
        <v>29.939999999999998</v>
      </c>
      <c r="G31" s="10">
        <v>15.280000000000015</v>
      </c>
      <c r="H31" s="11">
        <v>45.220000000000013</v>
      </c>
      <c r="I31" s="12" t="s">
        <v>22</v>
      </c>
    </row>
    <row r="32" spans="1:9" ht="33.75" outlineLevel="2" x14ac:dyDescent="0.25">
      <c r="A32" s="6">
        <v>3</v>
      </c>
      <c r="B32" s="7">
        <v>44425</v>
      </c>
      <c r="C32" s="8" t="s">
        <v>13</v>
      </c>
      <c r="D32" s="9" t="s">
        <v>12</v>
      </c>
      <c r="E32" s="10">
        <v>0</v>
      </c>
      <c r="F32" s="10">
        <v>64.7</v>
      </c>
      <c r="G32" s="10">
        <v>26.18</v>
      </c>
      <c r="H32" s="11">
        <v>90.88</v>
      </c>
      <c r="I32" s="12" t="s">
        <v>20</v>
      </c>
    </row>
    <row r="33" spans="1:9" ht="33.75" outlineLevel="2" x14ac:dyDescent="0.25">
      <c r="A33" s="6">
        <v>3</v>
      </c>
      <c r="B33" s="7">
        <v>44433</v>
      </c>
      <c r="C33" s="8" t="s">
        <v>13</v>
      </c>
      <c r="D33" s="9" t="s">
        <v>12</v>
      </c>
      <c r="E33" s="10">
        <v>0</v>
      </c>
      <c r="F33" s="10">
        <v>14.969999999999999</v>
      </c>
      <c r="G33" s="10">
        <v>6.1600000000000037</v>
      </c>
      <c r="H33" s="11">
        <v>21.130000000000003</v>
      </c>
      <c r="I33" s="12" t="s">
        <v>23</v>
      </c>
    </row>
    <row r="34" spans="1:9" outlineLevel="1" x14ac:dyDescent="0.25">
      <c r="A34" s="13"/>
      <c r="B34" s="14"/>
      <c r="C34" s="15" t="s">
        <v>14</v>
      </c>
      <c r="D34" s="16"/>
      <c r="E34" s="17">
        <f>SUBTOTAL(9,E30:E33)</f>
        <v>0</v>
      </c>
      <c r="F34" s="17">
        <f>SUBTOTAL(9,F30:F33)</f>
        <v>124.58</v>
      </c>
      <c r="G34" s="17">
        <f>SUBTOTAL(9,G30:G33)</f>
        <v>62.340000000000032</v>
      </c>
      <c r="H34" s="18">
        <f>SUBTOTAL(9,H30:H33)</f>
        <v>186.92000000000002</v>
      </c>
      <c r="I34" s="19"/>
    </row>
    <row r="35" spans="1:9" x14ac:dyDescent="0.25">
      <c r="A35" s="13"/>
      <c r="B35" s="14"/>
      <c r="C35" s="20" t="s">
        <v>15</v>
      </c>
      <c r="D35" s="16"/>
      <c r="E35" s="17">
        <f>SUBTOTAL(9,E11:E33)</f>
        <v>995.87999999999988</v>
      </c>
      <c r="F35" s="17">
        <f>SUBTOTAL(9,F11:F33)</f>
        <v>1797.6499999999999</v>
      </c>
      <c r="G35" s="17">
        <f>SUBTOTAL(9,G11:G33)</f>
        <v>2874.599999999999</v>
      </c>
      <c r="H35" s="18">
        <f>SUBTOTAL(9,H11:H33)</f>
        <v>5668.13</v>
      </c>
      <c r="I35" s="19"/>
    </row>
    <row r="37" spans="1:9" x14ac:dyDescent="0.25">
      <c r="A37" s="40" t="s">
        <v>50</v>
      </c>
      <c r="B37" s="41"/>
      <c r="C37" s="41"/>
      <c r="D37" s="41"/>
      <c r="E37" s="41"/>
      <c r="F37" s="41"/>
      <c r="G37" s="41"/>
      <c r="H37" s="42"/>
    </row>
    <row r="38" spans="1:9" x14ac:dyDescent="0.25">
      <c r="A38" s="25"/>
      <c r="B38" s="26"/>
      <c r="C38" s="26"/>
      <c r="D38" s="20" t="s">
        <v>10</v>
      </c>
      <c r="E38" s="27">
        <v>0</v>
      </c>
      <c r="F38" s="27">
        <v>0</v>
      </c>
      <c r="G38" s="27">
        <v>0</v>
      </c>
      <c r="H38" s="27">
        <f>SUM(E38:G38)</f>
        <v>0</v>
      </c>
    </row>
    <row r="39" spans="1:9" x14ac:dyDescent="0.25">
      <c r="A39" s="25"/>
      <c r="B39" s="26"/>
      <c r="C39" s="26"/>
      <c r="D39" s="20" t="s">
        <v>15</v>
      </c>
      <c r="E39" s="27">
        <f>E35</f>
        <v>995.87999999999988</v>
      </c>
      <c r="F39" s="27">
        <f>F35</f>
        <v>1797.6499999999999</v>
      </c>
      <c r="G39" s="27">
        <f>G35</f>
        <v>2874.599999999999</v>
      </c>
      <c r="H39" s="27">
        <f t="shared" ref="H39:H40" si="0">SUM(E39:G39)</f>
        <v>5668.1299999999992</v>
      </c>
    </row>
    <row r="40" spans="1:9" x14ac:dyDescent="0.25">
      <c r="A40" s="25"/>
      <c r="B40" s="26"/>
      <c r="C40" s="26"/>
      <c r="D40" s="20" t="s">
        <v>16</v>
      </c>
      <c r="E40" s="27">
        <f>SUM(E38:E39)</f>
        <v>995.87999999999988</v>
      </c>
      <c r="F40" s="27">
        <f t="shared" ref="F40:G40" si="1">SUM(F38:F39)</f>
        <v>1797.6499999999999</v>
      </c>
      <c r="G40" s="27">
        <f t="shared" si="1"/>
        <v>2874.599999999999</v>
      </c>
      <c r="H40" s="27">
        <f t="shared" si="0"/>
        <v>5668.1299999999992</v>
      </c>
    </row>
    <row r="42" spans="1:9" x14ac:dyDescent="0.25">
      <c r="A42" s="28" t="s">
        <v>53</v>
      </c>
    </row>
  </sheetData>
  <sortState ref="A11:I27">
    <sortCondition ref="C10"/>
  </sortState>
  <mergeCells count="4">
    <mergeCell ref="A2:I2"/>
    <mergeCell ref="A3:I3"/>
    <mergeCell ref="A8:I8"/>
    <mergeCell ref="A37:H37"/>
  </mergeCells>
  <conditionalFormatting sqref="A6:G7">
    <cfRule type="expression" dxfId="13" priority="17">
      <formula>OR(#REF!="",AND(#REF!&lt;&gt;"",#REF!=""))</formula>
    </cfRule>
  </conditionalFormatting>
  <conditionalFormatting sqref="A6:G7">
    <cfRule type="expression" priority="18">
      <formula>OR(#REF!="",AND(#REF!&lt;&gt;"",#REF!=""))</formula>
    </cfRule>
  </conditionalFormatting>
  <conditionalFormatting sqref="I6:I7">
    <cfRule type="expression" dxfId="12" priority="15">
      <formula>OR(#REF!="",AND(#REF!&lt;&gt;"",#REF!=""))</formula>
    </cfRule>
  </conditionalFormatting>
  <conditionalFormatting sqref="I6:I7 A38:D40">
    <cfRule type="expression" priority="16">
      <formula>OR(#REF!="",AND(#REF!&lt;&gt;"",#REF!=""))</formula>
    </cfRule>
  </conditionalFormatting>
  <conditionalFormatting sqref="A38:D40">
    <cfRule type="expression" dxfId="11" priority="14">
      <formula>OR(#REF!="",AND(#REF!&lt;&gt;"",#REF!=""))</formula>
    </cfRule>
  </conditionalFormatting>
  <conditionalFormatting sqref="E38:H38 E40:G40 H39:H40">
    <cfRule type="expression" dxfId="10" priority="12">
      <formula>OR(#REF!="",AND(#REF!&lt;&gt;"",#REF!=""))</formula>
    </cfRule>
  </conditionalFormatting>
  <conditionalFormatting sqref="E38:H38 E40:G40 H39:H40">
    <cfRule type="expression" priority="13">
      <formula>OR(#REF!="",AND(#REF!&lt;&gt;"",#REF!=""))</formula>
    </cfRule>
  </conditionalFormatting>
  <conditionalFormatting sqref="E39:G39">
    <cfRule type="expression" dxfId="9" priority="10">
      <formula>OR(#REF!="",AND(#REF!&lt;&gt;"",#REF!=""))</formula>
    </cfRule>
  </conditionalFormatting>
  <conditionalFormatting sqref="E39:G39">
    <cfRule type="expression" priority="11">
      <formula>OR(#REF!="",AND(#REF!&lt;&gt;"",#REF!=""))</formula>
    </cfRule>
  </conditionalFormatting>
  <conditionalFormatting sqref="C35">
    <cfRule type="expression" priority="2">
      <formula>OR(#REF!="",AND(#REF!&lt;&gt;"",#REF!=""))</formula>
    </cfRule>
  </conditionalFormatting>
  <conditionalFormatting sqref="C35">
    <cfRule type="expression" dxfId="8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9" fitToHeight="0" orientation="landscape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text="nacional" id="{208596DA-F0E8-4E78-9F38-257D2F531E01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I11:I35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activeCell="A45" sqref="A45"/>
    </sheetView>
  </sheetViews>
  <sheetFormatPr defaultRowHeight="15" outlineLevelRow="2" x14ac:dyDescent="0.25"/>
  <cols>
    <col min="1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6" t="s">
        <v>52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7" t="s">
        <v>0</v>
      </c>
      <c r="B3" s="38"/>
      <c r="C3" s="38"/>
      <c r="D3" s="38"/>
      <c r="E3" s="38"/>
      <c r="F3" s="38"/>
      <c r="G3" s="38"/>
      <c r="H3" s="38"/>
      <c r="I3" s="39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x14ac:dyDescent="0.25">
      <c r="A6" s="21"/>
      <c r="B6" s="22"/>
      <c r="C6" s="23"/>
      <c r="D6" s="23"/>
      <c r="E6" s="24"/>
      <c r="F6" s="24"/>
      <c r="G6" s="24"/>
      <c r="H6" s="24"/>
      <c r="I6" s="24"/>
    </row>
    <row r="7" spans="1:9" x14ac:dyDescent="0.25">
      <c r="A7" s="21"/>
      <c r="B7" s="22"/>
      <c r="C7" s="23"/>
      <c r="D7" s="23"/>
      <c r="E7" s="24"/>
      <c r="F7" s="24"/>
      <c r="G7" s="24"/>
      <c r="H7" s="24"/>
      <c r="I7" s="24"/>
    </row>
    <row r="8" spans="1:9" x14ac:dyDescent="0.25">
      <c r="A8" s="37" t="s">
        <v>11</v>
      </c>
      <c r="B8" s="38"/>
      <c r="C8" s="38"/>
      <c r="D8" s="38"/>
      <c r="E8" s="38"/>
      <c r="F8" s="38"/>
      <c r="G8" s="38"/>
      <c r="H8" s="38"/>
      <c r="I8" s="39"/>
    </row>
    <row r="9" spans="1:9" hidden="1" x14ac:dyDescent="0.25"/>
    <row r="10" spans="1:9" ht="33.75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ht="24" outlineLevel="2" x14ac:dyDescent="0.25">
      <c r="A11" s="6">
        <v>7</v>
      </c>
      <c r="B11" s="7">
        <v>44433</v>
      </c>
      <c r="C11" s="8" t="s">
        <v>28</v>
      </c>
      <c r="D11" s="9" t="s">
        <v>12</v>
      </c>
      <c r="E11" s="10">
        <v>0</v>
      </c>
      <c r="F11" s="10">
        <v>0</v>
      </c>
      <c r="G11" s="10">
        <v>220.19</v>
      </c>
      <c r="H11" s="11">
        <v>220.19</v>
      </c>
      <c r="I11" s="12" t="s">
        <v>29</v>
      </c>
    </row>
    <row r="12" spans="1:9" outlineLevel="1" x14ac:dyDescent="0.25">
      <c r="A12" s="13"/>
      <c r="B12" s="14"/>
      <c r="C12" s="15" t="s">
        <v>44</v>
      </c>
      <c r="D12" s="16"/>
      <c r="E12" s="17">
        <f>SUBTOTAL(9,E11:E11)</f>
        <v>0</v>
      </c>
      <c r="F12" s="17">
        <f>SUBTOTAL(9,F11:F11)</f>
        <v>0</v>
      </c>
      <c r="G12" s="17">
        <f>SUBTOTAL(9,G11:G11)</f>
        <v>220.19</v>
      </c>
      <c r="H12" s="18">
        <f>SUBTOTAL(9,H11:H11)</f>
        <v>220.19</v>
      </c>
      <c r="I12" s="19"/>
    </row>
    <row r="13" spans="1:9" ht="33.75" outlineLevel="2" x14ac:dyDescent="0.25">
      <c r="A13" s="29">
        <v>9</v>
      </c>
      <c r="B13" s="30">
        <v>44433</v>
      </c>
      <c r="C13" s="31" t="s">
        <v>32</v>
      </c>
      <c r="D13" s="32" t="s">
        <v>12</v>
      </c>
      <c r="E13" s="33">
        <v>331.96</v>
      </c>
      <c r="F13" s="33">
        <v>239.01</v>
      </c>
      <c r="G13" s="33">
        <v>612.68000000000006</v>
      </c>
      <c r="H13" s="34">
        <v>1183.6500000000001</v>
      </c>
      <c r="I13" s="35" t="s">
        <v>33</v>
      </c>
    </row>
    <row r="14" spans="1:9" ht="33.75" outlineLevel="2" x14ac:dyDescent="0.25">
      <c r="A14" s="6">
        <v>13</v>
      </c>
      <c r="B14" s="7">
        <v>44439</v>
      </c>
      <c r="C14" s="8" t="s">
        <v>32</v>
      </c>
      <c r="D14" s="9" t="s">
        <v>12</v>
      </c>
      <c r="E14" s="10">
        <v>331.96</v>
      </c>
      <c r="F14" s="10">
        <v>159.34</v>
      </c>
      <c r="G14" s="10">
        <v>558.6</v>
      </c>
      <c r="H14" s="11">
        <v>1049.9000000000001</v>
      </c>
      <c r="I14" s="12" t="s">
        <v>38</v>
      </c>
    </row>
    <row r="15" spans="1:9" outlineLevel="1" x14ac:dyDescent="0.25">
      <c r="A15" s="13"/>
      <c r="B15" s="14"/>
      <c r="C15" s="15" t="s">
        <v>45</v>
      </c>
      <c r="D15" s="16"/>
      <c r="E15" s="17">
        <f>SUBTOTAL(9,E13:E14)</f>
        <v>663.92</v>
      </c>
      <c r="F15" s="17">
        <f>SUBTOTAL(9,F13:F14)</f>
        <v>398.35</v>
      </c>
      <c r="G15" s="17">
        <f>SUBTOTAL(9,G13:G14)</f>
        <v>1171.2800000000002</v>
      </c>
      <c r="H15" s="18">
        <f>SUBTOTAL(9,H13:H14)</f>
        <v>2233.5500000000002</v>
      </c>
      <c r="I15" s="19"/>
    </row>
    <row r="16" spans="1:9" ht="33.75" outlineLevel="2" x14ac:dyDescent="0.25">
      <c r="A16" s="29">
        <v>8</v>
      </c>
      <c r="B16" s="30">
        <v>44433</v>
      </c>
      <c r="C16" s="31" t="s">
        <v>30</v>
      </c>
      <c r="D16" s="32" t="s">
        <v>12</v>
      </c>
      <c r="E16" s="33">
        <v>0</v>
      </c>
      <c r="F16" s="33">
        <v>159.34</v>
      </c>
      <c r="G16" s="33">
        <v>101.12</v>
      </c>
      <c r="H16" s="34">
        <v>260.46000000000004</v>
      </c>
      <c r="I16" s="35" t="s">
        <v>31</v>
      </c>
    </row>
    <row r="17" spans="1:9" ht="24" outlineLevel="2" x14ac:dyDescent="0.25">
      <c r="A17" s="6">
        <v>10</v>
      </c>
      <c r="B17" s="7">
        <v>44433</v>
      </c>
      <c r="C17" s="8" t="s">
        <v>30</v>
      </c>
      <c r="D17" s="9" t="s">
        <v>12</v>
      </c>
      <c r="E17" s="10">
        <v>0</v>
      </c>
      <c r="F17" s="10">
        <v>79.67</v>
      </c>
      <c r="G17" s="10">
        <v>101.12</v>
      </c>
      <c r="H17" s="11">
        <v>180.79000000000002</v>
      </c>
      <c r="I17" s="12" t="s">
        <v>34</v>
      </c>
    </row>
    <row r="18" spans="1:9" ht="24" outlineLevel="2" x14ac:dyDescent="0.25">
      <c r="A18" s="6">
        <v>11</v>
      </c>
      <c r="B18" s="7">
        <v>44433</v>
      </c>
      <c r="C18" s="8" t="s">
        <v>30</v>
      </c>
      <c r="D18" s="9" t="s">
        <v>12</v>
      </c>
      <c r="E18" s="10">
        <v>0</v>
      </c>
      <c r="F18" s="10">
        <v>159.34</v>
      </c>
      <c r="G18" s="10">
        <v>101.12</v>
      </c>
      <c r="H18" s="11">
        <v>260.46000000000004</v>
      </c>
      <c r="I18" s="12" t="s">
        <v>35</v>
      </c>
    </row>
    <row r="19" spans="1:9" ht="33.75" outlineLevel="2" x14ac:dyDescent="0.25">
      <c r="A19" s="6">
        <v>14</v>
      </c>
      <c r="B19" s="7">
        <v>44439</v>
      </c>
      <c r="C19" s="8" t="s">
        <v>30</v>
      </c>
      <c r="D19" s="9" t="s">
        <v>12</v>
      </c>
      <c r="E19" s="10">
        <v>0</v>
      </c>
      <c r="F19" s="10">
        <v>79.67</v>
      </c>
      <c r="G19" s="10">
        <v>101.12</v>
      </c>
      <c r="H19" s="11">
        <v>180.79000000000002</v>
      </c>
      <c r="I19" s="12" t="s">
        <v>39</v>
      </c>
    </row>
    <row r="20" spans="1:9" ht="33.75" outlineLevel="2" x14ac:dyDescent="0.25">
      <c r="A20" s="6">
        <v>16</v>
      </c>
      <c r="B20" s="7">
        <v>44439</v>
      </c>
      <c r="C20" s="8" t="s">
        <v>30</v>
      </c>
      <c r="D20" s="9" t="s">
        <v>12</v>
      </c>
      <c r="E20" s="10">
        <v>0</v>
      </c>
      <c r="F20" s="10">
        <v>79.67</v>
      </c>
      <c r="G20" s="10">
        <v>101.12</v>
      </c>
      <c r="H20" s="11">
        <v>180.79000000000002</v>
      </c>
      <c r="I20" s="12" t="s">
        <v>43</v>
      </c>
    </row>
    <row r="21" spans="1:9" outlineLevel="1" x14ac:dyDescent="0.25">
      <c r="A21" s="13"/>
      <c r="B21" s="14"/>
      <c r="C21" s="15" t="s">
        <v>46</v>
      </c>
      <c r="D21" s="16"/>
      <c r="E21" s="17">
        <f>SUBTOTAL(9,E16:E20)</f>
        <v>0</v>
      </c>
      <c r="F21" s="17">
        <f>SUBTOTAL(9,F16:F20)</f>
        <v>557.69000000000005</v>
      </c>
      <c r="G21" s="17">
        <f>SUBTOTAL(9,G16:G20)</f>
        <v>505.6</v>
      </c>
      <c r="H21" s="18">
        <f>SUBTOTAL(9,H16:H20)</f>
        <v>1063.29</v>
      </c>
      <c r="I21" s="19"/>
    </row>
    <row r="22" spans="1:9" ht="33.75" outlineLevel="2" x14ac:dyDescent="0.25">
      <c r="A22" s="29">
        <v>12</v>
      </c>
      <c r="B22" s="30">
        <v>44439</v>
      </c>
      <c r="C22" s="31" t="s">
        <v>36</v>
      </c>
      <c r="D22" s="32" t="s">
        <v>12</v>
      </c>
      <c r="E22" s="33">
        <v>0</v>
      </c>
      <c r="F22" s="33">
        <v>159.34</v>
      </c>
      <c r="G22" s="33">
        <v>79.069999999999993</v>
      </c>
      <c r="H22" s="34">
        <v>238.41</v>
      </c>
      <c r="I22" s="35" t="s">
        <v>37</v>
      </c>
    </row>
    <row r="23" spans="1:9" outlineLevel="1" x14ac:dyDescent="0.25">
      <c r="A23" s="13"/>
      <c r="B23" s="14"/>
      <c r="C23" s="15" t="s">
        <v>47</v>
      </c>
      <c r="D23" s="16"/>
      <c r="E23" s="17">
        <f>SUBTOTAL(9,E22:E22)</f>
        <v>0</v>
      </c>
      <c r="F23" s="17">
        <f>SUBTOTAL(9,F22:F22)</f>
        <v>159.34</v>
      </c>
      <c r="G23" s="17">
        <f>SUBTOTAL(9,G22:G22)</f>
        <v>79.069999999999993</v>
      </c>
      <c r="H23" s="18">
        <f>SUBTOTAL(9,H22:H22)</f>
        <v>238.41</v>
      </c>
      <c r="I23" s="19"/>
    </row>
    <row r="24" spans="1:9" ht="33.75" outlineLevel="2" x14ac:dyDescent="0.25">
      <c r="A24" s="29">
        <v>15</v>
      </c>
      <c r="B24" s="30">
        <v>44439</v>
      </c>
      <c r="C24" s="31" t="s">
        <v>40</v>
      </c>
      <c r="D24" s="32" t="s">
        <v>41</v>
      </c>
      <c r="E24" s="33">
        <v>331.96</v>
      </c>
      <c r="F24" s="33">
        <v>159.34</v>
      </c>
      <c r="G24" s="33">
        <v>571.52</v>
      </c>
      <c r="H24" s="34">
        <v>1062.82</v>
      </c>
      <c r="I24" s="35" t="s">
        <v>42</v>
      </c>
    </row>
    <row r="25" spans="1:9" outlineLevel="1" x14ac:dyDescent="0.25">
      <c r="A25" s="13"/>
      <c r="B25" s="14"/>
      <c r="C25" s="15" t="s">
        <v>48</v>
      </c>
      <c r="D25" s="16"/>
      <c r="E25" s="17">
        <f>SUBTOTAL(9,E24:E24)</f>
        <v>331.96</v>
      </c>
      <c r="F25" s="17">
        <f>SUBTOTAL(9,F24:F24)</f>
        <v>159.34</v>
      </c>
      <c r="G25" s="17">
        <f>SUBTOTAL(9,G24:G24)</f>
        <v>571.52</v>
      </c>
      <c r="H25" s="18">
        <f>SUBTOTAL(9,H24:H24)</f>
        <v>1062.82</v>
      </c>
      <c r="I25" s="19"/>
    </row>
    <row r="26" spans="1:9" ht="33.75" outlineLevel="2" x14ac:dyDescent="0.25">
      <c r="A26" s="29">
        <v>4</v>
      </c>
      <c r="B26" s="30">
        <v>44433</v>
      </c>
      <c r="C26" s="31" t="s">
        <v>24</v>
      </c>
      <c r="D26" s="32" t="s">
        <v>12</v>
      </c>
      <c r="E26" s="33">
        <v>0</v>
      </c>
      <c r="F26" s="33">
        <v>159.34</v>
      </c>
      <c r="G26" s="33">
        <v>88.2</v>
      </c>
      <c r="H26" s="34">
        <v>247.54000000000002</v>
      </c>
      <c r="I26" s="35" t="s">
        <v>25</v>
      </c>
    </row>
    <row r="27" spans="1:9" ht="24" outlineLevel="2" x14ac:dyDescent="0.25">
      <c r="A27" s="6">
        <v>5</v>
      </c>
      <c r="B27" s="7">
        <v>44433</v>
      </c>
      <c r="C27" s="8" t="s">
        <v>24</v>
      </c>
      <c r="D27" s="9" t="s">
        <v>12</v>
      </c>
      <c r="E27" s="10">
        <v>0</v>
      </c>
      <c r="F27" s="10">
        <v>79.67</v>
      </c>
      <c r="G27" s="10">
        <v>88.2</v>
      </c>
      <c r="H27" s="11">
        <v>167.87</v>
      </c>
      <c r="I27" s="12" t="s">
        <v>26</v>
      </c>
    </row>
    <row r="28" spans="1:9" ht="33.75" outlineLevel="2" x14ac:dyDescent="0.25">
      <c r="A28" s="6">
        <v>6</v>
      </c>
      <c r="B28" s="7">
        <v>44433</v>
      </c>
      <c r="C28" s="8" t="s">
        <v>24</v>
      </c>
      <c r="D28" s="9" t="s">
        <v>12</v>
      </c>
      <c r="E28" s="10">
        <v>0</v>
      </c>
      <c r="F28" s="10">
        <v>159.34</v>
      </c>
      <c r="G28" s="10">
        <v>88.2</v>
      </c>
      <c r="H28" s="11">
        <v>247.54000000000002</v>
      </c>
      <c r="I28" s="12" t="s">
        <v>27</v>
      </c>
    </row>
    <row r="29" spans="1:9" outlineLevel="1" x14ac:dyDescent="0.25">
      <c r="A29" s="13"/>
      <c r="B29" s="14"/>
      <c r="C29" s="15" t="s">
        <v>49</v>
      </c>
      <c r="D29" s="16"/>
      <c r="E29" s="17">
        <f>SUBTOTAL(9,E26:E28)</f>
        <v>0</v>
      </c>
      <c r="F29" s="17">
        <f>SUBTOTAL(9,F26:F28)</f>
        <v>398.35</v>
      </c>
      <c r="G29" s="17">
        <f>SUBTOTAL(9,G26:G28)</f>
        <v>264.60000000000002</v>
      </c>
      <c r="H29" s="18">
        <f>SUBTOTAL(9,H26:H28)</f>
        <v>662.95</v>
      </c>
      <c r="I29" s="19"/>
    </row>
    <row r="30" spans="1:9" ht="33.75" outlineLevel="2" x14ac:dyDescent="0.25">
      <c r="A30" s="6">
        <v>1</v>
      </c>
      <c r="B30" s="7">
        <v>44264</v>
      </c>
      <c r="C30" s="8" t="s">
        <v>13</v>
      </c>
      <c r="D30" s="9" t="s">
        <v>12</v>
      </c>
      <c r="E30" s="10">
        <v>0</v>
      </c>
      <c r="F30" s="10">
        <v>64.7</v>
      </c>
      <c r="G30" s="10">
        <v>115.8</v>
      </c>
      <c r="H30" s="11">
        <v>180.5</v>
      </c>
      <c r="I30" s="12" t="s">
        <v>17</v>
      </c>
    </row>
    <row r="31" spans="1:9" ht="33.75" outlineLevel="2" x14ac:dyDescent="0.25">
      <c r="A31" s="6">
        <v>2</v>
      </c>
      <c r="B31" s="7">
        <v>44264</v>
      </c>
      <c r="C31" s="8" t="s">
        <v>13</v>
      </c>
      <c r="D31" s="9" t="s">
        <v>12</v>
      </c>
      <c r="E31" s="10">
        <v>0</v>
      </c>
      <c r="F31" s="10">
        <v>129.4</v>
      </c>
      <c r="G31" s="10">
        <v>118.17999999999999</v>
      </c>
      <c r="H31" s="11">
        <v>247.57999999999998</v>
      </c>
      <c r="I31" s="12" t="s">
        <v>18</v>
      </c>
    </row>
    <row r="32" spans="1:9" ht="33.75" outlineLevel="2" x14ac:dyDescent="0.25">
      <c r="A32" s="29">
        <v>1</v>
      </c>
      <c r="B32" s="30">
        <v>44433</v>
      </c>
      <c r="C32" s="31" t="s">
        <v>13</v>
      </c>
      <c r="D32" s="32" t="s">
        <v>12</v>
      </c>
      <c r="E32" s="33">
        <v>0</v>
      </c>
      <c r="F32" s="33">
        <v>14.969999999999999</v>
      </c>
      <c r="G32" s="33">
        <v>14.720000000000013</v>
      </c>
      <c r="H32" s="34">
        <v>29.690000000000012</v>
      </c>
      <c r="I32" s="35" t="s">
        <v>21</v>
      </c>
    </row>
    <row r="33" spans="1:9" ht="33.75" outlineLevel="2" x14ac:dyDescent="0.25">
      <c r="A33" s="6">
        <v>2</v>
      </c>
      <c r="B33" s="7">
        <v>44433</v>
      </c>
      <c r="C33" s="8" t="s">
        <v>13</v>
      </c>
      <c r="D33" s="9" t="s">
        <v>12</v>
      </c>
      <c r="E33" s="10">
        <v>0</v>
      </c>
      <c r="F33" s="10">
        <v>29.939999999999998</v>
      </c>
      <c r="G33" s="10">
        <v>15.280000000000015</v>
      </c>
      <c r="H33" s="11">
        <v>45.220000000000013</v>
      </c>
      <c r="I33" s="12" t="s">
        <v>22</v>
      </c>
    </row>
    <row r="34" spans="1:9" ht="33.75" outlineLevel="2" x14ac:dyDescent="0.25">
      <c r="A34" s="6">
        <v>3</v>
      </c>
      <c r="B34" s="7">
        <v>44425</v>
      </c>
      <c r="C34" s="8" t="s">
        <v>13</v>
      </c>
      <c r="D34" s="9" t="s">
        <v>12</v>
      </c>
      <c r="E34" s="10">
        <v>0</v>
      </c>
      <c r="F34" s="10">
        <v>64.7</v>
      </c>
      <c r="G34" s="10">
        <v>26.18</v>
      </c>
      <c r="H34" s="11">
        <v>90.88</v>
      </c>
      <c r="I34" s="12" t="s">
        <v>20</v>
      </c>
    </row>
    <row r="35" spans="1:9" ht="33.75" outlineLevel="2" x14ac:dyDescent="0.25">
      <c r="A35" s="6">
        <v>3</v>
      </c>
      <c r="B35" s="7">
        <v>44433</v>
      </c>
      <c r="C35" s="8" t="s">
        <v>13</v>
      </c>
      <c r="D35" s="9" t="s">
        <v>12</v>
      </c>
      <c r="E35" s="10">
        <v>0</v>
      </c>
      <c r="F35" s="10">
        <v>14.969999999999999</v>
      </c>
      <c r="G35" s="10">
        <v>6.1600000000000037</v>
      </c>
      <c r="H35" s="11">
        <v>21.130000000000003</v>
      </c>
      <c r="I35" s="12" t="s">
        <v>23</v>
      </c>
    </row>
    <row r="36" spans="1:9" outlineLevel="1" x14ac:dyDescent="0.25">
      <c r="A36" s="13"/>
      <c r="B36" s="14"/>
      <c r="C36" s="15" t="s">
        <v>14</v>
      </c>
      <c r="D36" s="16"/>
      <c r="E36" s="17">
        <f>SUBTOTAL(9,E30:E35)</f>
        <v>0</v>
      </c>
      <c r="F36" s="17">
        <f>SUBTOTAL(9,F30:F35)</f>
        <v>318.68000000000006</v>
      </c>
      <c r="G36" s="17">
        <f>SUBTOTAL(9,G30:G35)</f>
        <v>296.32000000000005</v>
      </c>
      <c r="H36" s="18">
        <f>SUBTOTAL(9,H30:H35)</f>
        <v>615</v>
      </c>
      <c r="I36" s="19"/>
    </row>
    <row r="37" spans="1:9" x14ac:dyDescent="0.25">
      <c r="A37" s="13"/>
      <c r="B37" s="14"/>
      <c r="C37" s="20" t="s">
        <v>15</v>
      </c>
      <c r="D37" s="16"/>
      <c r="E37" s="17">
        <f>SUBTOTAL(9,E11:E35)</f>
        <v>995.87999999999988</v>
      </c>
      <c r="F37" s="17">
        <f>SUBTOTAL(9,F11:F35)</f>
        <v>1991.75</v>
      </c>
      <c r="G37" s="17">
        <f>SUBTOTAL(9,G11:G35)</f>
        <v>3108.579999999999</v>
      </c>
      <c r="H37" s="18">
        <f>SUBTOTAL(9,H11:H35)</f>
        <v>6096.21</v>
      </c>
      <c r="I37" s="19"/>
    </row>
    <row r="39" spans="1:9" x14ac:dyDescent="0.25">
      <c r="A39" s="40" t="s">
        <v>19</v>
      </c>
      <c r="B39" s="41"/>
      <c r="C39" s="41"/>
      <c r="D39" s="41"/>
      <c r="E39" s="41"/>
      <c r="F39" s="41"/>
      <c r="G39" s="41"/>
      <c r="H39" s="42"/>
    </row>
    <row r="40" spans="1:9" x14ac:dyDescent="0.25">
      <c r="A40" s="25"/>
      <c r="B40" s="26"/>
      <c r="C40" s="26"/>
      <c r="D40" s="20" t="s">
        <v>10</v>
      </c>
      <c r="E40" s="27">
        <v>0</v>
      </c>
      <c r="F40" s="27">
        <v>0</v>
      </c>
      <c r="G40" s="27">
        <v>0</v>
      </c>
      <c r="H40" s="27">
        <f>SUM(E40:G40)</f>
        <v>0</v>
      </c>
    </row>
    <row r="41" spans="1:9" x14ac:dyDescent="0.25">
      <c r="A41" s="25"/>
      <c r="B41" s="26"/>
      <c r="C41" s="26"/>
      <c r="D41" s="20" t="s">
        <v>15</v>
      </c>
      <c r="E41" s="27">
        <f>E37</f>
        <v>995.87999999999988</v>
      </c>
      <c r="F41" s="27">
        <f>F37</f>
        <v>1991.75</v>
      </c>
      <c r="G41" s="27">
        <f>G37</f>
        <v>3108.579999999999</v>
      </c>
      <c r="H41" s="27">
        <f t="shared" ref="H41:H42" si="0">SUM(E41:G41)</f>
        <v>6096.2099999999991</v>
      </c>
    </row>
    <row r="42" spans="1:9" x14ac:dyDescent="0.25">
      <c r="A42" s="25"/>
      <c r="B42" s="26"/>
      <c r="C42" s="26"/>
      <c r="D42" s="20" t="s">
        <v>16</v>
      </c>
      <c r="E42" s="27">
        <f>SUM(E40:E41)</f>
        <v>995.87999999999988</v>
      </c>
      <c r="F42" s="27">
        <f t="shared" ref="F42:G42" si="1">SUM(F40:F41)</f>
        <v>1991.75</v>
      </c>
      <c r="G42" s="27">
        <f t="shared" si="1"/>
        <v>3108.579999999999</v>
      </c>
      <c r="H42" s="27">
        <f t="shared" si="0"/>
        <v>6096.2099999999991</v>
      </c>
    </row>
    <row r="44" spans="1:9" x14ac:dyDescent="0.25">
      <c r="A44" s="28" t="s">
        <v>53</v>
      </c>
    </row>
  </sheetData>
  <mergeCells count="4">
    <mergeCell ref="A2:I2"/>
    <mergeCell ref="A3:I3"/>
    <mergeCell ref="A8:I8"/>
    <mergeCell ref="A39:H39"/>
  </mergeCells>
  <conditionalFormatting sqref="A6:G7">
    <cfRule type="expression" dxfId="6" priority="11">
      <formula>OR(#REF!="",AND(#REF!&lt;&gt;"",#REF!=""))</formula>
    </cfRule>
  </conditionalFormatting>
  <conditionalFormatting sqref="A6:G7">
    <cfRule type="expression" priority="12">
      <formula>OR(#REF!="",AND(#REF!&lt;&gt;"",#REF!=""))</formula>
    </cfRule>
  </conditionalFormatting>
  <conditionalFormatting sqref="I6:I7">
    <cfRule type="expression" dxfId="5" priority="9">
      <formula>OR(#REF!="",AND(#REF!&lt;&gt;"",#REF!=""))</formula>
    </cfRule>
  </conditionalFormatting>
  <conditionalFormatting sqref="I6:I7 A40:D42">
    <cfRule type="expression" priority="10">
      <formula>OR(#REF!="",AND(#REF!&lt;&gt;"",#REF!=""))</formula>
    </cfRule>
  </conditionalFormatting>
  <conditionalFormatting sqref="A40:D42">
    <cfRule type="expression" dxfId="4" priority="8">
      <formula>OR(#REF!="",AND(#REF!&lt;&gt;"",#REF!=""))</formula>
    </cfRule>
  </conditionalFormatting>
  <conditionalFormatting sqref="E40:H40 E42:G42 H41:H42">
    <cfRule type="expression" dxfId="3" priority="6">
      <formula>OR(#REF!="",AND(#REF!&lt;&gt;"",#REF!=""))</formula>
    </cfRule>
  </conditionalFormatting>
  <conditionalFormatting sqref="E40:H40 E42:G42 H41:H42">
    <cfRule type="expression" priority="7">
      <formula>OR(#REF!="",AND(#REF!&lt;&gt;"",#REF!=""))</formula>
    </cfRule>
  </conditionalFormatting>
  <conditionalFormatting sqref="E41:G41">
    <cfRule type="expression" dxfId="2" priority="4">
      <formula>OR(#REF!="",AND(#REF!&lt;&gt;"",#REF!=""))</formula>
    </cfRule>
  </conditionalFormatting>
  <conditionalFormatting sqref="E41:G41">
    <cfRule type="expression" priority="5">
      <formula>OR(#REF!="",AND(#REF!&lt;&gt;"",#REF!=""))</formula>
    </cfRule>
  </conditionalFormatting>
  <conditionalFormatting sqref="C37">
    <cfRule type="expression" priority="2">
      <formula>OR(#REF!="",AND(#REF!&lt;&gt;"",#REF!=""))</formula>
    </cfRule>
  </conditionalFormatting>
  <conditionalFormatting sqref="C37">
    <cfRule type="expression" dxfId="1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9" fitToHeight="0" orientation="landscape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text="nacional" id="{367481FB-C553-4E74-9BBC-1A54821BDA25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I11:I29 I32:I37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Ago</vt:lpstr>
      <vt:lpstr>Acumulado2021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</cp:lastModifiedBy>
  <cp:lastPrinted>2021-07-08T13:43:12Z</cp:lastPrinted>
  <dcterms:created xsi:type="dcterms:W3CDTF">2020-03-25T17:27:42Z</dcterms:created>
  <dcterms:modified xsi:type="dcterms:W3CDTF">2022-01-12T14:02:34Z</dcterms:modified>
</cp:coreProperties>
</file>