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21\"/>
    </mc:Choice>
  </mc:AlternateContent>
  <bookViews>
    <workbookView xWindow="0" yWindow="0" windowWidth="20490" windowHeight="7650" activeTab="1"/>
  </bookViews>
  <sheets>
    <sheet name="Set" sheetId="1" r:id="rId1"/>
    <sheet name="Acumulado2021" sheetId="3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3" l="1"/>
  <c r="G51" i="3"/>
  <c r="F51" i="3"/>
  <c r="E51" i="3"/>
  <c r="H35" i="3"/>
  <c r="G35" i="3"/>
  <c r="F35" i="3"/>
  <c r="E35" i="3"/>
  <c r="H31" i="3"/>
  <c r="G31" i="3"/>
  <c r="F31" i="3"/>
  <c r="E31" i="3"/>
  <c r="H29" i="3"/>
  <c r="G29" i="3"/>
  <c r="F29" i="3"/>
  <c r="E29" i="3"/>
  <c r="H27" i="3"/>
  <c r="G27" i="3"/>
  <c r="F27" i="3"/>
  <c r="E27" i="3"/>
  <c r="H25" i="3"/>
  <c r="G25" i="3"/>
  <c r="F25" i="3"/>
  <c r="E25" i="3"/>
  <c r="H16" i="3"/>
  <c r="G16" i="3"/>
  <c r="F16" i="3"/>
  <c r="E16" i="3"/>
  <c r="H12" i="3"/>
  <c r="H52" i="3" s="1"/>
  <c r="G12" i="3"/>
  <c r="G52" i="3" s="1"/>
  <c r="G56" i="3" s="1"/>
  <c r="F12" i="3"/>
  <c r="F52" i="3" s="1"/>
  <c r="F56" i="3" s="1"/>
  <c r="E12" i="3"/>
  <c r="E52" i="3" s="1"/>
  <c r="E56" i="3" s="1"/>
  <c r="H28" i="1"/>
  <c r="G28" i="1"/>
  <c r="F28" i="1"/>
  <c r="E28" i="1"/>
  <c r="H18" i="1"/>
  <c r="G18" i="1"/>
  <c r="F18" i="1"/>
  <c r="E18" i="1"/>
  <c r="H16" i="1"/>
  <c r="G16" i="1"/>
  <c r="F16" i="1"/>
  <c r="E16" i="1"/>
  <c r="H12" i="1"/>
  <c r="H29" i="1" s="1"/>
  <c r="G12" i="1"/>
  <c r="G29" i="1" s="1"/>
  <c r="G33" i="1" s="1"/>
  <c r="F12" i="1"/>
  <c r="F29" i="1" s="1"/>
  <c r="F33" i="1" s="1"/>
  <c r="E12" i="1"/>
  <c r="E29" i="1" s="1"/>
  <c r="E33" i="1" s="1"/>
  <c r="G34" i="1" l="1"/>
  <c r="F34" i="1"/>
  <c r="G57" i="3"/>
  <c r="F57" i="3"/>
  <c r="H56" i="3"/>
  <c r="H55" i="3"/>
  <c r="H32" i="1"/>
  <c r="H33" i="1" l="1"/>
  <c r="E57" i="3"/>
  <c r="H57" i="3" s="1"/>
  <c r="E34" i="1"/>
  <c r="H34" i="1" s="1"/>
</calcChain>
</file>

<file path=xl/sharedStrings.xml><?xml version="1.0" encoding="utf-8"?>
<sst xmlns="http://schemas.openxmlformats.org/spreadsheetml/2006/main" count="207" uniqueCount="70">
  <si>
    <t>FUNCIONÁRIOS</t>
  </si>
  <si>
    <t>Nº
Diária</t>
  </si>
  <si>
    <t>Data Pagamento</t>
  </si>
  <si>
    <t>Nome</t>
  </si>
  <si>
    <t>CARGO</t>
  </si>
  <si>
    <t>VALOR DIÁRIAS (R$)</t>
  </si>
  <si>
    <t>VALOR AJ. CUSTO (R$)</t>
  </si>
  <si>
    <t>VALOR AUX. DESLOC (R$)</t>
  </si>
  <si>
    <t xml:space="preserve">TOTAL </t>
  </si>
  <si>
    <t>Descrição</t>
  </si>
  <si>
    <t>Total - Funcionários</t>
  </si>
  <si>
    <t>CONSELHEIROS/CONVIDADOS</t>
  </si>
  <si>
    <t>Conselheiro</t>
  </si>
  <si>
    <t>Silvya Helena Caprario</t>
  </si>
  <si>
    <t>Total - Conselheiros e Convidados</t>
  </si>
  <si>
    <t>Total Geral</t>
  </si>
  <si>
    <t>Pagamento de 1 Auxílio Alimentação Estadual, 1 Auxílio Estacionamento Estadual e 52 Auxílio Quilometragem Estadual a Silvya Helena Caprario referente a: Conv. 016/2021 Reunião Institucional com a AsBEA, Florianópolis/SC, 03/02/2021.</t>
  </si>
  <si>
    <t>Pagamento de 2 Auxílio Alimentação Estadual, 1 Auxílio Estacionamento Estadual e 54 Auxílio Quilometragem Estadual a Silvya Helena Caprario referente a: Conv. Reunião de Trabalho do Programa Floripa Mais Empregos, Florianópolis/SC, 01/02/2021.</t>
  </si>
  <si>
    <t>RESUMO ACUMULADO 2021</t>
  </si>
  <si>
    <t>Pagamento de 1 Auxílio Alimentação Estadual, 22 Auxílio Quilometragem Estadual a Silvya Helena Caprario referente a: CONV 952/2021 - Reunião com Secretaria de Estado da Administração - cessão de imóvel, Florianópolis, 21/07/2021.</t>
  </si>
  <si>
    <t>Pagamento do reajuste de 1 Auxílio Alimentação Estadual, 1 Auxílio Estacionamento Estadual e 52 Auxílio Quilometragem Estadual a Silvya Helena Caprario referente a: Conv. 016/2021 Reunião Institucional com a AsBEA, Florianópolis/SC, 03/02/2021.</t>
  </si>
  <si>
    <t>Pagamento do reajuste de 2 Auxílio Alimentação Estadual, 1 Auxílio Estacionamento Estadual e 54 Auxílio Quilometragem Estadual a Silvya Helena Caprario referente a: Conv. Reunião de Trabalho do Programa Floripa Mais Empregos, Florianópolis/SC, 01/02/2021.</t>
  </si>
  <si>
    <t>Pagamento do reajuste de 1 Auxílio Alimentação Estadual, 22 Auxílio Quilometragem Estadual a Silvya Helena Caprario referente a: CONV 952/2021 - Reunião com Secretaria de Estado da Administração - cessão de imóvel, Florianópolis, 21/07/2021.</t>
  </si>
  <si>
    <t>Patricia Figueiredo Sarquis</t>
  </si>
  <si>
    <t>Pagamento de 2 Auxílio Alimentação Estadual, 60 Auxílio Quilometragem Estadual a Patrícia Figueiredo Sarquis Herden referente a: Reunião Presencial Daniel Lucena - Semana do Exercício Profissional, Florianópolis/SC, 17/02/2021.</t>
  </si>
  <si>
    <t>Pagamento de 1 Auxílio Alimentação Estadual, 60 Auxílio Quilometragem Estadual a Patrícia Figueiredo Sarquis Herden referente a: Reunião com a Escudero, Florianópolis/SC, 23/02/2021.</t>
  </si>
  <si>
    <t>Pagamento de 2 Auxílio Alimentação Estadual, 60 Auxílio Quilometragem Estadual a Patrícia Figueiredo Sarquis Herden referente a: Reunião com Gerentes do CAU/SC - Semana do Exercício Profissional, Florianópolis/SC, 18/03/2021.</t>
  </si>
  <si>
    <t>Claudia Elisa Poletto</t>
  </si>
  <si>
    <t>Pagamento de 1 Auxílio Estacionamento, 113 Auxílio Quilometragem Estadual a Claudia Elisa Poletto referente a: Reunião COHAB, Itapema/SC, 05/08/2021.</t>
  </si>
  <si>
    <t>Gogliardo Vieira Maragno</t>
  </si>
  <si>
    <t>Pagamento de 2 Auxílio Alimentação Estadual, 1 Auxílio Estacionamento, 32 Auxílio Quilometragem Estadual a Gogliardo Vieira Maragno referente a: Encontro dos Coordenadores e Prêmio TCC, Florianópolis/SC, 19/08/2021.</t>
  </si>
  <si>
    <t>Eliane De Queiroz Gomes Castro</t>
  </si>
  <si>
    <t>Pagamento de 1 Auxílio Hospedagem Estadual, 3 Auxílio Alimentação Estadual, 1 Auxílio Estacionamento, 380 Auxílio Quilometragem Estadual a Eliane De Queiroz Gomes Castro referente a: 08ª Reunião Ordinária da CEP-CAU/SC, Florianópolis/SC, 24/08/2021.</t>
  </si>
  <si>
    <t>Pagamento de 1 Auxílio Alimentação Estadual, 1 Auxílio Estacionamento, 32 Auxílio Quilometragem Estadual a Gogliardo Vieira Maragno referente a: 3ª Reunião Ordinária da CTP-CAU/SC, Florianópolis/SC, 18/08/2021.</t>
  </si>
  <si>
    <t>Pagamento de 2 Auxílio Alimentação Estadual, 1 Auxílio Estacionamento, 32 Auxílio Quilometragem Estadual a Gogliardo Vieira Maragno referente a: 8ª Reunião Ordinária da CEF-CAU/SC, Florianópolis/SC, 26/08/2021.</t>
  </si>
  <si>
    <t>José Alberto Gebara</t>
  </si>
  <si>
    <t>Pagamento de 17 Auxílio Quilometragem, 2 Auxílio Alimentação Estadual, 1 Auxílio Estacionamento a José Alberto Gebara referente a: 974/2021 - Convocação para 08ª Reunião Ordinária da Comissão Ordinária de Exercício Profissional, Florianópolis/SC, 24/08/2021.</t>
  </si>
  <si>
    <t>Pagamento de 1 Auxílio Hospedagem Estadual, 2 Auxílio Alimentação Estadual, 380 Auxílio Quilometragem a Eliane De Queiroz Gomes Castro referente a: 981/2021 - Convocação para 8ª Reunião Ordinária do Conselho Diretor - CD, Florianópolis/SC, 31/08/2021, ida:30/08/2021.</t>
  </si>
  <si>
    <t>Pagamento de 1 Auxílio Alimentação Estadual, 1 Auxílio Estacionamento, 32 Auxílio Quilometragem a Gogliardo Vieira Maragno referente a: 981/2021 - Convocação para 8ª Reunião Ordinária do Conselho Diretor - CD, Florianópolis/SC, 31/08/2021.</t>
  </si>
  <si>
    <t>Luiz Alberto de Souza</t>
  </si>
  <si>
    <t>Convidado</t>
  </si>
  <si>
    <t>Pagamento de 2 Auxílio Alimentação Estadual, 352 Auxílio Quilometragem, 1 Auxílio Hospedagem Estadual, 1 Auxílio Estacionamento a Luiz Alberto de Souza referente a: 982/2021 - Convocação para 37ª Reunião Ordinária do CEAU-CAU/SC, Florianópolis/SC, 03/09/2021, ida:02/09/2021.</t>
  </si>
  <si>
    <t>Pagamento de 1 Auxílio Estacionamento, 1 Auxílio Alimentação Estadual, 32 Auxílio Quilometragem a Gogliardo Vieira Maragno referente a: 982/2021 - Convocação para 37ª Reunião Ordinária do CEAU-CAU/SC, Florianópolis/SC, 03/09/2021.</t>
  </si>
  <si>
    <t>DIÁRIAS, AJUDA DE CUSTOS DESLOCAMENTO ACUMULADO 2021</t>
  </si>
  <si>
    <t>DIÁRIAS, AJUDA DE CUSTOS DESLOCAMENTO EM SETEMBRO/2021</t>
  </si>
  <si>
    <t>RESUMO DE SETEMBRO</t>
  </si>
  <si>
    <t>Pagamento de 1 Auxílio Alimentação Estadual, 52 Auxílio Quilometragem, 1 Auxílio Estacionamento a Silvya Helena Caprario referente a: 957/2021 - Convocação para Reunião e visita ao imóvel da Secretaria de Estado da Administração, Florianópolis/SC, 22/07/2021.</t>
  </si>
  <si>
    <t>Pagamento de 1 Auxílio Alimentação Estadual, 52 Auxílio Quilometragem, 1 Auxílio Estacionamento a Silvya Helena Caprario referente a: 973/2021 - Convocação para 3ª Reunião Ordinária da Comissão Temporária de Patrimônio - CTP, Florianópolis/SC, 18/08/2021.</t>
  </si>
  <si>
    <t>Pagamento de 1 Auxílio Estacionamento, 52 Auxílio Quilometragem, 2 Auxílio Alimentação Estadual a Silvya Helena Caprario referente a: 975/2021 - Convocação para 8ª Reunião Ordinária da Comissão de Organização, Administração e Finanças, Florianópolis/SC, 30/08/2021.</t>
  </si>
  <si>
    <t>Pagamento de 1 Auxílio Estacionamento, 1 Auxílio Alimentação Estadual, 52 Auxílio Quilometragem a Silvya Helena Caprario referente a: 981/2021 - Convocação para 8ª Reunião Ordinária do Conselho Diretor - CD, Florianópolis/SC, 31/08/2021.</t>
  </si>
  <si>
    <t>Pagamento de 53 Auxílio Quilometragem, 1 Auxílio Estacionamento, 1 Auxílio Alimentação Estadual a Silvya Helena Caprario referente a: 989/2021 - Convocação para Reunião da Comissão Parlamentar Especial - CPE-REURB, Florianópolis/SC, 03/09/2021.</t>
  </si>
  <si>
    <t>Pagamento de 1 Auxílio Estacionamento, 52 Auxílio Quilometragem, 1 Auxílio Alimentação Estadual a Silvya Helena Caprario referente a: 990/2021 - Convocação para 2ª Reunião Extraordinária da Comissão Temporária de Patrimônio - CTP, Florianópolis/SC, 02/09/2021.</t>
  </si>
  <si>
    <t>Mateus Szomorovszky</t>
  </si>
  <si>
    <t>Pagamento de 1 despesa(s) de Auxílio Estacionamento.  , 2 despesa(s) de Auxílio Alimentação Estadual  , 372 despesa(s) de Auxílio Quilometragem   a Mateus Szomorovszky referente ao(s) evento(s) 990/2021 - Convocação para 2ª Reunião Extraordinária da Comissão Temporária de Patrimônio - CTP, realizado em Florianópolis - SC,  02/09/2021</t>
  </si>
  <si>
    <t>Pagamento de 52 despesa(s) de Auxílio Quilometragem  , 1 despesa(s) de Auxílio Alimentação Estadual  , 1 despesa(s) de Auxílio Estacionamento.   a Silvya Helena Caprario referente ao(s) evento(s) 992/2021 - Convocação para 4ª Reunião Ordinária da Comissão Temporária da Patrimônio - CTP-CAU/SC, realizado em Florianópolis - SC, 15/09/2021</t>
  </si>
  <si>
    <t>Pagamento de 32 despesa(s) de Auxílio Quilometragem  , 1 despesa(s) de Auxílio Alimentação Estadual  , 1 despesa(s) de Auxílio Estacionamento.   a Gogliardo Vieira Maragno referente ao(s) evento(s) 992/2021 - Convocação para 4ª Reunião Ordinária da Comissão Temporária da Patrimônio - CTP-CAU/SC, realizado em Florianópolis - SC, 15/09/2021</t>
  </si>
  <si>
    <t>Pagamento de 2 despesa(s) de Auxílio Alimentação Estadual  , 1 despesa(s) de Auxílio Estacionamento.  , 32 despesa(s) de Auxílio Quilometragem   a Gogliardo Vieira Maragno referente ao(s) evento(s) 995/2021 - Convocação para 9ª Reunião Ordinária da Comissão de Ensino e Formação - CEF-CAU/SC, realizado em Florianópolis - SC, 23/09/2021</t>
  </si>
  <si>
    <t>Pagamento de 2 Auxílio Alimentação Estadual, 1 Auxílio Estacionamento, 52 Auxílio Quilometragem a Silvya Helena Caprario referente a: 1000/2021 - Convocação para 2ª Reunião Ordinária da Comissão de Administração, Organização e Finança, Florianópolis/SC, 27/09/2021.</t>
  </si>
  <si>
    <t>Pagamento de 1 Auxílio Estacionamento, 32 Auxílio Quilometragem, 1 Auxílio Alimentação Estadual a Gogliardo Vieira Maragno referente a: 1001/2021 - Convocação para 1ª Reunião Extraordinária do CEAU-CAU/SC, Florianópolis/SC, 29/09/2021. AUSENTE. FICOU CRÉDITO PARA ABATER EM PRÓXIMA DIÁRIA 33/2021</t>
  </si>
  <si>
    <t>Pagamento de 2 Auxílio Estacionamento, 380 Auxílio Quilometragem, 4 Auxílio Alimentação Estadual, 2 Auxílio Hospedagem Estadual a Eliane De Queiroz Gomes Castro referente a: 1002/2021 - Convocação para 9ª Reunião Ordinária do Conselho Diretor, Florianópolis/SC, 28/09/2021; 1001/2021 - Convocação para 1ª Reunião Extraordinária do CEAU-CAU/SC, Florianópolis/SC, 29/09/2021. Ida:27/09/2021.</t>
  </si>
  <si>
    <t>Pagamento de 52 Auxílio Quilometragem, 1 Auxílio Alimentação Estadual, 1 Auxílio Estacionamento a Silvya Helena Caprario referente a: 1002/2021 - Convocação para 9ª Reunião Ordinária do Conselho Diretor, Florianópolis/SC, 28/09/2021.</t>
  </si>
  <si>
    <t>Eliane De Queiroz Gomes Castro Total</t>
  </si>
  <si>
    <t>Gogliardo Vieira Maragno Total</t>
  </si>
  <si>
    <t>Mateus Szomorovszky Total</t>
  </si>
  <si>
    <t>Silvya Helena Caprario Total</t>
  </si>
  <si>
    <t>Claudia Elisa Poletto Total</t>
  </si>
  <si>
    <t>José Alberto Gebara Total</t>
  </si>
  <si>
    <t>Luiz Alberto de Souza Total</t>
  </si>
  <si>
    <t>Patricia Figueiredo Sarquis Total</t>
  </si>
  <si>
    <t>Publicado em 12/01/2022 por Isabella Pereira de Sousa - Assistente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</si>
</sst>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\ #,##0.00_-;\ #,##0.00_-;\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5" xfId="0" quotePrefix="1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vertical="center" wrapText="1"/>
    </xf>
    <xf numFmtId="166" fontId="5" fillId="0" borderId="5" xfId="1" applyNumberFormat="1" applyFont="1" applyFill="1" applyBorder="1" applyAlignment="1">
      <alignment horizontal="center" vertical="center" wrapText="1"/>
    </xf>
    <xf numFmtId="166" fontId="5" fillId="0" borderId="5" xfId="1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4" fillId="4" borderId="1" xfId="0" applyNumberFormat="1" applyFont="1" applyFill="1" applyBorder="1" applyAlignment="1">
      <alignment vertical="center"/>
    </xf>
    <xf numFmtId="166" fontId="3" fillId="4" borderId="1" xfId="1" applyNumberFormat="1" applyFont="1" applyFill="1" applyBorder="1" applyAlignment="1">
      <alignment horizontal="center" vertical="center"/>
    </xf>
    <xf numFmtId="166" fontId="3" fillId="4" borderId="1" xfId="1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3" fillId="4" borderId="2" xfId="0" quotePrefix="1" applyNumberFormat="1" applyFont="1" applyFill="1" applyBorder="1" applyAlignment="1">
      <alignment horizontal="right" vertical="center"/>
    </xf>
    <xf numFmtId="165" fontId="3" fillId="4" borderId="3" xfId="0" applyNumberFormat="1" applyFont="1" applyFill="1" applyBorder="1" applyAlignment="1">
      <alignment horizontal="right" vertical="center"/>
    </xf>
    <xf numFmtId="0" fontId="3" fillId="4" borderId="4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13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theme="5" tint="0.39994506668294322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190501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190501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DELO%20-%20Transpar&#234;ncia%20-%20Di&#225;rias%20e%20Deslocamento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2"/>
      <sheetName val="Modelo"/>
      <sheetName val="Acumulado 2021 - falta 1 seman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zoomScaleNormal="100" workbookViewId="0">
      <selection activeCell="A37" sqref="A37"/>
    </sheetView>
  </sheetViews>
  <sheetFormatPr defaultRowHeight="15" outlineLevelRow="2" x14ac:dyDescent="0.25"/>
  <cols>
    <col min="1" max="2" width="9.7109375" customWidth="1"/>
    <col min="3" max="3" width="17" customWidth="1"/>
    <col min="4" max="4" width="12.42578125" customWidth="1"/>
    <col min="5" max="5" width="10.5703125" bestFit="1" customWidth="1"/>
    <col min="6" max="6" width="9.7109375" bestFit="1" customWidth="1"/>
    <col min="7" max="7" width="10.5703125" bestFit="1" customWidth="1"/>
    <col min="8" max="8" width="10.7109375" customWidth="1"/>
    <col min="9" max="9" width="79.85546875" customWidth="1"/>
  </cols>
  <sheetData>
    <row r="1" spans="1:9" ht="57" customHeight="1" x14ac:dyDescent="0.25">
      <c r="E1" s="1"/>
      <c r="F1" s="1"/>
      <c r="G1" s="1"/>
      <c r="H1" s="1"/>
    </row>
    <row r="2" spans="1:9" x14ac:dyDescent="0.25">
      <c r="A2" s="36" t="s">
        <v>44</v>
      </c>
      <c r="B2" s="36"/>
      <c r="C2" s="36"/>
      <c r="D2" s="36"/>
      <c r="E2" s="36"/>
      <c r="F2" s="36"/>
      <c r="G2" s="36"/>
      <c r="H2" s="36"/>
      <c r="I2" s="36"/>
    </row>
    <row r="3" spans="1:9" x14ac:dyDescent="0.25">
      <c r="A3" s="37" t="s">
        <v>0</v>
      </c>
      <c r="B3" s="38"/>
      <c r="C3" s="38"/>
      <c r="D3" s="38"/>
      <c r="E3" s="38"/>
      <c r="F3" s="38"/>
      <c r="G3" s="38"/>
      <c r="H3" s="38"/>
      <c r="I3" s="39"/>
    </row>
    <row r="4" spans="1:9" hidden="1" x14ac:dyDescent="0.25"/>
    <row r="5" spans="1:9" ht="33.75" x14ac:dyDescent="0.25">
      <c r="A5" s="2" t="s">
        <v>1</v>
      </c>
      <c r="B5" s="3" t="s">
        <v>2</v>
      </c>
      <c r="C5" s="2" t="s">
        <v>3</v>
      </c>
      <c r="D5" s="2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3" t="s">
        <v>9</v>
      </c>
    </row>
    <row r="6" spans="1:9" x14ac:dyDescent="0.25">
      <c r="A6" s="14"/>
      <c r="B6" s="15"/>
      <c r="C6" s="16"/>
      <c r="D6" s="16"/>
      <c r="E6" s="17"/>
      <c r="F6" s="17"/>
      <c r="G6" s="17"/>
      <c r="H6" s="17"/>
      <c r="I6" s="17"/>
    </row>
    <row r="7" spans="1:9" x14ac:dyDescent="0.25">
      <c r="A7" s="14"/>
      <c r="B7" s="15"/>
      <c r="C7" s="16"/>
      <c r="D7" s="16"/>
      <c r="E7" s="17"/>
      <c r="F7" s="17"/>
      <c r="G7" s="17"/>
      <c r="H7" s="17"/>
      <c r="I7" s="17"/>
    </row>
    <row r="8" spans="1:9" x14ac:dyDescent="0.25">
      <c r="A8" s="37" t="s">
        <v>11</v>
      </c>
      <c r="B8" s="38"/>
      <c r="C8" s="38"/>
      <c r="D8" s="38"/>
      <c r="E8" s="38"/>
      <c r="F8" s="38"/>
      <c r="G8" s="38"/>
      <c r="H8" s="38"/>
      <c r="I8" s="39"/>
    </row>
    <row r="9" spans="1:9" hidden="1" x14ac:dyDescent="0.25"/>
    <row r="10" spans="1:9" ht="33.75" x14ac:dyDescent="0.25">
      <c r="A10" s="2" t="s">
        <v>1</v>
      </c>
      <c r="B10" s="3" t="s">
        <v>2</v>
      </c>
      <c r="C10" s="2" t="s">
        <v>3</v>
      </c>
      <c r="D10" s="2" t="s">
        <v>4</v>
      </c>
      <c r="E10" s="4" t="s">
        <v>5</v>
      </c>
      <c r="F10" s="4" t="s">
        <v>6</v>
      </c>
      <c r="G10" s="4" t="s">
        <v>7</v>
      </c>
      <c r="H10" s="5" t="s">
        <v>8</v>
      </c>
      <c r="I10" s="3" t="s">
        <v>9</v>
      </c>
    </row>
    <row r="11" spans="1:9" ht="45" outlineLevel="2" x14ac:dyDescent="0.25">
      <c r="A11" s="6">
        <v>30</v>
      </c>
      <c r="B11" s="7">
        <v>44467</v>
      </c>
      <c r="C11" s="8" t="s">
        <v>31</v>
      </c>
      <c r="D11" s="9" t="s">
        <v>12</v>
      </c>
      <c r="E11" s="10">
        <v>663.92</v>
      </c>
      <c r="F11" s="10">
        <v>318.68</v>
      </c>
      <c r="G11" s="10">
        <v>666.76</v>
      </c>
      <c r="H11" s="11">
        <v>1649.36</v>
      </c>
      <c r="I11" s="12" t="s">
        <v>59</v>
      </c>
    </row>
    <row r="12" spans="1:9" outlineLevel="1" x14ac:dyDescent="0.25">
      <c r="A12" s="33"/>
      <c r="B12" s="34"/>
      <c r="C12" s="35" t="s">
        <v>61</v>
      </c>
      <c r="D12" s="29"/>
      <c r="E12" s="30">
        <f>SUBTOTAL(9,E11:E11)</f>
        <v>663.92</v>
      </c>
      <c r="F12" s="30">
        <f>SUBTOTAL(9,F11:F11)</f>
        <v>318.68</v>
      </c>
      <c r="G12" s="30">
        <f>SUBTOTAL(9,G11:G11)</f>
        <v>666.76</v>
      </c>
      <c r="H12" s="31">
        <f>SUBTOTAL(9,H11:H11)</f>
        <v>1649.36</v>
      </c>
      <c r="I12" s="32"/>
    </row>
    <row r="13" spans="1:9" ht="45" outlineLevel="2" x14ac:dyDescent="0.25">
      <c r="A13" s="22">
        <v>25</v>
      </c>
      <c r="B13" s="23">
        <v>44460</v>
      </c>
      <c r="C13" s="24" t="s">
        <v>29</v>
      </c>
      <c r="D13" s="25" t="s">
        <v>12</v>
      </c>
      <c r="E13" s="26">
        <v>0</v>
      </c>
      <c r="F13" s="26">
        <v>79.67</v>
      </c>
      <c r="G13" s="26">
        <v>101.12</v>
      </c>
      <c r="H13" s="27">
        <v>180.79000000000002</v>
      </c>
      <c r="I13" s="28" t="s">
        <v>55</v>
      </c>
    </row>
    <row r="14" spans="1:9" ht="45" outlineLevel="2" x14ac:dyDescent="0.25">
      <c r="A14" s="6">
        <v>26</v>
      </c>
      <c r="B14" s="7">
        <v>44460</v>
      </c>
      <c r="C14" s="8" t="s">
        <v>29</v>
      </c>
      <c r="D14" s="9" t="s">
        <v>12</v>
      </c>
      <c r="E14" s="10">
        <v>0</v>
      </c>
      <c r="F14" s="10">
        <v>159.34</v>
      </c>
      <c r="G14" s="10">
        <v>101.12</v>
      </c>
      <c r="H14" s="11">
        <v>260.46000000000004</v>
      </c>
      <c r="I14" s="12" t="s">
        <v>56</v>
      </c>
    </row>
    <row r="15" spans="1:9" ht="33.75" outlineLevel="2" x14ac:dyDescent="0.25">
      <c r="A15" s="22">
        <v>28</v>
      </c>
      <c r="B15" s="23">
        <v>44467</v>
      </c>
      <c r="C15" s="24" t="s">
        <v>29</v>
      </c>
      <c r="D15" s="25" t="s">
        <v>12</v>
      </c>
      <c r="E15" s="26">
        <v>0</v>
      </c>
      <c r="F15" s="26">
        <v>79.67</v>
      </c>
      <c r="G15" s="26">
        <v>101.12</v>
      </c>
      <c r="H15" s="27">
        <v>180.79000000000002</v>
      </c>
      <c r="I15" s="28" t="s">
        <v>58</v>
      </c>
    </row>
    <row r="16" spans="1:9" outlineLevel="1" x14ac:dyDescent="0.25">
      <c r="A16" s="33"/>
      <c r="B16" s="34"/>
      <c r="C16" s="35" t="s">
        <v>62</v>
      </c>
      <c r="D16" s="29"/>
      <c r="E16" s="30">
        <f>SUBTOTAL(9,E13:E15)</f>
        <v>0</v>
      </c>
      <c r="F16" s="30">
        <f>SUBTOTAL(9,F13:F15)</f>
        <v>318.68</v>
      </c>
      <c r="G16" s="30">
        <f>SUBTOTAL(9,G13:G15)</f>
        <v>303.36</v>
      </c>
      <c r="H16" s="31">
        <f>SUBTOTAL(9,H13:H15)</f>
        <v>622.04000000000008</v>
      </c>
      <c r="I16" s="32"/>
    </row>
    <row r="17" spans="1:9" ht="45" outlineLevel="2" x14ac:dyDescent="0.25">
      <c r="A17" s="22">
        <v>23</v>
      </c>
      <c r="B17" s="23">
        <v>44460</v>
      </c>
      <c r="C17" s="24" t="s">
        <v>52</v>
      </c>
      <c r="D17" s="25" t="s">
        <v>40</v>
      </c>
      <c r="E17" s="26">
        <v>0</v>
      </c>
      <c r="F17" s="26">
        <v>159.34</v>
      </c>
      <c r="G17" s="26">
        <v>600.92000000000007</v>
      </c>
      <c r="H17" s="27">
        <v>760.2600000000001</v>
      </c>
      <c r="I17" s="28" t="s">
        <v>53</v>
      </c>
    </row>
    <row r="18" spans="1:9" outlineLevel="1" x14ac:dyDescent="0.25">
      <c r="A18" s="33"/>
      <c r="B18" s="34"/>
      <c r="C18" s="35" t="s">
        <v>63</v>
      </c>
      <c r="D18" s="29"/>
      <c r="E18" s="30">
        <f>SUBTOTAL(9,E17:E17)</f>
        <v>0</v>
      </c>
      <c r="F18" s="30">
        <f>SUBTOTAL(9,F17:F17)</f>
        <v>159.34</v>
      </c>
      <c r="G18" s="30">
        <f>SUBTOTAL(9,G17:G17)</f>
        <v>600.92000000000007</v>
      </c>
      <c r="H18" s="31">
        <f>SUBTOTAL(9,H17:H17)</f>
        <v>760.2600000000001</v>
      </c>
      <c r="I18" s="32"/>
    </row>
    <row r="19" spans="1:9" ht="33.75" outlineLevel="2" x14ac:dyDescent="0.25">
      <c r="A19" s="22">
        <v>17</v>
      </c>
      <c r="B19" s="23">
        <v>44453</v>
      </c>
      <c r="C19" s="24" t="s">
        <v>13</v>
      </c>
      <c r="D19" s="25" t="s">
        <v>12</v>
      </c>
      <c r="E19" s="26">
        <v>0</v>
      </c>
      <c r="F19" s="26">
        <v>79.67</v>
      </c>
      <c r="G19" s="26">
        <v>130.51999999999998</v>
      </c>
      <c r="H19" s="27">
        <v>210.19</v>
      </c>
      <c r="I19" s="28" t="s">
        <v>46</v>
      </c>
    </row>
    <row r="20" spans="1:9" ht="33.75" outlineLevel="2" x14ac:dyDescent="0.25">
      <c r="A20" s="6">
        <v>18</v>
      </c>
      <c r="B20" s="7">
        <v>44453</v>
      </c>
      <c r="C20" s="8" t="s">
        <v>13</v>
      </c>
      <c r="D20" s="9" t="s">
        <v>12</v>
      </c>
      <c r="E20" s="10">
        <v>0</v>
      </c>
      <c r="F20" s="10">
        <v>79.67</v>
      </c>
      <c r="G20" s="10">
        <v>130.51999999999998</v>
      </c>
      <c r="H20" s="11">
        <v>210.19</v>
      </c>
      <c r="I20" s="12" t="s">
        <v>47</v>
      </c>
    </row>
    <row r="21" spans="1:9" ht="33.75" outlineLevel="2" x14ac:dyDescent="0.25">
      <c r="A21" s="6">
        <v>19</v>
      </c>
      <c r="B21" s="7">
        <v>44453</v>
      </c>
      <c r="C21" s="8" t="s">
        <v>13</v>
      </c>
      <c r="D21" s="9" t="s">
        <v>12</v>
      </c>
      <c r="E21" s="10">
        <v>0</v>
      </c>
      <c r="F21" s="10">
        <v>159.34</v>
      </c>
      <c r="G21" s="10">
        <v>130.51999999999998</v>
      </c>
      <c r="H21" s="11">
        <v>289.86</v>
      </c>
      <c r="I21" s="12" t="s">
        <v>48</v>
      </c>
    </row>
    <row r="22" spans="1:9" ht="33.75" outlineLevel="2" x14ac:dyDescent="0.25">
      <c r="A22" s="22">
        <v>20</v>
      </c>
      <c r="B22" s="23">
        <v>44453</v>
      </c>
      <c r="C22" s="24" t="s">
        <v>13</v>
      </c>
      <c r="D22" s="25" t="s">
        <v>12</v>
      </c>
      <c r="E22" s="26">
        <v>0</v>
      </c>
      <c r="F22" s="26">
        <v>79.67</v>
      </c>
      <c r="G22" s="26">
        <v>130.51999999999998</v>
      </c>
      <c r="H22" s="27">
        <v>210.19</v>
      </c>
      <c r="I22" s="28" t="s">
        <v>49</v>
      </c>
    </row>
    <row r="23" spans="1:9" ht="33.75" outlineLevel="2" x14ac:dyDescent="0.25">
      <c r="A23" s="22">
        <v>21</v>
      </c>
      <c r="B23" s="23">
        <v>44453</v>
      </c>
      <c r="C23" s="24" t="s">
        <v>13</v>
      </c>
      <c r="D23" s="25" t="s">
        <v>12</v>
      </c>
      <c r="E23" s="26">
        <v>0</v>
      </c>
      <c r="F23" s="26">
        <v>79.67</v>
      </c>
      <c r="G23" s="26">
        <v>131.99</v>
      </c>
      <c r="H23" s="27">
        <v>211.66000000000003</v>
      </c>
      <c r="I23" s="28" t="s">
        <v>50</v>
      </c>
    </row>
    <row r="24" spans="1:9" ht="33.75" outlineLevel="2" x14ac:dyDescent="0.25">
      <c r="A24" s="22">
        <v>22</v>
      </c>
      <c r="B24" s="23">
        <v>44453</v>
      </c>
      <c r="C24" s="24" t="s">
        <v>13</v>
      </c>
      <c r="D24" s="25" t="s">
        <v>12</v>
      </c>
      <c r="E24" s="26">
        <v>0</v>
      </c>
      <c r="F24" s="26">
        <v>79.67</v>
      </c>
      <c r="G24" s="26">
        <v>130.51999999999998</v>
      </c>
      <c r="H24" s="27">
        <v>210.19</v>
      </c>
      <c r="I24" s="28" t="s">
        <v>51</v>
      </c>
    </row>
    <row r="25" spans="1:9" ht="45" outlineLevel="2" x14ac:dyDescent="0.25">
      <c r="A25" s="22">
        <v>24</v>
      </c>
      <c r="B25" s="23">
        <v>44460</v>
      </c>
      <c r="C25" s="24" t="s">
        <v>13</v>
      </c>
      <c r="D25" s="25" t="s">
        <v>12</v>
      </c>
      <c r="E25" s="26">
        <v>0</v>
      </c>
      <c r="F25" s="26">
        <v>79.67</v>
      </c>
      <c r="G25" s="26">
        <v>130.51999999999998</v>
      </c>
      <c r="H25" s="27">
        <v>210.19</v>
      </c>
      <c r="I25" s="28" t="s">
        <v>54</v>
      </c>
    </row>
    <row r="26" spans="1:9" ht="33.75" outlineLevel="2" x14ac:dyDescent="0.25">
      <c r="A26" s="6">
        <v>27</v>
      </c>
      <c r="B26" s="7">
        <v>44467</v>
      </c>
      <c r="C26" s="8" t="s">
        <v>13</v>
      </c>
      <c r="D26" s="9" t="s">
        <v>12</v>
      </c>
      <c r="E26" s="10">
        <v>0</v>
      </c>
      <c r="F26" s="10">
        <v>159.34</v>
      </c>
      <c r="G26" s="10">
        <v>50.850000000000009</v>
      </c>
      <c r="H26" s="11">
        <v>210.19</v>
      </c>
      <c r="I26" s="12" t="s">
        <v>57</v>
      </c>
    </row>
    <row r="27" spans="1:9" ht="33.75" outlineLevel="2" x14ac:dyDescent="0.25">
      <c r="A27" s="6">
        <v>29</v>
      </c>
      <c r="B27" s="7">
        <v>44467</v>
      </c>
      <c r="C27" s="8" t="s">
        <v>13</v>
      </c>
      <c r="D27" s="9" t="s">
        <v>12</v>
      </c>
      <c r="E27" s="10">
        <v>0</v>
      </c>
      <c r="F27" s="10">
        <v>79.67</v>
      </c>
      <c r="G27" s="10">
        <v>130.51999999999998</v>
      </c>
      <c r="H27" s="11">
        <v>210.19</v>
      </c>
      <c r="I27" s="12" t="s">
        <v>60</v>
      </c>
    </row>
    <row r="28" spans="1:9" outlineLevel="1" x14ac:dyDescent="0.25">
      <c r="A28" s="33"/>
      <c r="B28" s="34"/>
      <c r="C28" s="35" t="s">
        <v>64</v>
      </c>
      <c r="D28" s="29"/>
      <c r="E28" s="30">
        <f>SUBTOTAL(9,E19:E27)</f>
        <v>0</v>
      </c>
      <c r="F28" s="30">
        <f>SUBTOTAL(9,F19:F27)</f>
        <v>876.37</v>
      </c>
      <c r="G28" s="30">
        <f>SUBTOTAL(9,G19:G27)</f>
        <v>1096.48</v>
      </c>
      <c r="H28" s="31">
        <f>SUBTOTAL(9,H19:H27)</f>
        <v>1972.8500000000004</v>
      </c>
      <c r="I28" s="32"/>
    </row>
    <row r="29" spans="1:9" x14ac:dyDescent="0.25">
      <c r="A29" s="33"/>
      <c r="B29" s="34"/>
      <c r="C29" s="35" t="s">
        <v>14</v>
      </c>
      <c r="D29" s="29"/>
      <c r="E29" s="30">
        <f>SUBTOTAL(9,E11:E27)</f>
        <v>663.92</v>
      </c>
      <c r="F29" s="30">
        <f>SUBTOTAL(9,F11:F27)</f>
        <v>1673.0700000000002</v>
      </c>
      <c r="G29" s="30">
        <f>SUBTOTAL(9,G11:G27)</f>
        <v>2667.5199999999995</v>
      </c>
      <c r="H29" s="31">
        <f>SUBTOTAL(9,H11:H27)</f>
        <v>5004.5099999999984</v>
      </c>
      <c r="I29" s="32"/>
    </row>
    <row r="31" spans="1:9" x14ac:dyDescent="0.25">
      <c r="A31" s="40" t="s">
        <v>45</v>
      </c>
      <c r="B31" s="41"/>
      <c r="C31" s="41"/>
      <c r="D31" s="41"/>
      <c r="E31" s="41"/>
      <c r="F31" s="41"/>
      <c r="G31" s="41"/>
      <c r="H31" s="42"/>
    </row>
    <row r="32" spans="1:9" x14ac:dyDescent="0.25">
      <c r="A32" s="18"/>
      <c r="B32" s="19"/>
      <c r="C32" s="19"/>
      <c r="D32" s="13" t="s">
        <v>10</v>
      </c>
      <c r="E32" s="20">
        <v>0</v>
      </c>
      <c r="F32" s="20">
        <v>0</v>
      </c>
      <c r="G32" s="20">
        <v>0</v>
      </c>
      <c r="H32" s="20">
        <f>SUM(E32:G32)</f>
        <v>0</v>
      </c>
    </row>
    <row r="33" spans="1:8" x14ac:dyDescent="0.25">
      <c r="A33" s="18"/>
      <c r="B33" s="19"/>
      <c r="C33" s="19"/>
      <c r="D33" s="13" t="s">
        <v>14</v>
      </c>
      <c r="E33" s="20">
        <f>E29</f>
        <v>663.92</v>
      </c>
      <c r="F33" s="20">
        <f>F29</f>
        <v>1673.0700000000002</v>
      </c>
      <c r="G33" s="20">
        <f>G29</f>
        <v>2667.5199999999995</v>
      </c>
      <c r="H33" s="20">
        <f t="shared" ref="H33:H34" si="0">SUM(E33:G33)</f>
        <v>5004.51</v>
      </c>
    </row>
    <row r="34" spans="1:8" x14ac:dyDescent="0.25">
      <c r="A34" s="18"/>
      <c r="B34" s="19"/>
      <c r="C34" s="19"/>
      <c r="D34" s="13" t="s">
        <v>15</v>
      </c>
      <c r="E34" s="20">
        <f>SUM(E32:E33)</f>
        <v>663.92</v>
      </c>
      <c r="F34" s="20">
        <f t="shared" ref="F34:G34" si="1">SUM(F32:F33)</f>
        <v>1673.0700000000002</v>
      </c>
      <c r="G34" s="20">
        <f t="shared" si="1"/>
        <v>2667.5199999999995</v>
      </c>
      <c r="H34" s="20">
        <f t="shared" si="0"/>
        <v>5004.51</v>
      </c>
    </row>
    <row r="36" spans="1:8" x14ac:dyDescent="0.25">
      <c r="A36" s="21" t="s">
        <v>69</v>
      </c>
    </row>
  </sheetData>
  <sortState ref="A11:I24">
    <sortCondition ref="C10"/>
  </sortState>
  <mergeCells count="4">
    <mergeCell ref="A2:I2"/>
    <mergeCell ref="A3:I3"/>
    <mergeCell ref="A8:I8"/>
    <mergeCell ref="A31:H31"/>
  </mergeCells>
  <conditionalFormatting sqref="A6:G7">
    <cfRule type="expression" dxfId="12" priority="19">
      <formula>OR(#REF!="",AND(#REF!&lt;&gt;"",#REF!=""))</formula>
    </cfRule>
  </conditionalFormatting>
  <conditionalFormatting sqref="A6:G7">
    <cfRule type="expression" priority="20">
      <formula>OR(#REF!="",AND(#REF!&lt;&gt;"",#REF!=""))</formula>
    </cfRule>
  </conditionalFormatting>
  <conditionalFormatting sqref="I6:I7">
    <cfRule type="expression" dxfId="11" priority="17">
      <formula>OR(#REF!="",AND(#REF!&lt;&gt;"",#REF!=""))</formula>
    </cfRule>
  </conditionalFormatting>
  <conditionalFormatting sqref="I6:I7 A32:D34">
    <cfRule type="expression" priority="18">
      <formula>OR(#REF!="",AND(#REF!&lt;&gt;"",#REF!=""))</formula>
    </cfRule>
  </conditionalFormatting>
  <conditionalFormatting sqref="A32:D34">
    <cfRule type="expression" dxfId="10" priority="16">
      <formula>OR(#REF!="",AND(#REF!&lt;&gt;"",#REF!=""))</formula>
    </cfRule>
  </conditionalFormatting>
  <conditionalFormatting sqref="E32:H32 E34:G34 H33:H34">
    <cfRule type="expression" dxfId="9" priority="14">
      <formula>OR(#REF!="",AND(#REF!&lt;&gt;"",#REF!=""))</formula>
    </cfRule>
  </conditionalFormatting>
  <conditionalFormatting sqref="E32:H32 E34:G34 H33:H34">
    <cfRule type="expression" priority="15">
      <formula>OR(#REF!="",AND(#REF!&lt;&gt;"",#REF!=""))</formula>
    </cfRule>
  </conditionalFormatting>
  <conditionalFormatting sqref="E33:G33">
    <cfRule type="expression" dxfId="8" priority="12">
      <formula>OR(#REF!="",AND(#REF!&lt;&gt;"",#REF!=""))</formula>
    </cfRule>
  </conditionalFormatting>
  <conditionalFormatting sqref="E33:G33">
    <cfRule type="expression" priority="13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9" fitToHeight="0" orientation="landscape" horizontalDpi="4294967295" verticalDpi="4294967295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text="nacional" id="{208596DA-F0E8-4E78-9F38-257D2F531E01}">
            <xm:f>NOT(ISERROR(SEARCH("nacional",'[MODELO - Transparência - Diárias e Deslocamentos 2021.xlsx]Planilha2'!#REF!)))</xm:f>
            <x14:dxf>
              <fill>
                <patternFill>
                  <bgColor theme="5" tint="0.39994506668294322"/>
                </patternFill>
              </fill>
            </x14:dxf>
          </x14:cfRule>
          <xm:sqref>I11:I29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tabSelected="1" zoomScaleNormal="100" workbookViewId="0">
      <selection activeCell="C13" sqref="C13"/>
    </sheetView>
  </sheetViews>
  <sheetFormatPr defaultRowHeight="15" outlineLevelRow="2" x14ac:dyDescent="0.25"/>
  <cols>
    <col min="1" max="2" width="9.7109375" customWidth="1"/>
    <col min="3" max="3" width="17" customWidth="1"/>
    <col min="4" max="4" width="12.42578125" customWidth="1"/>
    <col min="5" max="5" width="10.5703125" bestFit="1" customWidth="1"/>
    <col min="6" max="6" width="9.7109375" bestFit="1" customWidth="1"/>
    <col min="7" max="7" width="10.5703125" bestFit="1" customWidth="1"/>
    <col min="8" max="8" width="10.7109375" customWidth="1"/>
    <col min="9" max="9" width="79.85546875" customWidth="1"/>
  </cols>
  <sheetData>
    <row r="1" spans="1:9" ht="57" customHeight="1" x14ac:dyDescent="0.25">
      <c r="E1" s="1"/>
      <c r="F1" s="1"/>
      <c r="G1" s="1"/>
      <c r="H1" s="1"/>
    </row>
    <row r="2" spans="1:9" x14ac:dyDescent="0.25">
      <c r="A2" s="36" t="s">
        <v>43</v>
      </c>
      <c r="B2" s="36"/>
      <c r="C2" s="36"/>
      <c r="D2" s="36"/>
      <c r="E2" s="36"/>
      <c r="F2" s="36"/>
      <c r="G2" s="36"/>
      <c r="H2" s="36"/>
      <c r="I2" s="36"/>
    </row>
    <row r="3" spans="1:9" x14ac:dyDescent="0.25">
      <c r="A3" s="37" t="s">
        <v>0</v>
      </c>
      <c r="B3" s="38"/>
      <c r="C3" s="38"/>
      <c r="D3" s="38"/>
      <c r="E3" s="38"/>
      <c r="F3" s="38"/>
      <c r="G3" s="38"/>
      <c r="H3" s="38"/>
      <c r="I3" s="39"/>
    </row>
    <row r="4" spans="1:9" hidden="1" x14ac:dyDescent="0.25"/>
    <row r="5" spans="1:9" ht="33.75" x14ac:dyDescent="0.25">
      <c r="A5" s="2" t="s">
        <v>1</v>
      </c>
      <c r="B5" s="3" t="s">
        <v>2</v>
      </c>
      <c r="C5" s="2" t="s">
        <v>3</v>
      </c>
      <c r="D5" s="2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3" t="s">
        <v>9</v>
      </c>
    </row>
    <row r="6" spans="1:9" x14ac:dyDescent="0.25">
      <c r="A6" s="14"/>
      <c r="B6" s="15"/>
      <c r="C6" s="16"/>
      <c r="D6" s="16"/>
      <c r="E6" s="17"/>
      <c r="F6" s="17"/>
      <c r="G6" s="17"/>
      <c r="H6" s="17"/>
      <c r="I6" s="17"/>
    </row>
    <row r="7" spans="1:9" x14ac:dyDescent="0.25">
      <c r="A7" s="14"/>
      <c r="B7" s="15"/>
      <c r="C7" s="16"/>
      <c r="D7" s="16"/>
      <c r="E7" s="17"/>
      <c r="F7" s="17"/>
      <c r="G7" s="17"/>
      <c r="H7" s="17"/>
      <c r="I7" s="17"/>
    </row>
    <row r="8" spans="1:9" x14ac:dyDescent="0.25">
      <c r="A8" s="37" t="s">
        <v>11</v>
      </c>
      <c r="B8" s="38"/>
      <c r="C8" s="38"/>
      <c r="D8" s="38"/>
      <c r="E8" s="38"/>
      <c r="F8" s="38"/>
      <c r="G8" s="38"/>
      <c r="H8" s="38"/>
      <c r="I8" s="39"/>
    </row>
    <row r="9" spans="1:9" hidden="1" x14ac:dyDescent="0.25"/>
    <row r="10" spans="1:9" ht="33.75" x14ac:dyDescent="0.25">
      <c r="A10" s="2" t="s">
        <v>1</v>
      </c>
      <c r="B10" s="3" t="s">
        <v>2</v>
      </c>
      <c r="C10" s="2" t="s">
        <v>3</v>
      </c>
      <c r="D10" s="2" t="s">
        <v>4</v>
      </c>
      <c r="E10" s="4" t="s">
        <v>5</v>
      </c>
      <c r="F10" s="4" t="s">
        <v>6</v>
      </c>
      <c r="G10" s="4" t="s">
        <v>7</v>
      </c>
      <c r="H10" s="5" t="s">
        <v>8</v>
      </c>
      <c r="I10" s="3" t="s">
        <v>9</v>
      </c>
    </row>
    <row r="11" spans="1:9" ht="24" outlineLevel="2" x14ac:dyDescent="0.25">
      <c r="A11" s="6">
        <v>7</v>
      </c>
      <c r="B11" s="7">
        <v>44433</v>
      </c>
      <c r="C11" s="8" t="s">
        <v>27</v>
      </c>
      <c r="D11" s="9" t="s">
        <v>12</v>
      </c>
      <c r="E11" s="10">
        <v>0</v>
      </c>
      <c r="F11" s="10">
        <v>0</v>
      </c>
      <c r="G11" s="10">
        <v>220.19</v>
      </c>
      <c r="H11" s="11">
        <v>220.19</v>
      </c>
      <c r="I11" s="12" t="s">
        <v>28</v>
      </c>
    </row>
    <row r="12" spans="1:9" outlineLevel="1" x14ac:dyDescent="0.25">
      <c r="A12" s="33"/>
      <c r="B12" s="34"/>
      <c r="C12" s="35" t="s">
        <v>65</v>
      </c>
      <c r="D12" s="29"/>
      <c r="E12" s="30">
        <f>SUBTOTAL(9,E11:E11)</f>
        <v>0</v>
      </c>
      <c r="F12" s="30">
        <f>SUBTOTAL(9,F11:F11)</f>
        <v>0</v>
      </c>
      <c r="G12" s="30">
        <f>SUBTOTAL(9,G11:G11)</f>
        <v>220.19</v>
      </c>
      <c r="H12" s="31">
        <f>SUBTOTAL(9,H11:H11)</f>
        <v>220.19</v>
      </c>
      <c r="I12" s="32"/>
    </row>
    <row r="13" spans="1:9" ht="33.75" outlineLevel="2" x14ac:dyDescent="0.25">
      <c r="A13" s="22">
        <v>9</v>
      </c>
      <c r="B13" s="23">
        <v>44433</v>
      </c>
      <c r="C13" s="24" t="s">
        <v>31</v>
      </c>
      <c r="D13" s="25" t="s">
        <v>12</v>
      </c>
      <c r="E13" s="26">
        <v>331.96</v>
      </c>
      <c r="F13" s="26">
        <v>239.01</v>
      </c>
      <c r="G13" s="26">
        <v>612.68000000000006</v>
      </c>
      <c r="H13" s="27">
        <v>1183.6500000000001</v>
      </c>
      <c r="I13" s="28" t="s">
        <v>32</v>
      </c>
    </row>
    <row r="14" spans="1:9" ht="33.75" outlineLevel="2" x14ac:dyDescent="0.25">
      <c r="A14" s="6">
        <v>13</v>
      </c>
      <c r="B14" s="7">
        <v>44439</v>
      </c>
      <c r="C14" s="8" t="s">
        <v>31</v>
      </c>
      <c r="D14" s="9" t="s">
        <v>12</v>
      </c>
      <c r="E14" s="10">
        <v>331.96</v>
      </c>
      <c r="F14" s="10">
        <v>159.34</v>
      </c>
      <c r="G14" s="10">
        <v>558.6</v>
      </c>
      <c r="H14" s="11">
        <v>1049.9000000000001</v>
      </c>
      <c r="I14" s="12" t="s">
        <v>37</v>
      </c>
    </row>
    <row r="15" spans="1:9" ht="45" outlineLevel="2" x14ac:dyDescent="0.25">
      <c r="A15" s="22">
        <v>30</v>
      </c>
      <c r="B15" s="23">
        <v>44467</v>
      </c>
      <c r="C15" s="24" t="s">
        <v>31</v>
      </c>
      <c r="D15" s="25" t="s">
        <v>12</v>
      </c>
      <c r="E15" s="26">
        <v>663.92</v>
      </c>
      <c r="F15" s="26">
        <v>318.68</v>
      </c>
      <c r="G15" s="26">
        <v>666.76</v>
      </c>
      <c r="H15" s="27">
        <v>1649.36</v>
      </c>
      <c r="I15" s="28" t="s">
        <v>59</v>
      </c>
    </row>
    <row r="16" spans="1:9" outlineLevel="1" x14ac:dyDescent="0.25">
      <c r="A16" s="33"/>
      <c r="B16" s="34"/>
      <c r="C16" s="35" t="s">
        <v>61</v>
      </c>
      <c r="D16" s="29"/>
      <c r="E16" s="30">
        <f>SUBTOTAL(9,E13:E15)</f>
        <v>1327.84</v>
      </c>
      <c r="F16" s="30">
        <f>SUBTOTAL(9,F13:F15)</f>
        <v>717.03</v>
      </c>
      <c r="G16" s="30">
        <f>SUBTOTAL(9,G13:G15)</f>
        <v>1838.0400000000002</v>
      </c>
      <c r="H16" s="31">
        <f>SUBTOTAL(9,H13:H15)</f>
        <v>3882.91</v>
      </c>
      <c r="I16" s="32"/>
    </row>
    <row r="17" spans="1:9" ht="33.75" outlineLevel="2" x14ac:dyDescent="0.25">
      <c r="A17" s="22">
        <v>8</v>
      </c>
      <c r="B17" s="23">
        <v>44433</v>
      </c>
      <c r="C17" s="24" t="s">
        <v>29</v>
      </c>
      <c r="D17" s="25" t="s">
        <v>12</v>
      </c>
      <c r="E17" s="26">
        <v>0</v>
      </c>
      <c r="F17" s="26">
        <v>159.34</v>
      </c>
      <c r="G17" s="26">
        <v>101.12</v>
      </c>
      <c r="H17" s="27">
        <v>260.46000000000004</v>
      </c>
      <c r="I17" s="28" t="s">
        <v>30</v>
      </c>
    </row>
    <row r="18" spans="1:9" ht="24" outlineLevel="2" x14ac:dyDescent="0.25">
      <c r="A18" s="6">
        <v>10</v>
      </c>
      <c r="B18" s="7">
        <v>44433</v>
      </c>
      <c r="C18" s="8" t="s">
        <v>29</v>
      </c>
      <c r="D18" s="9" t="s">
        <v>12</v>
      </c>
      <c r="E18" s="10">
        <v>0</v>
      </c>
      <c r="F18" s="10">
        <v>79.67</v>
      </c>
      <c r="G18" s="10">
        <v>101.12</v>
      </c>
      <c r="H18" s="11">
        <v>180.79000000000002</v>
      </c>
      <c r="I18" s="12" t="s">
        <v>33</v>
      </c>
    </row>
    <row r="19" spans="1:9" ht="24" outlineLevel="2" x14ac:dyDescent="0.25">
      <c r="A19" s="6">
        <v>11</v>
      </c>
      <c r="B19" s="7">
        <v>44433</v>
      </c>
      <c r="C19" s="8" t="s">
        <v>29</v>
      </c>
      <c r="D19" s="9" t="s">
        <v>12</v>
      </c>
      <c r="E19" s="10">
        <v>0</v>
      </c>
      <c r="F19" s="10">
        <v>159.34</v>
      </c>
      <c r="G19" s="10">
        <v>101.12</v>
      </c>
      <c r="H19" s="11">
        <v>260.46000000000004</v>
      </c>
      <c r="I19" s="12" t="s">
        <v>34</v>
      </c>
    </row>
    <row r="20" spans="1:9" ht="33.75" outlineLevel="2" x14ac:dyDescent="0.25">
      <c r="A20" s="6">
        <v>14</v>
      </c>
      <c r="B20" s="7">
        <v>44439</v>
      </c>
      <c r="C20" s="8" t="s">
        <v>29</v>
      </c>
      <c r="D20" s="9" t="s">
        <v>12</v>
      </c>
      <c r="E20" s="10">
        <v>0</v>
      </c>
      <c r="F20" s="10">
        <v>79.67</v>
      </c>
      <c r="G20" s="10">
        <v>101.12</v>
      </c>
      <c r="H20" s="11">
        <v>180.79000000000002</v>
      </c>
      <c r="I20" s="12" t="s">
        <v>38</v>
      </c>
    </row>
    <row r="21" spans="1:9" ht="33.75" outlineLevel="2" x14ac:dyDescent="0.25">
      <c r="A21" s="22">
        <v>16</v>
      </c>
      <c r="B21" s="23">
        <v>44439</v>
      </c>
      <c r="C21" s="24" t="s">
        <v>29</v>
      </c>
      <c r="D21" s="25" t="s">
        <v>12</v>
      </c>
      <c r="E21" s="26">
        <v>0</v>
      </c>
      <c r="F21" s="26">
        <v>79.67</v>
      </c>
      <c r="G21" s="26">
        <v>101.12</v>
      </c>
      <c r="H21" s="27">
        <v>180.79000000000002</v>
      </c>
      <c r="I21" s="28" t="s">
        <v>42</v>
      </c>
    </row>
    <row r="22" spans="1:9" ht="45" outlineLevel="2" x14ac:dyDescent="0.25">
      <c r="A22" s="22">
        <v>25</v>
      </c>
      <c r="B22" s="23">
        <v>44460</v>
      </c>
      <c r="C22" s="24" t="s">
        <v>29</v>
      </c>
      <c r="D22" s="25" t="s">
        <v>12</v>
      </c>
      <c r="E22" s="26">
        <v>0</v>
      </c>
      <c r="F22" s="26">
        <v>79.67</v>
      </c>
      <c r="G22" s="26">
        <v>101.12</v>
      </c>
      <c r="H22" s="27">
        <v>180.79000000000002</v>
      </c>
      <c r="I22" s="28" t="s">
        <v>55</v>
      </c>
    </row>
    <row r="23" spans="1:9" ht="45" outlineLevel="2" x14ac:dyDescent="0.25">
      <c r="A23" s="22">
        <v>26</v>
      </c>
      <c r="B23" s="23">
        <v>44460</v>
      </c>
      <c r="C23" s="24" t="s">
        <v>29</v>
      </c>
      <c r="D23" s="25" t="s">
        <v>12</v>
      </c>
      <c r="E23" s="26">
        <v>0</v>
      </c>
      <c r="F23" s="26">
        <v>159.34</v>
      </c>
      <c r="G23" s="26">
        <v>101.12</v>
      </c>
      <c r="H23" s="27">
        <v>260.46000000000004</v>
      </c>
      <c r="I23" s="28" t="s">
        <v>56</v>
      </c>
    </row>
    <row r="24" spans="1:9" ht="33.75" outlineLevel="2" x14ac:dyDescent="0.25">
      <c r="A24" s="6">
        <v>28</v>
      </c>
      <c r="B24" s="7">
        <v>44467</v>
      </c>
      <c r="C24" s="8" t="s">
        <v>29</v>
      </c>
      <c r="D24" s="9" t="s">
        <v>12</v>
      </c>
      <c r="E24" s="10">
        <v>0</v>
      </c>
      <c r="F24" s="10">
        <v>79.67</v>
      </c>
      <c r="G24" s="10">
        <v>101.12</v>
      </c>
      <c r="H24" s="11">
        <v>180.79000000000002</v>
      </c>
      <c r="I24" s="12" t="s">
        <v>58</v>
      </c>
    </row>
    <row r="25" spans="1:9" outlineLevel="1" x14ac:dyDescent="0.25">
      <c r="A25" s="33"/>
      <c r="B25" s="34"/>
      <c r="C25" s="35" t="s">
        <v>62</v>
      </c>
      <c r="D25" s="29"/>
      <c r="E25" s="30">
        <f>SUBTOTAL(9,E17:E24)</f>
        <v>0</v>
      </c>
      <c r="F25" s="30">
        <f>SUBTOTAL(9,F17:F24)</f>
        <v>876.37</v>
      </c>
      <c r="G25" s="30">
        <f>SUBTOTAL(9,G17:G24)</f>
        <v>808.96</v>
      </c>
      <c r="H25" s="31">
        <f>SUBTOTAL(9,H17:H24)</f>
        <v>1685.33</v>
      </c>
      <c r="I25" s="32"/>
    </row>
    <row r="26" spans="1:9" ht="33.75" outlineLevel="2" x14ac:dyDescent="0.25">
      <c r="A26" s="22">
        <v>12</v>
      </c>
      <c r="B26" s="23">
        <v>44439</v>
      </c>
      <c r="C26" s="24" t="s">
        <v>35</v>
      </c>
      <c r="D26" s="25" t="s">
        <v>12</v>
      </c>
      <c r="E26" s="26">
        <v>0</v>
      </c>
      <c r="F26" s="26">
        <v>159.34</v>
      </c>
      <c r="G26" s="26">
        <v>79.069999999999993</v>
      </c>
      <c r="H26" s="27">
        <v>238.41</v>
      </c>
      <c r="I26" s="28" t="s">
        <v>36</v>
      </c>
    </row>
    <row r="27" spans="1:9" outlineLevel="1" x14ac:dyDescent="0.25">
      <c r="A27" s="33"/>
      <c r="B27" s="34"/>
      <c r="C27" s="35" t="s">
        <v>66</v>
      </c>
      <c r="D27" s="29"/>
      <c r="E27" s="30">
        <f>SUBTOTAL(9,E26:E26)</f>
        <v>0</v>
      </c>
      <c r="F27" s="30">
        <f>SUBTOTAL(9,F26:F26)</f>
        <v>159.34</v>
      </c>
      <c r="G27" s="30">
        <f>SUBTOTAL(9,G26:G26)</f>
        <v>79.069999999999993</v>
      </c>
      <c r="H27" s="31">
        <f>SUBTOTAL(9,H26:H26)</f>
        <v>238.41</v>
      </c>
      <c r="I27" s="32"/>
    </row>
    <row r="28" spans="1:9" ht="33.75" outlineLevel="2" x14ac:dyDescent="0.25">
      <c r="A28" s="22">
        <v>15</v>
      </c>
      <c r="B28" s="23">
        <v>44439</v>
      </c>
      <c r="C28" s="24" t="s">
        <v>39</v>
      </c>
      <c r="D28" s="25" t="s">
        <v>40</v>
      </c>
      <c r="E28" s="26">
        <v>331.96</v>
      </c>
      <c r="F28" s="26">
        <v>159.34</v>
      </c>
      <c r="G28" s="26">
        <v>571.52</v>
      </c>
      <c r="H28" s="27">
        <v>1062.82</v>
      </c>
      <c r="I28" s="28" t="s">
        <v>41</v>
      </c>
    </row>
    <row r="29" spans="1:9" outlineLevel="1" x14ac:dyDescent="0.25">
      <c r="A29" s="33"/>
      <c r="B29" s="34"/>
      <c r="C29" s="35" t="s">
        <v>67</v>
      </c>
      <c r="D29" s="29"/>
      <c r="E29" s="30">
        <f>SUBTOTAL(9,E28:E28)</f>
        <v>331.96</v>
      </c>
      <c r="F29" s="30">
        <f>SUBTOTAL(9,F28:F28)</f>
        <v>159.34</v>
      </c>
      <c r="G29" s="30">
        <f>SUBTOTAL(9,G28:G28)</f>
        <v>571.52</v>
      </c>
      <c r="H29" s="31">
        <f>SUBTOTAL(9,H28:H28)</f>
        <v>1062.82</v>
      </c>
      <c r="I29" s="32"/>
    </row>
    <row r="30" spans="1:9" ht="45" outlineLevel="2" x14ac:dyDescent="0.25">
      <c r="A30" s="22">
        <v>23</v>
      </c>
      <c r="B30" s="23">
        <v>44460</v>
      </c>
      <c r="C30" s="24" t="s">
        <v>52</v>
      </c>
      <c r="D30" s="25" t="s">
        <v>40</v>
      </c>
      <c r="E30" s="26">
        <v>0</v>
      </c>
      <c r="F30" s="26">
        <v>159.34</v>
      </c>
      <c r="G30" s="26">
        <v>600.92000000000007</v>
      </c>
      <c r="H30" s="27">
        <v>760.2600000000001</v>
      </c>
      <c r="I30" s="28" t="s">
        <v>53</v>
      </c>
    </row>
    <row r="31" spans="1:9" outlineLevel="1" x14ac:dyDescent="0.25">
      <c r="A31" s="33"/>
      <c r="B31" s="34"/>
      <c r="C31" s="35" t="s">
        <v>63</v>
      </c>
      <c r="D31" s="29"/>
      <c r="E31" s="30">
        <f>SUBTOTAL(9,E30:E30)</f>
        <v>0</v>
      </c>
      <c r="F31" s="30">
        <f>SUBTOTAL(9,F30:F30)</f>
        <v>159.34</v>
      </c>
      <c r="G31" s="30">
        <f>SUBTOTAL(9,G30:G30)</f>
        <v>600.92000000000007</v>
      </c>
      <c r="H31" s="31">
        <f>SUBTOTAL(9,H30:H30)</f>
        <v>760.2600000000001</v>
      </c>
      <c r="I31" s="32"/>
    </row>
    <row r="32" spans="1:9" ht="33.75" outlineLevel="2" x14ac:dyDescent="0.25">
      <c r="A32" s="22">
        <v>4</v>
      </c>
      <c r="B32" s="23">
        <v>44433</v>
      </c>
      <c r="C32" s="24" t="s">
        <v>23</v>
      </c>
      <c r="D32" s="25" t="s">
        <v>12</v>
      </c>
      <c r="E32" s="26">
        <v>0</v>
      </c>
      <c r="F32" s="26">
        <v>159.34</v>
      </c>
      <c r="G32" s="26">
        <v>88.2</v>
      </c>
      <c r="H32" s="27">
        <v>247.54000000000002</v>
      </c>
      <c r="I32" s="28" t="s">
        <v>24</v>
      </c>
    </row>
    <row r="33" spans="1:9" ht="24" outlineLevel="2" x14ac:dyDescent="0.25">
      <c r="A33" s="6">
        <v>5</v>
      </c>
      <c r="B33" s="7">
        <v>44433</v>
      </c>
      <c r="C33" s="8" t="s">
        <v>23</v>
      </c>
      <c r="D33" s="9" t="s">
        <v>12</v>
      </c>
      <c r="E33" s="10">
        <v>0</v>
      </c>
      <c r="F33" s="10">
        <v>79.67</v>
      </c>
      <c r="G33" s="10">
        <v>88.2</v>
      </c>
      <c r="H33" s="11">
        <v>167.87</v>
      </c>
      <c r="I33" s="12" t="s">
        <v>25</v>
      </c>
    </row>
    <row r="34" spans="1:9" ht="33.75" outlineLevel="2" x14ac:dyDescent="0.25">
      <c r="A34" s="6">
        <v>6</v>
      </c>
      <c r="B34" s="7">
        <v>44433</v>
      </c>
      <c r="C34" s="8" t="s">
        <v>23</v>
      </c>
      <c r="D34" s="9" t="s">
        <v>12</v>
      </c>
      <c r="E34" s="10">
        <v>0</v>
      </c>
      <c r="F34" s="10">
        <v>159.34</v>
      </c>
      <c r="G34" s="10">
        <v>88.2</v>
      </c>
      <c r="H34" s="11">
        <v>247.54000000000002</v>
      </c>
      <c r="I34" s="12" t="s">
        <v>26</v>
      </c>
    </row>
    <row r="35" spans="1:9" outlineLevel="1" x14ac:dyDescent="0.25">
      <c r="A35" s="33"/>
      <c r="B35" s="34"/>
      <c r="C35" s="35" t="s">
        <v>68</v>
      </c>
      <c r="D35" s="29"/>
      <c r="E35" s="30">
        <f>SUBTOTAL(9,E32:E34)</f>
        <v>0</v>
      </c>
      <c r="F35" s="30">
        <f>SUBTOTAL(9,F32:F34)</f>
        <v>398.35</v>
      </c>
      <c r="G35" s="30">
        <f>SUBTOTAL(9,G32:G34)</f>
        <v>264.60000000000002</v>
      </c>
      <c r="H35" s="31">
        <f>SUBTOTAL(9,H32:H34)</f>
        <v>662.95</v>
      </c>
      <c r="I35" s="32"/>
    </row>
    <row r="36" spans="1:9" ht="33.75" outlineLevel="2" x14ac:dyDescent="0.25">
      <c r="A36" s="22">
        <v>1</v>
      </c>
      <c r="B36" s="23">
        <v>44264</v>
      </c>
      <c r="C36" s="24" t="s">
        <v>13</v>
      </c>
      <c r="D36" s="25" t="s">
        <v>12</v>
      </c>
      <c r="E36" s="26">
        <v>0</v>
      </c>
      <c r="F36" s="26">
        <v>64.7</v>
      </c>
      <c r="G36" s="26">
        <v>115.8</v>
      </c>
      <c r="H36" s="27">
        <v>180.5</v>
      </c>
      <c r="I36" s="28" t="s">
        <v>16</v>
      </c>
    </row>
    <row r="37" spans="1:9" ht="33.75" outlineLevel="2" x14ac:dyDescent="0.25">
      <c r="A37" s="6">
        <v>2</v>
      </c>
      <c r="B37" s="7">
        <v>44264</v>
      </c>
      <c r="C37" s="8" t="s">
        <v>13</v>
      </c>
      <c r="D37" s="9" t="s">
        <v>12</v>
      </c>
      <c r="E37" s="10">
        <v>0</v>
      </c>
      <c r="F37" s="10">
        <v>129.4</v>
      </c>
      <c r="G37" s="10">
        <v>118.17999999999999</v>
      </c>
      <c r="H37" s="11">
        <v>247.57999999999998</v>
      </c>
      <c r="I37" s="12" t="s">
        <v>17</v>
      </c>
    </row>
    <row r="38" spans="1:9" ht="33.75" outlineLevel="2" x14ac:dyDescent="0.25">
      <c r="A38" s="22">
        <v>1</v>
      </c>
      <c r="B38" s="23">
        <v>44433</v>
      </c>
      <c r="C38" s="24" t="s">
        <v>13</v>
      </c>
      <c r="D38" s="25" t="s">
        <v>12</v>
      </c>
      <c r="E38" s="26">
        <v>0</v>
      </c>
      <c r="F38" s="26">
        <v>14.969999999999999</v>
      </c>
      <c r="G38" s="26">
        <v>14.720000000000013</v>
      </c>
      <c r="H38" s="27">
        <v>29.690000000000012</v>
      </c>
      <c r="I38" s="28" t="s">
        <v>20</v>
      </c>
    </row>
    <row r="39" spans="1:9" ht="33.75" outlineLevel="2" x14ac:dyDescent="0.25">
      <c r="A39" s="6">
        <v>2</v>
      </c>
      <c r="B39" s="7">
        <v>44433</v>
      </c>
      <c r="C39" s="8" t="s">
        <v>13</v>
      </c>
      <c r="D39" s="9" t="s">
        <v>12</v>
      </c>
      <c r="E39" s="10">
        <v>0</v>
      </c>
      <c r="F39" s="10">
        <v>29.939999999999998</v>
      </c>
      <c r="G39" s="10">
        <v>15.280000000000015</v>
      </c>
      <c r="H39" s="11">
        <v>45.220000000000013</v>
      </c>
      <c r="I39" s="12" t="s">
        <v>21</v>
      </c>
    </row>
    <row r="40" spans="1:9" ht="33.75" outlineLevel="2" x14ac:dyDescent="0.25">
      <c r="A40" s="22">
        <v>3</v>
      </c>
      <c r="B40" s="23">
        <v>44425</v>
      </c>
      <c r="C40" s="24" t="s">
        <v>13</v>
      </c>
      <c r="D40" s="25" t="s">
        <v>12</v>
      </c>
      <c r="E40" s="26">
        <v>0</v>
      </c>
      <c r="F40" s="26">
        <v>64.7</v>
      </c>
      <c r="G40" s="26">
        <v>26.18</v>
      </c>
      <c r="H40" s="27">
        <v>90.88</v>
      </c>
      <c r="I40" s="28" t="s">
        <v>19</v>
      </c>
    </row>
    <row r="41" spans="1:9" ht="33.75" outlineLevel="2" x14ac:dyDescent="0.25">
      <c r="A41" s="6">
        <v>3</v>
      </c>
      <c r="B41" s="7">
        <v>44433</v>
      </c>
      <c r="C41" s="8" t="s">
        <v>13</v>
      </c>
      <c r="D41" s="9" t="s">
        <v>12</v>
      </c>
      <c r="E41" s="10">
        <v>0</v>
      </c>
      <c r="F41" s="10">
        <v>14.969999999999999</v>
      </c>
      <c r="G41" s="10">
        <v>6.1600000000000037</v>
      </c>
      <c r="H41" s="11">
        <v>21.130000000000003</v>
      </c>
      <c r="I41" s="12" t="s">
        <v>22</v>
      </c>
    </row>
    <row r="42" spans="1:9" ht="33.75" outlineLevel="2" x14ac:dyDescent="0.25">
      <c r="A42" s="6">
        <v>17</v>
      </c>
      <c r="B42" s="7">
        <v>44453</v>
      </c>
      <c r="C42" s="8" t="s">
        <v>13</v>
      </c>
      <c r="D42" s="9" t="s">
        <v>12</v>
      </c>
      <c r="E42" s="10">
        <v>0</v>
      </c>
      <c r="F42" s="10">
        <v>79.67</v>
      </c>
      <c r="G42" s="10">
        <v>130.51999999999998</v>
      </c>
      <c r="H42" s="11">
        <v>210.19</v>
      </c>
      <c r="I42" s="12" t="s">
        <v>46</v>
      </c>
    </row>
    <row r="43" spans="1:9" ht="33.75" outlineLevel="2" x14ac:dyDescent="0.25">
      <c r="A43" s="6">
        <v>18</v>
      </c>
      <c r="B43" s="7">
        <v>44453</v>
      </c>
      <c r="C43" s="8" t="s">
        <v>13</v>
      </c>
      <c r="D43" s="9" t="s">
        <v>12</v>
      </c>
      <c r="E43" s="10">
        <v>0</v>
      </c>
      <c r="F43" s="10">
        <v>79.67</v>
      </c>
      <c r="G43" s="10">
        <v>130.51999999999998</v>
      </c>
      <c r="H43" s="11">
        <v>210.19</v>
      </c>
      <c r="I43" s="12" t="s">
        <v>47</v>
      </c>
    </row>
    <row r="44" spans="1:9" ht="33.75" outlineLevel="2" x14ac:dyDescent="0.25">
      <c r="A44" s="6">
        <v>19</v>
      </c>
      <c r="B44" s="7">
        <v>44453</v>
      </c>
      <c r="C44" s="8" t="s">
        <v>13</v>
      </c>
      <c r="D44" s="9" t="s">
        <v>12</v>
      </c>
      <c r="E44" s="10">
        <v>0</v>
      </c>
      <c r="F44" s="10">
        <v>159.34</v>
      </c>
      <c r="G44" s="10">
        <v>130.51999999999998</v>
      </c>
      <c r="H44" s="11">
        <v>289.86</v>
      </c>
      <c r="I44" s="12" t="s">
        <v>48</v>
      </c>
    </row>
    <row r="45" spans="1:9" ht="33.75" outlineLevel="2" x14ac:dyDescent="0.25">
      <c r="A45" s="22">
        <v>20</v>
      </c>
      <c r="B45" s="23">
        <v>44453</v>
      </c>
      <c r="C45" s="24" t="s">
        <v>13</v>
      </c>
      <c r="D45" s="25" t="s">
        <v>12</v>
      </c>
      <c r="E45" s="26">
        <v>0</v>
      </c>
      <c r="F45" s="26">
        <v>79.67</v>
      </c>
      <c r="G45" s="26">
        <v>130.51999999999998</v>
      </c>
      <c r="H45" s="27">
        <v>210.19</v>
      </c>
      <c r="I45" s="28" t="s">
        <v>49</v>
      </c>
    </row>
    <row r="46" spans="1:9" ht="33.75" outlineLevel="2" x14ac:dyDescent="0.25">
      <c r="A46" s="22">
        <v>21</v>
      </c>
      <c r="B46" s="23">
        <v>44453</v>
      </c>
      <c r="C46" s="24" t="s">
        <v>13</v>
      </c>
      <c r="D46" s="25" t="s">
        <v>12</v>
      </c>
      <c r="E46" s="26">
        <v>0</v>
      </c>
      <c r="F46" s="26">
        <v>79.67</v>
      </c>
      <c r="G46" s="26">
        <v>131.99</v>
      </c>
      <c r="H46" s="27">
        <v>211.66000000000003</v>
      </c>
      <c r="I46" s="28" t="s">
        <v>50</v>
      </c>
    </row>
    <row r="47" spans="1:9" ht="33.75" outlineLevel="2" x14ac:dyDescent="0.25">
      <c r="A47" s="22">
        <v>22</v>
      </c>
      <c r="B47" s="23">
        <v>44453</v>
      </c>
      <c r="C47" s="24" t="s">
        <v>13</v>
      </c>
      <c r="D47" s="25" t="s">
        <v>12</v>
      </c>
      <c r="E47" s="26">
        <v>0</v>
      </c>
      <c r="F47" s="26">
        <v>79.67</v>
      </c>
      <c r="G47" s="26">
        <v>130.51999999999998</v>
      </c>
      <c r="H47" s="27">
        <v>210.19</v>
      </c>
      <c r="I47" s="28" t="s">
        <v>51</v>
      </c>
    </row>
    <row r="48" spans="1:9" ht="45" outlineLevel="2" x14ac:dyDescent="0.25">
      <c r="A48" s="22">
        <v>24</v>
      </c>
      <c r="B48" s="23">
        <v>44460</v>
      </c>
      <c r="C48" s="24" t="s">
        <v>13</v>
      </c>
      <c r="D48" s="25" t="s">
        <v>12</v>
      </c>
      <c r="E48" s="26">
        <v>0</v>
      </c>
      <c r="F48" s="26">
        <v>79.67</v>
      </c>
      <c r="G48" s="26">
        <v>130.51999999999998</v>
      </c>
      <c r="H48" s="27">
        <v>210.19</v>
      </c>
      <c r="I48" s="28" t="s">
        <v>54</v>
      </c>
    </row>
    <row r="49" spans="1:9" ht="33.75" outlineLevel="2" x14ac:dyDescent="0.25">
      <c r="A49" s="6">
        <v>27</v>
      </c>
      <c r="B49" s="7">
        <v>44467</v>
      </c>
      <c r="C49" s="8" t="s">
        <v>13</v>
      </c>
      <c r="D49" s="9" t="s">
        <v>12</v>
      </c>
      <c r="E49" s="10">
        <v>0</v>
      </c>
      <c r="F49" s="10">
        <v>159.34</v>
      </c>
      <c r="G49" s="10">
        <v>50.850000000000009</v>
      </c>
      <c r="H49" s="11">
        <v>210.19</v>
      </c>
      <c r="I49" s="12" t="s">
        <v>57</v>
      </c>
    </row>
    <row r="50" spans="1:9" ht="33.75" outlineLevel="2" x14ac:dyDescent="0.25">
      <c r="A50" s="6">
        <v>29</v>
      </c>
      <c r="B50" s="7">
        <v>44467</v>
      </c>
      <c r="C50" s="8" t="s">
        <v>13</v>
      </c>
      <c r="D50" s="9" t="s">
        <v>12</v>
      </c>
      <c r="E50" s="10">
        <v>0</v>
      </c>
      <c r="F50" s="10">
        <v>79.67</v>
      </c>
      <c r="G50" s="10">
        <v>130.51999999999998</v>
      </c>
      <c r="H50" s="11">
        <v>210.19</v>
      </c>
      <c r="I50" s="12" t="s">
        <v>60</v>
      </c>
    </row>
    <row r="51" spans="1:9" outlineLevel="1" x14ac:dyDescent="0.25">
      <c r="A51" s="33"/>
      <c r="B51" s="34"/>
      <c r="C51" s="35" t="s">
        <v>64</v>
      </c>
      <c r="D51" s="29"/>
      <c r="E51" s="30">
        <f>SUBTOTAL(9,E36:E50)</f>
        <v>0</v>
      </c>
      <c r="F51" s="30">
        <f>SUBTOTAL(9,F36:F50)</f>
        <v>1195.05</v>
      </c>
      <c r="G51" s="30">
        <f>SUBTOTAL(9,G36:G50)</f>
        <v>1392.7999999999997</v>
      </c>
      <c r="H51" s="31">
        <f>SUBTOTAL(9,H36:H50)</f>
        <v>2587.8500000000004</v>
      </c>
      <c r="I51" s="32"/>
    </row>
    <row r="52" spans="1:9" x14ac:dyDescent="0.25">
      <c r="A52" s="33"/>
      <c r="B52" s="34"/>
      <c r="C52" s="35" t="s">
        <v>14</v>
      </c>
      <c r="D52" s="29"/>
      <c r="E52" s="30">
        <f>SUBTOTAL(9,E11:E50)</f>
        <v>1659.8</v>
      </c>
      <c r="F52" s="30">
        <f>SUBTOTAL(9,F11:F50)</f>
        <v>3664.8200000000006</v>
      </c>
      <c r="G52" s="30">
        <f>SUBTOTAL(9,G11:G50)</f>
        <v>5776.1000000000022</v>
      </c>
      <c r="H52" s="31">
        <f>SUBTOTAL(9,H11:H50)</f>
        <v>11100.720000000003</v>
      </c>
      <c r="I52" s="32"/>
    </row>
    <row r="54" spans="1:9" x14ac:dyDescent="0.25">
      <c r="A54" s="40" t="s">
        <v>18</v>
      </c>
      <c r="B54" s="41"/>
      <c r="C54" s="41"/>
      <c r="D54" s="41"/>
      <c r="E54" s="41"/>
      <c r="F54" s="41"/>
      <c r="G54" s="41"/>
      <c r="H54" s="42"/>
    </row>
    <row r="55" spans="1:9" x14ac:dyDescent="0.25">
      <c r="A55" s="18"/>
      <c r="B55" s="19"/>
      <c r="C55" s="19"/>
      <c r="D55" s="13" t="s">
        <v>10</v>
      </c>
      <c r="E55" s="20">
        <v>0</v>
      </c>
      <c r="F55" s="20">
        <v>0</v>
      </c>
      <c r="G55" s="20">
        <v>0</v>
      </c>
      <c r="H55" s="20">
        <f>SUM(E55:G55)</f>
        <v>0</v>
      </c>
    </row>
    <row r="56" spans="1:9" x14ac:dyDescent="0.25">
      <c r="A56" s="18"/>
      <c r="B56" s="19"/>
      <c r="C56" s="19"/>
      <c r="D56" s="13" t="s">
        <v>14</v>
      </c>
      <c r="E56" s="20">
        <f>E52</f>
        <v>1659.8</v>
      </c>
      <c r="F56" s="20">
        <f>F52</f>
        <v>3664.8200000000006</v>
      </c>
      <c r="G56" s="20">
        <f>G52</f>
        <v>5776.1000000000022</v>
      </c>
      <c r="H56" s="20">
        <f t="shared" ref="H56:H57" si="0">SUM(E56:G56)</f>
        <v>11100.720000000003</v>
      </c>
    </row>
    <row r="57" spans="1:9" x14ac:dyDescent="0.25">
      <c r="A57" s="18"/>
      <c r="B57" s="19"/>
      <c r="C57" s="19"/>
      <c r="D57" s="13" t="s">
        <v>15</v>
      </c>
      <c r="E57" s="20">
        <f>SUM(E55:E56)</f>
        <v>1659.8</v>
      </c>
      <c r="F57" s="20">
        <f t="shared" ref="F57:G57" si="1">SUM(F55:F56)</f>
        <v>3664.8200000000006</v>
      </c>
      <c r="G57" s="20">
        <f t="shared" si="1"/>
        <v>5776.1000000000022</v>
      </c>
      <c r="H57" s="20">
        <f t="shared" si="0"/>
        <v>11100.720000000003</v>
      </c>
    </row>
    <row r="59" spans="1:9" x14ac:dyDescent="0.25">
      <c r="A59" s="21" t="s">
        <v>69</v>
      </c>
    </row>
  </sheetData>
  <sortState ref="A11:I43">
    <sortCondition ref="C10"/>
  </sortState>
  <mergeCells count="4">
    <mergeCell ref="A2:I2"/>
    <mergeCell ref="A3:I3"/>
    <mergeCell ref="A8:I8"/>
    <mergeCell ref="A54:H54"/>
  </mergeCells>
  <conditionalFormatting sqref="A6:G7">
    <cfRule type="expression" dxfId="6" priority="14">
      <formula>OR(#REF!="",AND(#REF!&lt;&gt;"",#REF!=""))</formula>
    </cfRule>
  </conditionalFormatting>
  <conditionalFormatting sqref="A6:G7">
    <cfRule type="expression" priority="15">
      <formula>OR(#REF!="",AND(#REF!&lt;&gt;"",#REF!=""))</formula>
    </cfRule>
  </conditionalFormatting>
  <conditionalFormatting sqref="I6:I7">
    <cfRule type="expression" dxfId="5" priority="12">
      <formula>OR(#REF!="",AND(#REF!&lt;&gt;"",#REF!=""))</formula>
    </cfRule>
  </conditionalFormatting>
  <conditionalFormatting sqref="I6:I7 A55:D57">
    <cfRule type="expression" priority="13">
      <formula>OR(#REF!="",AND(#REF!&lt;&gt;"",#REF!=""))</formula>
    </cfRule>
  </conditionalFormatting>
  <conditionalFormatting sqref="A55:D57">
    <cfRule type="expression" dxfId="4" priority="11">
      <formula>OR(#REF!="",AND(#REF!&lt;&gt;"",#REF!=""))</formula>
    </cfRule>
  </conditionalFormatting>
  <conditionalFormatting sqref="E55:H55 E57:G57 H56:H57">
    <cfRule type="expression" dxfId="3" priority="9">
      <formula>OR(#REF!="",AND(#REF!&lt;&gt;"",#REF!=""))</formula>
    </cfRule>
  </conditionalFormatting>
  <conditionalFormatting sqref="E55:H55 E57:G57 H56:H57">
    <cfRule type="expression" priority="10">
      <formula>OR(#REF!="",AND(#REF!&lt;&gt;"",#REF!=""))</formula>
    </cfRule>
  </conditionalFormatting>
  <conditionalFormatting sqref="E56:G56">
    <cfRule type="expression" dxfId="2" priority="7">
      <formula>OR(#REF!="",AND(#REF!&lt;&gt;"",#REF!=""))</formula>
    </cfRule>
  </conditionalFormatting>
  <conditionalFormatting sqref="E56:G56">
    <cfRule type="expression" priority="8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9" fitToHeight="0" orientation="landscape" horizontalDpi="4294967295" verticalDpi="4294967295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text="nacional" id="{367481FB-C553-4E74-9BBC-1A54821BDA25}">
            <xm:f>NOT(ISERROR(SEARCH("nacional",'[MODELO - Transparência - Diárias e Deslocamentos 2021.xlsx]Planilha2'!#REF!)))</xm:f>
            <x14:dxf>
              <fill>
                <patternFill>
                  <bgColor theme="5" tint="0.39994506668294322"/>
                </patternFill>
              </fill>
            </x14:dxf>
          </x14:cfRule>
          <xm:sqref>I11:I27 I32:I36</xm:sqref>
        </x14:conditionalFormatting>
        <x14:conditionalFormatting xmlns:xm="http://schemas.microsoft.com/office/excel/2006/main">
          <x14:cfRule type="containsText" priority="3" operator="containsText" text="nacional" id="{6D88F55C-8863-48A3-8F2C-C02085932FDC}">
            <xm:f>NOT(ISERROR(SEARCH("nacional",'[MODELO - Transparência - Diárias e Deslocamentos 2021.xlsx]Planilha2'!#REF!)))</xm:f>
            <x14:dxf>
              <fill>
                <patternFill>
                  <bgColor theme="5" tint="0.39994506668294322"/>
                </patternFill>
              </fill>
            </x14:dxf>
          </x14:cfRule>
          <xm:sqref>I37:I52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Set</vt:lpstr>
      <vt:lpstr>Acumulado2021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</cp:lastModifiedBy>
  <cp:lastPrinted>2022-01-12T14:02:10Z</cp:lastPrinted>
  <dcterms:created xsi:type="dcterms:W3CDTF">2020-03-25T17:27:42Z</dcterms:created>
  <dcterms:modified xsi:type="dcterms:W3CDTF">2022-01-12T14:02:14Z</dcterms:modified>
</cp:coreProperties>
</file>