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1\"/>
    </mc:Choice>
  </mc:AlternateContent>
  <bookViews>
    <workbookView xWindow="0" yWindow="0" windowWidth="20490" windowHeight="7650"/>
  </bookViews>
  <sheets>
    <sheet name="Nov" sheetId="1" r:id="rId1"/>
    <sheet name="Acumulado2021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G42" i="1"/>
  <c r="F42" i="1"/>
  <c r="E42" i="1"/>
  <c r="H33" i="1"/>
  <c r="G33" i="1"/>
  <c r="F33" i="1"/>
  <c r="E33" i="1"/>
  <c r="H31" i="1"/>
  <c r="G31" i="1"/>
  <c r="F31" i="1"/>
  <c r="E31" i="1"/>
  <c r="H29" i="1"/>
  <c r="G29" i="1"/>
  <c r="F29" i="1"/>
  <c r="E29" i="1"/>
  <c r="H27" i="1"/>
  <c r="G27" i="1"/>
  <c r="F27" i="1"/>
  <c r="E27" i="1"/>
  <c r="H24" i="1"/>
  <c r="G24" i="1"/>
  <c r="F24" i="1"/>
  <c r="E24" i="1"/>
  <c r="H22" i="1"/>
  <c r="G22" i="1"/>
  <c r="F22" i="1"/>
  <c r="E22" i="1"/>
  <c r="H20" i="1"/>
  <c r="G20" i="1"/>
  <c r="F20" i="1"/>
  <c r="E20" i="1"/>
  <c r="H18" i="1"/>
  <c r="G18" i="1"/>
  <c r="F18" i="1"/>
  <c r="E18" i="1"/>
  <c r="H12" i="1"/>
  <c r="H43" i="1" s="1"/>
  <c r="G12" i="1"/>
  <c r="G43" i="1" s="1"/>
  <c r="G47" i="1" s="1"/>
  <c r="F12" i="1"/>
  <c r="F43" i="1" s="1"/>
  <c r="F47" i="1" s="1"/>
  <c r="E12" i="1"/>
  <c r="E43" i="1" s="1"/>
  <c r="E47" i="1" s="1"/>
  <c r="H85" i="2" l="1"/>
  <c r="G85" i="2"/>
  <c r="F85" i="2"/>
  <c r="E85" i="2"/>
  <c r="H56" i="2"/>
  <c r="G56" i="2"/>
  <c r="F56" i="2"/>
  <c r="E56" i="2"/>
  <c r="H54" i="2"/>
  <c r="G54" i="2"/>
  <c r="F54" i="2"/>
  <c r="E54" i="2"/>
  <c r="H49" i="2"/>
  <c r="G49" i="2"/>
  <c r="F49" i="2"/>
  <c r="E49" i="2"/>
  <c r="H47" i="2"/>
  <c r="G47" i="2"/>
  <c r="F47" i="2"/>
  <c r="E47" i="2"/>
  <c r="H43" i="2"/>
  <c r="G43" i="2"/>
  <c r="F43" i="2"/>
  <c r="E43" i="2"/>
  <c r="H40" i="2"/>
  <c r="G40" i="2"/>
  <c r="F40" i="2"/>
  <c r="E40" i="2"/>
  <c r="H38" i="2"/>
  <c r="G38" i="2"/>
  <c r="F38" i="2"/>
  <c r="E38" i="2"/>
  <c r="H27" i="2"/>
  <c r="G27" i="2"/>
  <c r="F27" i="2"/>
  <c r="E27" i="2"/>
  <c r="H25" i="2"/>
  <c r="G25" i="2"/>
  <c r="F25" i="2"/>
  <c r="E25" i="2"/>
  <c r="H14" i="2"/>
  <c r="G14" i="2"/>
  <c r="F14" i="2"/>
  <c r="E14" i="2"/>
  <c r="H12" i="2"/>
  <c r="H86" i="2" s="1"/>
  <c r="G12" i="2"/>
  <c r="G86" i="2" s="1"/>
  <c r="G90" i="2" s="1"/>
  <c r="G91" i="2" s="1"/>
  <c r="F12" i="2"/>
  <c r="F86" i="2" s="1"/>
  <c r="F90" i="2" s="1"/>
  <c r="F91" i="2" s="1"/>
  <c r="E12" i="2"/>
  <c r="E86" i="2" s="1"/>
  <c r="E90" i="2" s="1"/>
  <c r="H89" i="2"/>
  <c r="H90" i="2" l="1"/>
  <c r="E91" i="2"/>
  <c r="H91" i="2" s="1"/>
  <c r="G48" i="1" l="1"/>
  <c r="F48" i="1"/>
  <c r="H46" i="1"/>
  <c r="H47" i="1" l="1"/>
  <c r="E48" i="1"/>
  <c r="H48" i="1" s="1"/>
</calcChain>
</file>

<file path=xl/sharedStrings.xml><?xml version="1.0" encoding="utf-8"?>
<sst xmlns="http://schemas.openxmlformats.org/spreadsheetml/2006/main" count="331" uniqueCount="108">
  <si>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</si>
  <si>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</si>
  <si>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</si>
  <si>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</si>
  <si>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</si>
  <si>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</si>
  <si>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</si>
  <si>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</si>
  <si>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</si>
  <si>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</si>
  <si>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Total - Funcionários</t>
  </si>
  <si>
    <t>CONSELHEIROS/CONVIDADOS</t>
  </si>
  <si>
    <t>Conselheiro</t>
  </si>
  <si>
    <t>Silvya Helena Caprario</t>
  </si>
  <si>
    <t>Total - Conselheiros e Convidados</t>
  </si>
  <si>
    <t>Total Geral</t>
  </si>
  <si>
    <t>Pagamento de 1 Auxílio Alimentação Estadual, 22 Auxílio Quilometragem Estadual a Silvya Helena Caprario referente a: CONV 952/2021 - Reunião com Secretaria de Estado da Administração - cessão de imóvel, Florianópolis, 21/07/2021.</t>
  </si>
  <si>
    <t>Pagamento do reajuste de 1 Auxílio Alimentação Estadual, 1 Auxílio Estacionamento Estadual e 52 Auxílio Quilometragem Estadual a Silvya Helena Caprario referente a: Conv. 016/2021 Reunião Institucional com a AsBEA, Florianópolis/SC, 03/02/2021.</t>
  </si>
  <si>
    <t>Pagamento do reajuste de 2 Auxílio Alimentação Estadual, 1 Auxílio Estacionamento Estadual e 54 Auxílio Quilometragem Estadual a Silvya Helena Caprario referente a: Conv. Reunião de Trabalho do Programa Floripa Mais Empregos, Florianópolis/SC, 01/02/2021.</t>
  </si>
  <si>
    <t>Pagamento do reajuste de 1 Auxílio Alimentação Estadual, 22 Auxílio Quilometragem Estadual a Silvya Helena Caprario referente a: CONV 952/2021 - Reunião com Secretaria de Estado da Administração - cessão de imóvel, Florianópolis, 21/07/2021.</t>
  </si>
  <si>
    <t>Patricia Figueiredo Sarquis</t>
  </si>
  <si>
    <t>Pagamento de 2 Auxílio Alimentação Estadual, 60 Auxílio Quilometragem Estadual a Patrícia Figueiredo Sarquis Herden referente a: Reunião Presencial Daniel Lucena - Semana do Exercício Profissional, Florianópolis/SC, 17/02/2021.</t>
  </si>
  <si>
    <t>Pagamento de 1 Auxílio Alimentação Estadual, 60 Auxílio Quilometragem Estadual a Patrícia Figueiredo Sarquis Herden referente a: Reunião com a Escudero, Florianópolis/SC, 23/02/2021.</t>
  </si>
  <si>
    <t>Pagamento de 2 Auxílio Alimentação Estadual, 60 Auxílio Quilometragem Estadual a Patrícia Figueiredo Sarquis Herden referente a: Reunião com Gerentes do CAU/SC - Semana do Exercício Profissional, Florianópolis/SC, 18/03/2021.</t>
  </si>
  <si>
    <t>Claudia Elisa Poletto</t>
  </si>
  <si>
    <t>Pagamento de 1 Auxílio Estacionamento, 113 Auxílio Quilometragem Estadual a Claudia Elisa Poletto referente a: Reunião COHAB, Itapema/SC, 05/08/2021.</t>
  </si>
  <si>
    <t>Gogliardo Vieira Maragno</t>
  </si>
  <si>
    <t>Pagamento de 2 Auxílio Alimentação Estadual, 1 Auxílio Estacionamento, 32 Auxílio Quilometragem Estadual a Gogliardo Vieira Maragno referente a: Encontro dos Coordenadores e Prêmio TCC, Florianópolis/SC, 19/08/2021.</t>
  </si>
  <si>
    <t>Eliane De Queiroz Gomes Castro</t>
  </si>
  <si>
    <t>Pagamento de 1 Auxílio Hospedagem Estadual, 3 Auxílio Alimentação Estadual, 1 Auxílio Estacionamento, 380 Auxílio Quilometragem Estadual a Eliane De Queiroz Gomes Castro referente a: 08ª Reunião Ordinária da CEP-CAU/SC, Florianópolis/SC, 24/08/2021.</t>
  </si>
  <si>
    <t>Pagamento de 1 Auxílio Alimentação Estadual, 1 Auxílio Estacionamento, 32 Auxílio Quilometragem Estadual a Gogliardo Vieira Maragno referente a: 3ª Reunião Ordinária da CTP-CAU/SC, Florianópolis/SC, 18/08/2021.</t>
  </si>
  <si>
    <t>Pagamento de 2 Auxílio Alimentação Estadual, 1 Auxílio Estacionamento, 32 Auxílio Quilometragem Estadual a Gogliardo Vieira Maragno referente a: 8ª Reunião Ordinária da CEF-CAU/SC, Florianópolis/SC, 26/08/2021.</t>
  </si>
  <si>
    <t>José Alberto Gebara</t>
  </si>
  <si>
    <t>Pagamento de 17 Auxílio Quilometragem, 2 Auxílio Alimentação Estadual, 1 Auxílio Estacionamento a José Alberto Gebara referente a: 974/2021 - Convocação para 08ª Reunião Ordinária da Comissão Ordinária de Exercício Profissional, Florianópolis/SC, 24/08/2021.</t>
  </si>
  <si>
    <t>Pagamento de 1 Auxílio Hospedagem Estadual, 2 Auxílio Alimentação Estadual, 380 Auxílio Quilometragem a Eliane De Queiroz Gomes Castro referente a: 981/2021 - Convocação para 8ª Reunião Ordinária do Conselho Diretor - CD, Florianópolis/SC, 31/08/2021, ida:30/08/2021.</t>
  </si>
  <si>
    <t>Pagamento de 1 Auxílio Alimentação Estadual, 1 Auxílio Estacionamento, 32 Auxílio Quilometragem a Gogliardo Vieira Maragno referente a: 981/2021 - Convocação para 8ª Reunião Ordinária do Conselho Diretor - CD, Florianópolis/SC, 31/08/2021.</t>
  </si>
  <si>
    <t>Luiz Alberto de Souza</t>
  </si>
  <si>
    <t>Convidado</t>
  </si>
  <si>
    <t>Pagamento de 2 Auxílio Alimentação Estadual, 352 Auxílio Quilometragem, 1 Auxílio Hospedagem Estadual, 1 Auxílio Estacionamento a Luiz Alberto de Souza referente a: 982/2021 - Convocação para 37ª Reunião Ordinária do CEAU-CAU/SC, Florianópolis/SC, 03/09/2021, ida:02/09/2021.</t>
  </si>
  <si>
    <t>Pagamento de 1 Auxílio Estacionamento, 1 Auxílio Alimentação Estadual, 32 Auxílio Quilometragem a Gogliardo Vieira Maragno referente a: 982/2021 - Convocação para 37ª Reunião Ordinária do CEAU-CAU/SC, Florianópolis/SC, 03/09/2021.</t>
  </si>
  <si>
    <t>Douglas Goulart Virgilio</t>
  </si>
  <si>
    <t>Pagamento de 7 Auxílio Locomoção Urbana Nacional DF/SP/RJ, 3 Auxílio Hospedagem Nacional DF/SP/RJ, 3 Auxílio Estacionamento, 8 Auxílio Alimentação Nacional DF/SP/RJ, 63 Auxílio Quilometragem a Douglas Goulart Viriglio referente a: 1011/2021 - Convocação para 20º Seminário Regional da CED-CAU/BR, Brasília - DF, entre 03 a 05/11/2021.</t>
  </si>
  <si>
    <t>Pagamento de 1 Auxílio Hospedagem Estadual, 2 Auxílio Alimentação Estadual, 1 Auxílio Estacionamento, 380 Auxílio Quilometragem a Eliane De Queiroz Gomes Castro referente a: 1032/2021 - Convocação para 38ª Reunião Ordinária do CEAU-CAU/SC, Florianópolis/SC, 05/11/2021, ida:04/11/2021, volta:05/11/2021.</t>
  </si>
  <si>
    <t>Pagamento de 1 Auxílio Hospedagem Estadual, 377 Auxílio Quilometragem, 2 Auxílio Alimentação Estadual a Eliane De Queiroz Gomes Castro referente a: 1041/2021 - Convocação para Reunião com Prefeitura de São Bento do Sul, São Bento do Sul/SC, 08/11/2021, ida:07/11/2021, volta:08/11/2021.</t>
  </si>
  <si>
    <t>Pagamento de 3 Auxílio Alimentação Estadual, 1 Auxílio Estacionamento, 380 Auxílio Quilometragem, 1 Auxílio Hospedagem Estadual a Eliane De Queiroz Gomes Castro referente a: 1046/2021 - Convocação para 11ª Reunião Ordinária da Comissão de Exercício Profissional - CEP-CAU/SC, Florianópolis/SC, 23/11/2021, volta:24/11/2021.</t>
  </si>
  <si>
    <t>Pagamento de 1 Auxílio Hospedagem Estadual, 1 Auxílio Estacionamento, 380 Auxílio Quilometragem, 2 Auxílio Alimentação Estadual a Eliane De Queiroz Gomes Castro referente a: 1056/2021 - Convocação para 11ª Reunião Ordinária do Conselho Diretor, Florianópolis/SC, 30/11/2021, ida:29/11/2021, volta:30/11/2021.</t>
  </si>
  <si>
    <t>Pagamento de 380 Auxílio Quilometragem, 1 Auxílio Hospedagem Estadual, 2 Auxílio Alimentação Estadual, 1 Auxílio Estacionamento a Eliane De Queiroz Gomes Castro referente a: 1058/2021 - Convocação para 39ª Reunião Ordinária do CEAU-CAU/SC, Florianópolis/SC, 03/12/2021. Ida:02/12/2021.</t>
  </si>
  <si>
    <t>Gabriela Fernanda Grisa</t>
  </si>
  <si>
    <t>Pagamento de 2 Auxílio Alimentação Estadual, 327 Auxílio Quilometragem a Gabriela Fernanda Grisa referente a: 1042/2021 - Convocação para Reunião Comissão Julgadora do Concurso de Revitalização dos Postais, Formosa do Sul/SC, 11/11/2021.</t>
  </si>
  <si>
    <t>Pagamento de 1 Auxílio Estacionamento, 32 Auxílio Quilometragem, 2 Auxílio Alimentação Estadual a Gogliardo Vieira Maragno referente a: 1036/2021 - Convocação para 3ª Reunião Extraordinária da Comissão Temporária de Patrimônio - CTP, Florianópolis/SC, 03/11/2021.</t>
  </si>
  <si>
    <t>Pagamento de 352 Auxílio Quilometragem, 2 Auxílio Alimentação Estadual, 1 Auxílio Estacionamento, 1 Auxílio Hospedagem Estadual a Luiz Alberto de Souza referente a: 1032/2021 - Convocação para 38ª Reunião Ordinária do CEAU-CAU/SC, Florianópolis/SC, 05/11/2021, ida:04/11/2021, volta:05/11/2021.</t>
  </si>
  <si>
    <t>Mateus Szomorovszky</t>
  </si>
  <si>
    <t>Pagamento de 363 Auxílio Quilometragem, 2 Auxílio Alimentação Estadual a Mateus Szomorovszky referente a: 1009/2021 - Convocação para 5ª Reunião Ordinária da Comissão Temporária de Patrimônio - CTP, Florianópolis/SC, 13/10/2021.</t>
  </si>
  <si>
    <t>Pagamento de 2 Auxílio Alimentação Estadual a Mateus Szomorovszky referente a: 1050/2021 - Convocação para Reunião Ordinária da Comissão Temporária de Patrimônio - CTP - CAU/SC, Florianópolis/SC, 17/11/2021.</t>
  </si>
  <si>
    <t>Mauricio Andre Giusti</t>
  </si>
  <si>
    <t>Pagamento de 257 Auxílio Quilometragem a Maurício Andre Giusti referente a: 987/2021 - Convocação para Evento Comemorativo do Cinquentenário da AEAO, Chapecó/SC, 20/10/2021.</t>
  </si>
  <si>
    <t>Pagamento de 2 Auxílio Hospedagem Nacional DF/SP/RJ, 6 Auxílio Alimentação Nacional DF/SP/RJ, 7 Auxílio Locomoção Urbana Nacional DF/SP/RJ a Patrícia Figueiredo Sarquis Herden referente a: 985/2021 - Convocação para 8ª Reunião Fórum de Presidente de CAU/UF, Brasília - DF, 23/09/2021; 986/2021 - Convocação para 37ª Reunião Plenária Ampliada do CAU/BR, Brasília - DF, 24/09/2021. Volta:25/09/2021.</t>
  </si>
  <si>
    <t>Rodrigo Althoff Medeiros</t>
  </si>
  <si>
    <t>Pagamento de 1 Auxílio Hospedagem Estadual, 2 Auxílio Alimentação Estadual, 273 Auxílio Quilometragem a Rodrigo Althoff Medeiros referente a: 1044/2021 - Convocação para Reunião presencial na sede do CAU/SC - Projeto Papo de Arquiteto, Florianópolis/SC, 10/11/2021.</t>
  </si>
  <si>
    <t>Pagamento de 1 Auxílio Alimentação Estadual, 49 Auxílio Quilometragem a Silvya Helena Caprario referente a: 1028/2021 - Convocação para Cerimônia de Apresentação do Projeto Arquitetônico e Urbanístico Parque, Florianópolis/SC, 22/10/2021.</t>
  </si>
  <si>
    <t>Pagamento de 1 Auxílio Estacionamento, 2 Auxílio Alimentação Estadual, 52 Auxílio Quilometragem a Silvya Helena Caprario referente a: 1036/2021 - Convocação para 3ª Reunião Extraordinária da Comissão Temporária de Patrimônio - CTP, Florianópolis/SC, 03/11/2021.</t>
  </si>
  <si>
    <t>Pagamento de 53 Auxílio Quilometragem, 2 Auxílio Alimentação Estadual, 1 Auxílio Estacionamento a Silvya Helena Caprario referente a: 1038/2021 - Convocação para Visitação para prospecção futura Sede (Presidente Patrícia e Vice-Presid, Florianópolis/SC, 01/11/2021.</t>
  </si>
  <si>
    <t>Pagamento de 62 Auxílio Quilometragem, 2 Auxílio Alimentação Estadual, 1 Auxílio Estacionamento a Silvya Helena Caprario referente a: 1043/2021 - Convocação para Reunião com SC Acessível - Vistoria Calçada Lagoa da Conceição, Florianópolis/SC, 08/11/2021.</t>
  </si>
  <si>
    <t>Pagamento de 2 Auxílio Alimentação Estadual, 52 Auxílio Quilometragem, 1 Auxílio Estacionamento a Silvya Helena Caprario referente a: 1050/2021 - Convocação para Reunião Ordinária da Comissão Temporária de Patrimônio - CTP - CAU/SC, Florianópolis/SC, 17/11/2021.</t>
  </si>
  <si>
    <t>Pagamento de 52 Auxílio Quilometragem, 2 Auxílio Alimentação Estadual, 1 Auxílio Estacionamento a Silvya Helena Caprario referente a: 1054/2021 - Convocação para 11ª Reunião Ordinária da Comissão Ordinária de Organização, Administração, Florianópolis/SC, 29/11/2021.</t>
  </si>
  <si>
    <t>Pagamento de 1 Auxílio Alimentação Estadual, 22 Auxílio Quilometragem, 1 Auxílio Estacionamento a Silvya Helena Caprario referente a: 1055/2021 - Convocação para Reunião com Secretaria de Estado da Administração, Florianópolis/SC, 24/11/2021.</t>
  </si>
  <si>
    <t>Pagamento de 2 Auxílio Alimentação Estadual, 52 Auxílio Quilometragem, 1 Auxílio Estacionamento a Silvya Helena Caprario referente a: 1056/2021 - Convocação para 11ª Reunião Ordinária do Conselho Diretor, Florianópolis/SC, 30/11/2021.</t>
  </si>
  <si>
    <t>DIÁRIAS, AJUDA DE CUSTOS DESLOCAMENTO ACUMULADO 2021</t>
  </si>
  <si>
    <t>Claudia Elisa Poletto Total</t>
  </si>
  <si>
    <t>Pagamento de 2 Auxílio Estacionamento, 380 Auxílio Quilometragem, 4 Auxílio Alimentação Estadual, 2 Auxílio Hospedagem Estadual a Eliane De Queiroz Gomes Castro referente a: 1002/2021 - Convocação para 9ª Reunião Ordinária do Conselho Diretor, Florianópolis/SC, 28/09/2021; 1001/2021 - Convocação para 1ª Reunião Extraordinária do CEAU-CAU/SC, Florianópolis/SC, 29/09/2021. Ida:27/09/2021.</t>
  </si>
  <si>
    <t>Pagamento de 1 Auxílio Estacionamento, 3 Auxílio Alimentação Estadual, 380 Auxílio Quilometragem, 1 Auxílio Hospedagem Estadual a Eliane De Queiroz Gomes Castro referente a: 1026/2021 - Convocação para 10ª Reunião Ordinária da Comissão de Ensino e Formação - CEP-CAU/SC, Florianópolis/SC, 29/10/2021, volta:30/10/2021.</t>
  </si>
  <si>
    <t>Pagamento de 380 Auxílio Quilometragem, 1 Auxílio Estacionamento, 2 Auxílio Alimentação Estadual, 1 Auxílio Hospedagem Estadual a Eliane De Queiroz Gomes Castro referente a: 1023/2021 - Convocação para 10ª Reunião Ordinária do Conselho Diretor, Florianópolis/SC, 26/10/2021, ida:25/10/2021.</t>
  </si>
  <si>
    <t>Eliane De Queiroz Gomes Castro Total</t>
  </si>
  <si>
    <t>Pagamento de 32 despesa(s) de Auxílio Quilometragem  , 1 despesa(s) de Auxílio Alimentação Estadual  , 1 despesa(s) de Auxílio Estacionamento.   a Gogliardo Vieira Maragno referente ao(s) evento(s) 992/2021 - Convocação para 4ª Reunião Ordinária da Comissão Temporária da Patrimônio - CTP-CAU/SC, realizado em Florianópolis - SC, 15/09/2021</t>
  </si>
  <si>
    <t>Pagamento de 2 despesa(s) de Auxílio Alimentação Estadual  , 1 despesa(s) de Auxílio Estacionamento.  , 32 despesa(s) de Auxílio Quilometragem   a Gogliardo Vieira Maragno referente ao(s) evento(s) 995/2021 - Convocação para 9ª Reunião Ordinária da Comissão de Ensino e Formação - CEF-CAU/SC, realizado em Florianópolis - SC, 23/09/2021</t>
  </si>
  <si>
    <t>Pagamento de 1 Auxílio Estacionamento, 32 Auxílio Quilometragem, 1 Auxílio Alimentação Estadual a Gogliardo Vieira Maragno referente a: 1001/2021 - Convocação para 1ª Reunião Extraordinária do CEAU-CAU/SC, Florianópolis/SC, 29/09/2021. AUSENTE. FICOU CRÉDITO PARA ABATER EM PRÓXIMA DIÁRIA 33/2021</t>
  </si>
  <si>
    <t>Pagamento de 1 Auxílio Estacionamento, 1 Auxílio Alimentação Estadual, 32 Auxílio Quilometragem a Gogliardo Vieira Maragno referente a: 1009/2021 - Convocação para 5ª Reunião Ordinária da Comissão Temporária de Patrimônio - CTP, Florianópolis/SC, 13/10/2021. PAGAMENTO ATRAVÉS DO CRÉDITO DA DIÁRIA 28/2021.</t>
  </si>
  <si>
    <t>Gogliardo Vieira Maragno Total</t>
  </si>
  <si>
    <t>José Alberto Gebara Total</t>
  </si>
  <si>
    <t>Luiz Alberto de Souza Total</t>
  </si>
  <si>
    <t>Pagamento de 1 despesa(s) de Auxílio Estacionamento.  , 2 despesa(s) de Auxílio Alimentação Estadual  , 372 despesa(s) de Auxílio Quilometragem   a Mateus Szomorovszky referente ao(s) evento(s) 990/2021 - Convocação para 2ª Reunião Extraordinária da Comissão Temporária de Patrimônio - CTP, realizado em Florianópolis - SC,  02/09/2021</t>
  </si>
  <si>
    <t>Mateus Szomorovszky Total</t>
  </si>
  <si>
    <t>Patricia Figueiredo Sarquis Total</t>
  </si>
  <si>
    <t>Pagamento de 1 Auxílio Alimentação Estadual, 1 Auxílio Estacionamento Estadual e 52 Auxílio Quilometragem Estadual a Silvya Helena Caprario referente a: Conv. 016/2021 Reunião Institucional com a AsBEA, Florianópolis/SC, 03/02/2021.</t>
  </si>
  <si>
    <t>Pagamento de 2 Auxílio Alimentação Estadual, 1 Auxílio Estacionamento Estadual e 54 Auxílio Quilometragem Estadual a Silvya Helena Caprario referente a: Conv. Reunião de Trabalho do Programa Floripa Mais Empregos, Florianópolis/SC, 01/02/2021.</t>
  </si>
  <si>
    <t>Pagamento de 1 Auxílio Alimentação Estadual, 52 Auxílio Quilometragem, 1 Auxílio Estacionamento a Silvya Helena Caprario referente a: 957/2021 - Convocação para Reunião e visita ao imóvel da Secretaria de Estado da Administração, Florianópolis/SC, 22/07/2021.</t>
  </si>
  <si>
    <t>Pagamento de 1 Auxílio Alimentação Estadual, 52 Auxílio Quilometragem, 1 Auxílio Estacionamento a Silvya Helena Caprario referente a: 973/2021 - Convocação para 3ª Reunião Ordinária da Comissão Temporária de Patrimônio - CTP, Florianópolis/SC, 18/08/2021.</t>
  </si>
  <si>
    <t>Pagamento de 1 Auxílio Estacionamento, 52 Auxílio Quilometragem, 2 Auxílio Alimentação Estadual a Silvya Helena Caprario referente a: 975/2021 - Convocação para 8ª Reunião Ordinária da Comissão de Organização, Administração e Finanças, Florianópolis/SC, 30/08/2021.</t>
  </si>
  <si>
    <t>Pagamento de 1 Auxílio Estacionamento, 1 Auxílio Alimentação Estadual, 52 Auxílio Quilometragem a Silvya Helena Caprario referente a: 981/2021 - Convocação para 8ª Reunião Ordinária do Conselho Diretor - CD, Florianópolis/SC, 31/08/2021.</t>
  </si>
  <si>
    <t>Pagamento de 53 Auxílio Quilometragem, 1 Auxílio Estacionamento, 1 Auxílio Alimentação Estadual a Silvya Helena Caprario referente a: 989/2021 - Convocação para Reunião da Comissão Parlamentar Especial - CPE-REURB, Florianópolis/SC, 03/09/2021.</t>
  </si>
  <si>
    <t>Pagamento de 1 Auxílio Estacionamento, 52 Auxílio Quilometragem, 1 Auxílio Alimentação Estadual a Silvya Helena Caprario referente a: 990/2021 - Convocação para 2ª Reunião Extraordinária da Comissão Temporária de Patrimônio - CTP, Florianópolis/SC, 02/09/2021.</t>
  </si>
  <si>
    <t>Pagamento de 52 despesa(s) de Auxílio Quilometragem  , 1 despesa(s) de Auxílio Alimentação Estadual  , 1 despesa(s) de Auxílio Estacionamento.   a Silvya Helena Caprario referente ao(s) evento(s) 992/2021 - Convocação para 4ª Reunião Ordinária da Comissão Temporária da Patrimônio - CTP-CAU/SC, realizado em Florianópolis - SC, 15/09/2021</t>
  </si>
  <si>
    <t>Pagamento de 2 Auxílio Alimentação Estadual, 1 Auxílio Estacionamento, 52 Auxílio Quilometragem a Silvya Helena Caprario referente a: 1000/2021 - Convocação para 2ª Reunião Ordinária da Comissão de Administração, Organização e Finança, Florianópolis/SC, 27/09/2021.</t>
  </si>
  <si>
    <t>Pagamento de 52 Auxílio Quilometragem, 1 Auxílio Alimentação Estadual, 1 Auxílio Estacionamento a Silvya Helena Caprario referente a: 1002/2021 - Convocação para 9ª Reunião Ordinária do Conselho Diretor, Florianópolis/SC, 28/09/2021.</t>
  </si>
  <si>
    <t>Complemento de Diária - 1 Auxílio Alimentação Estadual a Silvya Helena Caprario referente a: 1002/2021 - Convocação para 9ª Reunião Ordinária do Conselho Diretor, Florianópolis/SC, 28/09/2021.</t>
  </si>
  <si>
    <t>Pagamento de 2 Auxílio Alimentação Estadual, 52 Auxílio Quilometragem, 1 Auxílio Estacionamento a Silvya Helena Caprario referente a: 1009/2021 - Convocação para 5ª Reunião Ordinária da Comissão Temporária de Patrimônio - CTP, Florianópolis/SC, 13/10/2021.</t>
  </si>
  <si>
    <t>Pagamento de 52 Auxílio Quilometragem, 1 Auxílio Estacionamento, 1 Auxílio Alimentação Estadual a Silvya Helena Caprario referente a: 1010/2021 - Convocação para 6ª Reunião Extraordinária da Comissão de Organização, Administração e Fi, Florianópolis/SC, 14/10/2021.</t>
  </si>
  <si>
    <t>Pagamento de 1 Auxílio Estacionamento, 2 Auxílio Alimentação Estadual, 52 Auxílio Quilometragem a Silvya Helena Caprario referente a: 1023/2021 - Convocação para 10ª Reunião Ordinária do Conselho Diretor, Florianópolis/SC, 26/10/2021.</t>
  </si>
  <si>
    <t>Pagamento de 1 Auxílio Alimentação Estadual, 52 Auxílio Quilometragem, 1 Auxílio Estacionamento a Silvya Helena Caprario referente a: 1027/2021 - Convocação para 10ª Reunião Ordinária da Comissão Ordinária de Organização, Administração, Florianópolis/SC, 25/10/2021.</t>
  </si>
  <si>
    <t>Silvya Helena Caprario Total</t>
  </si>
  <si>
    <t>RESUMO ACUMULADO 2021</t>
  </si>
  <si>
    <t>DIÁRIAS, AJUDA DE CUSTOS DESLOCAMENTO EM NOVEMBRO/2021</t>
  </si>
  <si>
    <t>RESUMO DE NOVEMBRO</t>
  </si>
  <si>
    <t>Publicado em 12/01/2022 por Isabella Pereira de Sousa - Assistente Administrativa</t>
  </si>
  <si>
    <t>Douglas Goulart Virgilio Total</t>
  </si>
  <si>
    <t>Gabriela Fernanda Grisa Total</t>
  </si>
  <si>
    <t>Mauricio Andre Giusti Total</t>
  </si>
  <si>
    <t>Rodrigo Althoff Medeiros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</si>
</sst>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5" xfId="0" quotePrefix="1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center" wrapText="1"/>
    </xf>
    <xf numFmtId="166" fontId="5" fillId="0" borderId="5" xfId="1" applyNumberFormat="1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4" borderId="2" xfId="0" quotePrefix="1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0" fontId="3" fillId="4" borderId="4" xfId="0" applyNumberFormat="1" applyFont="1" applyFill="1" applyBorder="1" applyAlignment="1">
      <alignment horizontal="right" vertical="center"/>
    </xf>
    <xf numFmtId="0" fontId="4" fillId="4" borderId="1" xfId="0" applyNumberFormat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</cellXfs>
  <cellStyles count="2">
    <cellStyle name="Moeda" xfId="1" builtinId="4"/>
    <cellStyle name="Normal" xfId="0" builtinId="0"/>
  </cellStyles>
  <dxfs count="19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theme="5" tint="0.39994506668294322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190501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190501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O%20-%20Transpar&#234;ncia%20-%20Di&#225;rias%20e%20Deslocament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2"/>
      <sheetName val="Modelo"/>
      <sheetName val="Acumulado 2021 - falta 1 seman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zoomScaleNormal="100" workbookViewId="0">
      <selection activeCell="H35" sqref="H35"/>
    </sheetView>
  </sheetViews>
  <sheetFormatPr defaultRowHeight="15" outlineLevelRow="2" x14ac:dyDescent="0.25"/>
  <cols>
    <col min="1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29" t="s">
        <v>101</v>
      </c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30" t="s">
        <v>0</v>
      </c>
      <c r="B3" s="31"/>
      <c r="C3" s="31"/>
      <c r="D3" s="31"/>
      <c r="E3" s="31"/>
      <c r="F3" s="31"/>
      <c r="G3" s="31"/>
      <c r="H3" s="31"/>
      <c r="I3" s="32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x14ac:dyDescent="0.25">
      <c r="A6" s="14"/>
      <c r="B6" s="15"/>
      <c r="C6" s="16"/>
      <c r="D6" s="16"/>
      <c r="E6" s="17"/>
      <c r="F6" s="17"/>
      <c r="G6" s="17"/>
      <c r="H6" s="17"/>
      <c r="I6" s="17"/>
    </row>
    <row r="7" spans="1:9" x14ac:dyDescent="0.25">
      <c r="A7" s="14"/>
      <c r="B7" s="15"/>
      <c r="C7" s="16"/>
      <c r="D7" s="16"/>
      <c r="E7" s="17"/>
      <c r="F7" s="17"/>
      <c r="G7" s="17"/>
      <c r="H7" s="17"/>
      <c r="I7" s="17"/>
    </row>
    <row r="8" spans="1:9" x14ac:dyDescent="0.25">
      <c r="A8" s="30" t="s">
        <v>11</v>
      </c>
      <c r="B8" s="31"/>
      <c r="C8" s="31"/>
      <c r="D8" s="31"/>
      <c r="E8" s="31"/>
      <c r="F8" s="31"/>
      <c r="G8" s="31"/>
      <c r="H8" s="31"/>
      <c r="I8" s="32"/>
    </row>
    <row r="9" spans="1:9" hidden="1" x14ac:dyDescent="0.25"/>
    <row r="10" spans="1:9" ht="33.75" x14ac:dyDescent="0.25">
      <c r="A10" s="2" t="s">
        <v>1</v>
      </c>
      <c r="B10" s="3" t="s">
        <v>2</v>
      </c>
      <c r="C10" s="2" t="s">
        <v>3</v>
      </c>
      <c r="D10" s="2" t="s">
        <v>4</v>
      </c>
      <c r="E10" s="4" t="s">
        <v>5</v>
      </c>
      <c r="F10" s="4" t="s">
        <v>6</v>
      </c>
      <c r="G10" s="4" t="s">
        <v>7</v>
      </c>
      <c r="H10" s="5" t="s">
        <v>8</v>
      </c>
      <c r="I10" s="3" t="s">
        <v>9</v>
      </c>
    </row>
    <row r="11" spans="1:9" ht="45" outlineLevel="2" x14ac:dyDescent="0.25">
      <c r="A11" s="6">
        <v>61</v>
      </c>
      <c r="B11" s="7">
        <v>44530</v>
      </c>
      <c r="C11" s="8" t="s">
        <v>40</v>
      </c>
      <c r="D11" s="9" t="s">
        <v>12</v>
      </c>
      <c r="E11" s="10">
        <v>1673.0700000000002</v>
      </c>
      <c r="F11" s="10">
        <v>849.84</v>
      </c>
      <c r="G11" s="10">
        <v>673.1</v>
      </c>
      <c r="H11" s="11">
        <v>3196.01</v>
      </c>
      <c r="I11" s="12" t="s">
        <v>41</v>
      </c>
    </row>
    <row r="12" spans="1:9" outlineLevel="1" x14ac:dyDescent="0.25">
      <c r="A12" s="36"/>
      <c r="B12" s="37"/>
      <c r="C12" s="38" t="s">
        <v>104</v>
      </c>
      <c r="D12" s="39"/>
      <c r="E12" s="40">
        <f>SUBTOTAL(9,E11:E11)</f>
        <v>1673.0700000000002</v>
      </c>
      <c r="F12" s="40">
        <f>SUBTOTAL(9,F11:F11)</f>
        <v>849.84</v>
      </c>
      <c r="G12" s="40">
        <f>SUBTOTAL(9,G11:G11)</f>
        <v>673.1</v>
      </c>
      <c r="H12" s="41">
        <f>SUBTOTAL(9,H11:H11)</f>
        <v>3196.01</v>
      </c>
      <c r="I12" s="42"/>
    </row>
    <row r="13" spans="1:9" ht="33.75" outlineLevel="2" x14ac:dyDescent="0.25">
      <c r="A13" s="22">
        <v>42</v>
      </c>
      <c r="B13" s="23">
        <v>44504</v>
      </c>
      <c r="C13" s="24" t="s">
        <v>28</v>
      </c>
      <c r="D13" s="25" t="s">
        <v>12</v>
      </c>
      <c r="E13" s="26">
        <v>331.96</v>
      </c>
      <c r="F13" s="26">
        <v>159.34</v>
      </c>
      <c r="G13" s="26">
        <v>612.68000000000006</v>
      </c>
      <c r="H13" s="27">
        <v>1103.98</v>
      </c>
      <c r="I13" s="28" t="s">
        <v>42</v>
      </c>
    </row>
    <row r="14" spans="1:9" ht="33.75" outlineLevel="2" x14ac:dyDescent="0.25">
      <c r="A14" s="6">
        <v>46</v>
      </c>
      <c r="B14" s="7">
        <v>44517</v>
      </c>
      <c r="C14" s="8" t="s">
        <v>28</v>
      </c>
      <c r="D14" s="9" t="s">
        <v>12</v>
      </c>
      <c r="E14" s="10">
        <v>331.96</v>
      </c>
      <c r="F14" s="10">
        <v>159.34</v>
      </c>
      <c r="G14" s="10">
        <v>554.18999999999994</v>
      </c>
      <c r="H14" s="11">
        <v>1045.4899999999998</v>
      </c>
      <c r="I14" s="12" t="s">
        <v>43</v>
      </c>
    </row>
    <row r="15" spans="1:9" ht="45" outlineLevel="2" x14ac:dyDescent="0.25">
      <c r="A15" s="22">
        <v>50</v>
      </c>
      <c r="B15" s="23">
        <v>44523</v>
      </c>
      <c r="C15" s="24" t="s">
        <v>28</v>
      </c>
      <c r="D15" s="25" t="s">
        <v>12</v>
      </c>
      <c r="E15" s="26">
        <v>331.96</v>
      </c>
      <c r="F15" s="26">
        <v>239.01</v>
      </c>
      <c r="G15" s="26">
        <v>612.68000000000006</v>
      </c>
      <c r="H15" s="27">
        <v>1183.6500000000001</v>
      </c>
      <c r="I15" s="28" t="s">
        <v>44</v>
      </c>
    </row>
    <row r="16" spans="1:9" ht="33.75" outlineLevel="2" x14ac:dyDescent="0.25">
      <c r="A16" s="6">
        <v>64</v>
      </c>
      <c r="B16" s="7">
        <v>44530</v>
      </c>
      <c r="C16" s="8" t="s">
        <v>28</v>
      </c>
      <c r="D16" s="9" t="s">
        <v>12</v>
      </c>
      <c r="E16" s="10">
        <v>331.96</v>
      </c>
      <c r="F16" s="10">
        <v>159.34</v>
      </c>
      <c r="G16" s="10">
        <v>612.68000000000006</v>
      </c>
      <c r="H16" s="11">
        <v>1103.98</v>
      </c>
      <c r="I16" s="12" t="s">
        <v>45</v>
      </c>
    </row>
    <row r="17" spans="1:9" ht="33.75" outlineLevel="2" x14ac:dyDescent="0.25">
      <c r="A17" s="6">
        <v>65</v>
      </c>
      <c r="B17" s="7">
        <v>44530</v>
      </c>
      <c r="C17" s="8" t="s">
        <v>28</v>
      </c>
      <c r="D17" s="9" t="s">
        <v>12</v>
      </c>
      <c r="E17" s="10">
        <v>331.96</v>
      </c>
      <c r="F17" s="10">
        <v>159.34</v>
      </c>
      <c r="G17" s="10">
        <v>612.68000000000006</v>
      </c>
      <c r="H17" s="11">
        <v>1103.98</v>
      </c>
      <c r="I17" s="12" t="s">
        <v>46</v>
      </c>
    </row>
    <row r="18" spans="1:9" outlineLevel="1" x14ac:dyDescent="0.25">
      <c r="A18" s="36"/>
      <c r="B18" s="37"/>
      <c r="C18" s="38" t="s">
        <v>72</v>
      </c>
      <c r="D18" s="39"/>
      <c r="E18" s="40">
        <f>SUBTOTAL(9,E13:E17)</f>
        <v>1659.8</v>
      </c>
      <c r="F18" s="40">
        <f>SUBTOTAL(9,F13:F17)</f>
        <v>876.37000000000012</v>
      </c>
      <c r="G18" s="40">
        <f>SUBTOTAL(9,G13:G17)</f>
        <v>3004.91</v>
      </c>
      <c r="H18" s="41">
        <f>SUBTOTAL(9,H13:H17)</f>
        <v>5541.08</v>
      </c>
      <c r="I18" s="42"/>
    </row>
    <row r="19" spans="1:9" ht="33.75" outlineLevel="2" x14ac:dyDescent="0.25">
      <c r="A19" s="22">
        <v>47</v>
      </c>
      <c r="B19" s="23">
        <v>44517</v>
      </c>
      <c r="C19" s="24" t="s">
        <v>47</v>
      </c>
      <c r="D19" s="25" t="s">
        <v>12</v>
      </c>
      <c r="E19" s="26">
        <v>0</v>
      </c>
      <c r="F19" s="26">
        <v>159.34</v>
      </c>
      <c r="G19" s="26">
        <v>480.69</v>
      </c>
      <c r="H19" s="27">
        <v>640.03</v>
      </c>
      <c r="I19" s="28" t="s">
        <v>48</v>
      </c>
    </row>
    <row r="20" spans="1:9" outlineLevel="1" x14ac:dyDescent="0.25">
      <c r="A20" s="36"/>
      <c r="B20" s="37"/>
      <c r="C20" s="38" t="s">
        <v>105</v>
      </c>
      <c r="D20" s="39"/>
      <c r="E20" s="40">
        <f>SUBTOTAL(9,E19:E19)</f>
        <v>0</v>
      </c>
      <c r="F20" s="40">
        <f>SUBTOTAL(9,F19:F19)</f>
        <v>159.34</v>
      </c>
      <c r="G20" s="40">
        <f>SUBTOTAL(9,G19:G19)</f>
        <v>480.69</v>
      </c>
      <c r="H20" s="41">
        <f>SUBTOTAL(9,H19:H19)</f>
        <v>640.03</v>
      </c>
      <c r="I20" s="42"/>
    </row>
    <row r="21" spans="1:9" ht="33.75" outlineLevel="2" x14ac:dyDescent="0.25">
      <c r="A21" s="22">
        <v>44</v>
      </c>
      <c r="B21" s="23">
        <v>44509</v>
      </c>
      <c r="C21" s="24" t="s">
        <v>26</v>
      </c>
      <c r="D21" s="25" t="s">
        <v>12</v>
      </c>
      <c r="E21" s="26">
        <v>0</v>
      </c>
      <c r="F21" s="26">
        <v>159.34</v>
      </c>
      <c r="G21" s="26">
        <v>101.12</v>
      </c>
      <c r="H21" s="27">
        <v>260.46000000000004</v>
      </c>
      <c r="I21" s="28" t="s">
        <v>49</v>
      </c>
    </row>
    <row r="22" spans="1:9" outlineLevel="1" x14ac:dyDescent="0.25">
      <c r="A22" s="36"/>
      <c r="B22" s="37"/>
      <c r="C22" s="38" t="s">
        <v>77</v>
      </c>
      <c r="D22" s="39"/>
      <c r="E22" s="40">
        <f>SUBTOTAL(9,E21:E21)</f>
        <v>0</v>
      </c>
      <c r="F22" s="40">
        <f>SUBTOTAL(9,F21:F21)</f>
        <v>159.34</v>
      </c>
      <c r="G22" s="40">
        <f>SUBTOTAL(9,G21:G21)</f>
        <v>101.12</v>
      </c>
      <c r="H22" s="41">
        <f>SUBTOTAL(9,H21:H21)</f>
        <v>260.46000000000004</v>
      </c>
      <c r="I22" s="42"/>
    </row>
    <row r="23" spans="1:9" ht="33.75" outlineLevel="2" x14ac:dyDescent="0.25">
      <c r="A23" s="22">
        <v>41</v>
      </c>
      <c r="B23" s="23">
        <v>44504</v>
      </c>
      <c r="C23" s="24" t="s">
        <v>36</v>
      </c>
      <c r="D23" s="25" t="s">
        <v>37</v>
      </c>
      <c r="E23" s="26">
        <v>331.96</v>
      </c>
      <c r="F23" s="26">
        <v>159.34</v>
      </c>
      <c r="G23" s="26">
        <v>571.52</v>
      </c>
      <c r="H23" s="27">
        <v>1062.82</v>
      </c>
      <c r="I23" s="28" t="s">
        <v>50</v>
      </c>
    </row>
    <row r="24" spans="1:9" outlineLevel="1" x14ac:dyDescent="0.25">
      <c r="A24" s="36"/>
      <c r="B24" s="37"/>
      <c r="C24" s="38" t="s">
        <v>79</v>
      </c>
      <c r="D24" s="39"/>
      <c r="E24" s="40">
        <f>SUBTOTAL(9,E23:E23)</f>
        <v>331.96</v>
      </c>
      <c r="F24" s="40">
        <f>SUBTOTAL(9,F23:F23)</f>
        <v>159.34</v>
      </c>
      <c r="G24" s="40">
        <f>SUBTOTAL(9,G23:G23)</f>
        <v>571.52</v>
      </c>
      <c r="H24" s="41">
        <f>SUBTOTAL(9,H23:H23)</f>
        <v>1062.82</v>
      </c>
      <c r="I24" s="42"/>
    </row>
    <row r="25" spans="1:9" ht="33.75" outlineLevel="2" x14ac:dyDescent="0.25">
      <c r="A25" s="22">
        <v>38</v>
      </c>
      <c r="B25" s="23">
        <v>44504</v>
      </c>
      <c r="C25" s="24" t="s">
        <v>51</v>
      </c>
      <c r="D25" s="25" t="s">
        <v>37</v>
      </c>
      <c r="E25" s="26">
        <v>0</v>
      </c>
      <c r="F25" s="26">
        <v>159.34</v>
      </c>
      <c r="G25" s="26">
        <v>533.61</v>
      </c>
      <c r="H25" s="27">
        <v>692.95</v>
      </c>
      <c r="I25" s="28" t="s">
        <v>52</v>
      </c>
    </row>
    <row r="26" spans="1:9" ht="24" outlineLevel="2" x14ac:dyDescent="0.25">
      <c r="A26" s="22">
        <v>58</v>
      </c>
      <c r="B26" s="23">
        <v>44530</v>
      </c>
      <c r="C26" s="24" t="s">
        <v>51</v>
      </c>
      <c r="D26" s="25" t="s">
        <v>37</v>
      </c>
      <c r="E26" s="26">
        <v>0</v>
      </c>
      <c r="F26" s="26">
        <v>159.34</v>
      </c>
      <c r="G26" s="26">
        <v>0</v>
      </c>
      <c r="H26" s="27">
        <v>159.34</v>
      </c>
      <c r="I26" s="28" t="s">
        <v>53</v>
      </c>
    </row>
    <row r="27" spans="1:9" outlineLevel="1" x14ac:dyDescent="0.25">
      <c r="A27" s="36"/>
      <c r="B27" s="37"/>
      <c r="C27" s="38" t="s">
        <v>81</v>
      </c>
      <c r="D27" s="39"/>
      <c r="E27" s="40">
        <f>SUBTOTAL(9,E25:E26)</f>
        <v>0</v>
      </c>
      <c r="F27" s="40">
        <f>SUBTOTAL(9,F25:F26)</f>
        <v>318.68</v>
      </c>
      <c r="G27" s="40">
        <f>SUBTOTAL(9,G25:G26)</f>
        <v>533.61</v>
      </c>
      <c r="H27" s="41">
        <f>SUBTOTAL(9,H25:H26)</f>
        <v>852.29000000000008</v>
      </c>
      <c r="I27" s="42"/>
    </row>
    <row r="28" spans="1:9" ht="24" outlineLevel="2" x14ac:dyDescent="0.25">
      <c r="A28" s="22">
        <v>40</v>
      </c>
      <c r="B28" s="23">
        <v>44504</v>
      </c>
      <c r="C28" s="24" t="s">
        <v>54</v>
      </c>
      <c r="D28" s="25" t="s">
        <v>12</v>
      </c>
      <c r="E28" s="26">
        <v>0</v>
      </c>
      <c r="F28" s="26">
        <v>0</v>
      </c>
      <c r="G28" s="26">
        <v>377.79</v>
      </c>
      <c r="H28" s="27">
        <v>377.79</v>
      </c>
      <c r="I28" s="28" t="s">
        <v>55</v>
      </c>
    </row>
    <row r="29" spans="1:9" outlineLevel="1" x14ac:dyDescent="0.25">
      <c r="A29" s="36"/>
      <c r="B29" s="37"/>
      <c r="C29" s="38" t="s">
        <v>106</v>
      </c>
      <c r="D29" s="39"/>
      <c r="E29" s="40">
        <f>SUBTOTAL(9,E28:E28)</f>
        <v>0</v>
      </c>
      <c r="F29" s="40">
        <f>SUBTOTAL(9,F28:F28)</f>
        <v>0</v>
      </c>
      <c r="G29" s="40">
        <f>SUBTOTAL(9,G28:G28)</f>
        <v>377.79</v>
      </c>
      <c r="H29" s="41">
        <f>SUBTOTAL(9,H28:H28)</f>
        <v>377.79</v>
      </c>
      <c r="I29" s="42"/>
    </row>
    <row r="30" spans="1:9" ht="45" outlineLevel="2" x14ac:dyDescent="0.25">
      <c r="A30" s="22">
        <v>62</v>
      </c>
      <c r="B30" s="23">
        <v>44530</v>
      </c>
      <c r="C30" s="24" t="s">
        <v>20</v>
      </c>
      <c r="D30" s="25" t="s">
        <v>12</v>
      </c>
      <c r="E30" s="26">
        <v>1115.3800000000001</v>
      </c>
      <c r="F30" s="26">
        <v>637.38</v>
      </c>
      <c r="G30" s="26">
        <v>418.25</v>
      </c>
      <c r="H30" s="27">
        <v>2171.0100000000002</v>
      </c>
      <c r="I30" s="28" t="s">
        <v>56</v>
      </c>
    </row>
    <row r="31" spans="1:9" outlineLevel="1" x14ac:dyDescent="0.25">
      <c r="A31" s="36"/>
      <c r="B31" s="37"/>
      <c r="C31" s="38" t="s">
        <v>82</v>
      </c>
      <c r="D31" s="39"/>
      <c r="E31" s="40">
        <f>SUBTOTAL(9,E30:E30)</f>
        <v>1115.3800000000001</v>
      </c>
      <c r="F31" s="40">
        <f>SUBTOTAL(9,F30:F30)</f>
        <v>637.38</v>
      </c>
      <c r="G31" s="40">
        <f>SUBTOTAL(9,G30:G30)</f>
        <v>418.25</v>
      </c>
      <c r="H31" s="41">
        <f>SUBTOTAL(9,H30:H30)</f>
        <v>2171.0100000000002</v>
      </c>
      <c r="I31" s="42"/>
    </row>
    <row r="32" spans="1:9" ht="33.75" outlineLevel="2" x14ac:dyDescent="0.25">
      <c r="A32" s="22">
        <v>49</v>
      </c>
      <c r="B32" s="23">
        <v>44517</v>
      </c>
      <c r="C32" s="24" t="s">
        <v>57</v>
      </c>
      <c r="D32" s="25" t="s">
        <v>12</v>
      </c>
      <c r="E32" s="26">
        <v>331.96</v>
      </c>
      <c r="F32" s="26">
        <v>159.34</v>
      </c>
      <c r="G32" s="26">
        <v>401.31</v>
      </c>
      <c r="H32" s="27">
        <v>892.6099999999999</v>
      </c>
      <c r="I32" s="28" t="s">
        <v>58</v>
      </c>
    </row>
    <row r="33" spans="1:9" outlineLevel="1" x14ac:dyDescent="0.25">
      <c r="A33" s="36"/>
      <c r="B33" s="37"/>
      <c r="C33" s="38" t="s">
        <v>107</v>
      </c>
      <c r="D33" s="39"/>
      <c r="E33" s="40">
        <f>SUBTOTAL(9,E32:E32)</f>
        <v>331.96</v>
      </c>
      <c r="F33" s="40">
        <f>SUBTOTAL(9,F32:F32)</f>
        <v>159.34</v>
      </c>
      <c r="G33" s="40">
        <f>SUBTOTAL(9,G32:G32)</f>
        <v>401.31</v>
      </c>
      <c r="H33" s="41">
        <f>SUBTOTAL(9,H32:H32)</f>
        <v>892.6099999999999</v>
      </c>
      <c r="I33" s="42"/>
    </row>
    <row r="34" spans="1:9" ht="33.75" outlineLevel="2" x14ac:dyDescent="0.25">
      <c r="A34" s="22">
        <v>39</v>
      </c>
      <c r="B34" s="23">
        <v>44504</v>
      </c>
      <c r="C34" s="24" t="s">
        <v>13</v>
      </c>
      <c r="D34" s="25" t="s">
        <v>12</v>
      </c>
      <c r="E34" s="26">
        <v>0</v>
      </c>
      <c r="F34" s="26">
        <v>79.67</v>
      </c>
      <c r="G34" s="26">
        <v>72.03</v>
      </c>
      <c r="H34" s="27">
        <v>151.69999999999999</v>
      </c>
      <c r="I34" s="28" t="s">
        <v>59</v>
      </c>
    </row>
    <row r="35" spans="1:9" ht="33.75" outlineLevel="2" x14ac:dyDescent="0.25">
      <c r="A35" s="22">
        <v>43</v>
      </c>
      <c r="B35" s="23">
        <v>44509</v>
      </c>
      <c r="C35" s="24" t="s">
        <v>13</v>
      </c>
      <c r="D35" s="25" t="s">
        <v>12</v>
      </c>
      <c r="E35" s="26">
        <v>0</v>
      </c>
      <c r="F35" s="26">
        <v>159.34</v>
      </c>
      <c r="G35" s="26">
        <v>130.51999999999998</v>
      </c>
      <c r="H35" s="27">
        <v>289.86</v>
      </c>
      <c r="I35" s="28" t="s">
        <v>60</v>
      </c>
    </row>
    <row r="36" spans="1:9" ht="33.75" outlineLevel="2" x14ac:dyDescent="0.25">
      <c r="A36" s="22">
        <v>45</v>
      </c>
      <c r="B36" s="23">
        <v>44509</v>
      </c>
      <c r="C36" s="24" t="s">
        <v>13</v>
      </c>
      <c r="D36" s="25" t="s">
        <v>12</v>
      </c>
      <c r="E36" s="26">
        <v>0</v>
      </c>
      <c r="F36" s="26">
        <v>159.34</v>
      </c>
      <c r="G36" s="26">
        <v>131.99</v>
      </c>
      <c r="H36" s="27">
        <v>291.33000000000004</v>
      </c>
      <c r="I36" s="28" t="s">
        <v>61</v>
      </c>
    </row>
    <row r="37" spans="1:9" ht="33.75" outlineLevel="2" x14ac:dyDescent="0.25">
      <c r="A37" s="6">
        <v>48</v>
      </c>
      <c r="B37" s="7">
        <v>44517</v>
      </c>
      <c r="C37" s="8" t="s">
        <v>13</v>
      </c>
      <c r="D37" s="9" t="s">
        <v>12</v>
      </c>
      <c r="E37" s="10">
        <v>0</v>
      </c>
      <c r="F37" s="10">
        <v>159.34</v>
      </c>
      <c r="G37" s="10">
        <v>145.22</v>
      </c>
      <c r="H37" s="11">
        <v>304.56</v>
      </c>
      <c r="I37" s="12" t="s">
        <v>62</v>
      </c>
    </row>
    <row r="38" spans="1:9" ht="33.75" outlineLevel="2" x14ac:dyDescent="0.25">
      <c r="A38" s="6">
        <v>51</v>
      </c>
      <c r="B38" s="7">
        <v>44523</v>
      </c>
      <c r="C38" s="8" t="s">
        <v>13</v>
      </c>
      <c r="D38" s="9" t="s">
        <v>12</v>
      </c>
      <c r="E38" s="10">
        <v>0</v>
      </c>
      <c r="F38" s="10">
        <v>159.34</v>
      </c>
      <c r="G38" s="10">
        <v>130.51999999999998</v>
      </c>
      <c r="H38" s="11">
        <v>289.86</v>
      </c>
      <c r="I38" s="12" t="s">
        <v>63</v>
      </c>
    </row>
    <row r="39" spans="1:9" ht="33.75" outlineLevel="2" x14ac:dyDescent="0.25">
      <c r="A39" s="22">
        <v>59</v>
      </c>
      <c r="B39" s="23">
        <v>44530</v>
      </c>
      <c r="C39" s="24" t="s">
        <v>13</v>
      </c>
      <c r="D39" s="25" t="s">
        <v>12</v>
      </c>
      <c r="E39" s="26">
        <v>0</v>
      </c>
      <c r="F39" s="26">
        <v>159.34</v>
      </c>
      <c r="G39" s="26">
        <v>130.51999999999998</v>
      </c>
      <c r="H39" s="27">
        <v>289.86</v>
      </c>
      <c r="I39" s="28" t="s">
        <v>64</v>
      </c>
    </row>
    <row r="40" spans="1:9" ht="33.75" outlineLevel="2" x14ac:dyDescent="0.25">
      <c r="A40" s="6">
        <v>60</v>
      </c>
      <c r="B40" s="7">
        <v>44530</v>
      </c>
      <c r="C40" s="8" t="s">
        <v>13</v>
      </c>
      <c r="D40" s="9" t="s">
        <v>12</v>
      </c>
      <c r="E40" s="10">
        <v>0</v>
      </c>
      <c r="F40" s="10">
        <v>79.67</v>
      </c>
      <c r="G40" s="10">
        <v>86.419999999999987</v>
      </c>
      <c r="H40" s="11">
        <v>166.08999999999997</v>
      </c>
      <c r="I40" s="12" t="s">
        <v>65</v>
      </c>
    </row>
    <row r="41" spans="1:9" ht="33.75" outlineLevel="2" x14ac:dyDescent="0.25">
      <c r="A41" s="6">
        <v>63</v>
      </c>
      <c r="B41" s="7">
        <v>44530</v>
      </c>
      <c r="C41" s="8" t="s">
        <v>13</v>
      </c>
      <c r="D41" s="9" t="s">
        <v>12</v>
      </c>
      <c r="E41" s="10">
        <v>0</v>
      </c>
      <c r="F41" s="10">
        <v>159.34</v>
      </c>
      <c r="G41" s="10">
        <v>130.51999999999998</v>
      </c>
      <c r="H41" s="11">
        <v>289.86</v>
      </c>
      <c r="I41" s="12" t="s">
        <v>66</v>
      </c>
    </row>
    <row r="42" spans="1:9" outlineLevel="1" x14ac:dyDescent="0.25">
      <c r="A42" s="36"/>
      <c r="B42" s="37"/>
      <c r="C42" s="38" t="s">
        <v>99</v>
      </c>
      <c r="D42" s="39"/>
      <c r="E42" s="40">
        <f>SUBTOTAL(9,E34:E41)</f>
        <v>0</v>
      </c>
      <c r="F42" s="40">
        <f>SUBTOTAL(9,F34:F41)</f>
        <v>1115.3800000000001</v>
      </c>
      <c r="G42" s="40">
        <f>SUBTOTAL(9,G34:G41)</f>
        <v>957.7399999999999</v>
      </c>
      <c r="H42" s="41">
        <f>SUBTOTAL(9,H34:H41)</f>
        <v>2073.12</v>
      </c>
      <c r="I42" s="42"/>
    </row>
    <row r="43" spans="1:9" x14ac:dyDescent="0.25">
      <c r="A43" s="36"/>
      <c r="B43" s="37"/>
      <c r="C43" s="38" t="s">
        <v>14</v>
      </c>
      <c r="D43" s="39"/>
      <c r="E43" s="40">
        <f>SUBTOTAL(9,E11:E41)</f>
        <v>5112.170000000001</v>
      </c>
      <c r="F43" s="40">
        <f>SUBTOTAL(9,F11:F41)</f>
        <v>4435.0100000000011</v>
      </c>
      <c r="G43" s="40">
        <f>SUBTOTAL(9,G11:G41)</f>
        <v>7520.0400000000009</v>
      </c>
      <c r="H43" s="41">
        <f>SUBTOTAL(9,H11:H41)</f>
        <v>17067.22</v>
      </c>
      <c r="I43" s="42"/>
    </row>
    <row r="45" spans="1:9" x14ac:dyDescent="0.25">
      <c r="A45" s="33" t="s">
        <v>102</v>
      </c>
      <c r="B45" s="34"/>
      <c r="C45" s="34"/>
      <c r="D45" s="34"/>
      <c r="E45" s="34"/>
      <c r="F45" s="34"/>
      <c r="G45" s="34"/>
      <c r="H45" s="35"/>
    </row>
    <row r="46" spans="1:9" x14ac:dyDescent="0.25">
      <c r="A46" s="18"/>
      <c r="B46" s="19"/>
      <c r="C46" s="19"/>
      <c r="D46" s="13" t="s">
        <v>10</v>
      </c>
      <c r="E46" s="20">
        <v>0</v>
      </c>
      <c r="F46" s="20">
        <v>0</v>
      </c>
      <c r="G46" s="20">
        <v>0</v>
      </c>
      <c r="H46" s="20">
        <f>SUM(E46:G46)</f>
        <v>0</v>
      </c>
    </row>
    <row r="47" spans="1:9" x14ac:dyDescent="0.25">
      <c r="A47" s="18"/>
      <c r="B47" s="19"/>
      <c r="C47" s="19"/>
      <c r="D47" s="13" t="s">
        <v>14</v>
      </c>
      <c r="E47" s="20">
        <f>E43</f>
        <v>5112.170000000001</v>
      </c>
      <c r="F47" s="20">
        <f t="shared" ref="F47:G47" si="0">F43</f>
        <v>4435.0100000000011</v>
      </c>
      <c r="G47" s="20">
        <f t="shared" si="0"/>
        <v>7520.0400000000009</v>
      </c>
      <c r="H47" s="20">
        <f t="shared" ref="H47:H48" si="1">SUM(E47:G47)</f>
        <v>17067.22</v>
      </c>
    </row>
    <row r="48" spans="1:9" x14ac:dyDescent="0.25">
      <c r="A48" s="18"/>
      <c r="B48" s="19"/>
      <c r="C48" s="19"/>
      <c r="D48" s="13" t="s">
        <v>15</v>
      </c>
      <c r="E48" s="20">
        <f>SUM(E46:E47)</f>
        <v>5112.170000000001</v>
      </c>
      <c r="F48" s="20">
        <f t="shared" ref="F48:G48" si="2">SUM(F46:F47)</f>
        <v>4435.0100000000011</v>
      </c>
      <c r="G48" s="20">
        <f t="shared" si="2"/>
        <v>7520.0400000000009</v>
      </c>
      <c r="H48" s="20">
        <f t="shared" si="1"/>
        <v>17067.22</v>
      </c>
    </row>
    <row r="50" spans="1:1" x14ac:dyDescent="0.25">
      <c r="A50" s="21" t="s">
        <v>103</v>
      </c>
    </row>
  </sheetData>
  <sortState ref="A11:I27">
    <sortCondition ref="C10"/>
  </sortState>
  <mergeCells count="4">
    <mergeCell ref="A2:I2"/>
    <mergeCell ref="A3:I3"/>
    <mergeCell ref="A8:I8"/>
    <mergeCell ref="A45:H45"/>
  </mergeCells>
  <conditionalFormatting sqref="A6:G7">
    <cfRule type="expression" dxfId="18" priority="19">
      <formula>OR(#REF!="",AND(#REF!&lt;&gt;"",#REF!=""))</formula>
    </cfRule>
  </conditionalFormatting>
  <conditionalFormatting sqref="A6:G7">
    <cfRule type="expression" priority="20">
      <formula>OR(#REF!="",AND(#REF!&lt;&gt;"",#REF!=""))</formula>
    </cfRule>
  </conditionalFormatting>
  <conditionalFormatting sqref="I6:I7">
    <cfRule type="expression" dxfId="17" priority="17">
      <formula>OR(#REF!="",AND(#REF!&lt;&gt;"",#REF!=""))</formula>
    </cfRule>
  </conditionalFormatting>
  <conditionalFormatting sqref="I6:I7 A46:D48">
    <cfRule type="expression" priority="18">
      <formula>OR(#REF!="",AND(#REF!&lt;&gt;"",#REF!=""))</formula>
    </cfRule>
  </conditionalFormatting>
  <conditionalFormatting sqref="A46:D48">
    <cfRule type="expression" dxfId="16" priority="16">
      <formula>OR(#REF!="",AND(#REF!&lt;&gt;"",#REF!=""))</formula>
    </cfRule>
  </conditionalFormatting>
  <conditionalFormatting sqref="E46:H46 E48:G48 H47:H48">
    <cfRule type="expression" dxfId="15" priority="14">
      <formula>OR(#REF!="",AND(#REF!&lt;&gt;"",#REF!=""))</formula>
    </cfRule>
  </conditionalFormatting>
  <conditionalFormatting sqref="E46:H46 E48:G48 H47:H48">
    <cfRule type="expression" priority="15">
      <formula>OR(#REF!="",AND(#REF!&lt;&gt;"",#REF!=""))</formula>
    </cfRule>
  </conditionalFormatting>
  <conditionalFormatting sqref="E47:G47">
    <cfRule type="expression" dxfId="14" priority="12">
      <formula>OR(#REF!="",AND(#REF!&lt;&gt;"",#REF!=""))</formula>
    </cfRule>
  </conditionalFormatting>
  <conditionalFormatting sqref="E47:G47">
    <cfRule type="expression" priority="13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9" fitToHeight="0" orientation="landscape" horizontalDpi="4294967295" verticalDpi="4294967295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nacional" id="{208596DA-F0E8-4E78-9F38-257D2F531E01}">
            <xm:f>NOT(ISERROR(SEARCH("nacional",'[MODELO - Transparência - Diárias e Deslocamentos 2021.xlsx]Planilha2'!#REF!)))</xm:f>
            <x14:dxf>
              <fill>
                <patternFill>
                  <bgColor theme="5" tint="0.39994506668294322"/>
                </patternFill>
              </fill>
            </x14:dxf>
          </x14:cfRule>
          <xm:sqref>I11:I43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showGridLines="0" zoomScaleNormal="100" workbookViewId="0">
      <selection activeCell="A94" sqref="A94"/>
    </sheetView>
  </sheetViews>
  <sheetFormatPr defaultRowHeight="15" outlineLevelRow="2" x14ac:dyDescent="0.25"/>
  <cols>
    <col min="1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29" t="s">
        <v>67</v>
      </c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30" t="s">
        <v>0</v>
      </c>
      <c r="B3" s="31"/>
      <c r="C3" s="31"/>
      <c r="D3" s="31"/>
      <c r="E3" s="31"/>
      <c r="F3" s="31"/>
      <c r="G3" s="31"/>
      <c r="H3" s="31"/>
      <c r="I3" s="32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x14ac:dyDescent="0.25">
      <c r="A6" s="14"/>
      <c r="B6" s="15"/>
      <c r="C6" s="16"/>
      <c r="D6" s="16"/>
      <c r="E6" s="17"/>
      <c r="F6" s="17"/>
      <c r="G6" s="17"/>
      <c r="H6" s="17"/>
      <c r="I6" s="17"/>
    </row>
    <row r="7" spans="1:9" x14ac:dyDescent="0.25">
      <c r="A7" s="14"/>
      <c r="B7" s="15"/>
      <c r="C7" s="16"/>
      <c r="D7" s="16"/>
      <c r="E7" s="17"/>
      <c r="F7" s="17"/>
      <c r="G7" s="17"/>
      <c r="H7" s="17"/>
      <c r="I7" s="17"/>
    </row>
    <row r="8" spans="1:9" x14ac:dyDescent="0.25">
      <c r="A8" s="30" t="s">
        <v>11</v>
      </c>
      <c r="B8" s="31"/>
      <c r="C8" s="31"/>
      <c r="D8" s="31"/>
      <c r="E8" s="31"/>
      <c r="F8" s="31"/>
      <c r="G8" s="31"/>
      <c r="H8" s="31"/>
      <c r="I8" s="32"/>
    </row>
    <row r="9" spans="1:9" hidden="1" x14ac:dyDescent="0.25"/>
    <row r="10" spans="1:9" ht="33.75" customHeight="1" x14ac:dyDescent="0.25">
      <c r="A10" s="2" t="s">
        <v>1</v>
      </c>
      <c r="B10" s="3" t="s">
        <v>2</v>
      </c>
      <c r="C10" s="2" t="s">
        <v>3</v>
      </c>
      <c r="D10" s="2" t="s">
        <v>4</v>
      </c>
      <c r="E10" s="4" t="s">
        <v>5</v>
      </c>
      <c r="F10" s="4" t="s">
        <v>6</v>
      </c>
      <c r="G10" s="4" t="s">
        <v>7</v>
      </c>
      <c r="H10" s="5" t="s">
        <v>8</v>
      </c>
      <c r="I10" s="3" t="s">
        <v>9</v>
      </c>
    </row>
    <row r="11" spans="1:9" ht="24" outlineLevel="2" x14ac:dyDescent="0.25">
      <c r="A11" s="6">
        <v>7</v>
      </c>
      <c r="B11" s="7">
        <v>44433</v>
      </c>
      <c r="C11" s="8" t="s">
        <v>24</v>
      </c>
      <c r="D11" s="9" t="s">
        <v>12</v>
      </c>
      <c r="E11" s="10">
        <v>0</v>
      </c>
      <c r="F11" s="10">
        <v>0</v>
      </c>
      <c r="G11" s="10">
        <v>220.19</v>
      </c>
      <c r="H11" s="11">
        <v>220.19</v>
      </c>
      <c r="I11" s="12" t="s">
        <v>25</v>
      </c>
    </row>
    <row r="12" spans="1:9" outlineLevel="1" x14ac:dyDescent="0.25">
      <c r="A12" s="36"/>
      <c r="B12" s="37"/>
      <c r="C12" s="38" t="s">
        <v>68</v>
      </c>
      <c r="D12" s="39"/>
      <c r="E12" s="40">
        <f>SUBTOTAL(9,E11:E11)</f>
        <v>0</v>
      </c>
      <c r="F12" s="40">
        <f>SUBTOTAL(9,F11:F11)</f>
        <v>0</v>
      </c>
      <c r="G12" s="40">
        <f>SUBTOTAL(9,G11:G11)</f>
        <v>220.19</v>
      </c>
      <c r="H12" s="41">
        <f>SUBTOTAL(9,H11:H11)</f>
        <v>220.19</v>
      </c>
      <c r="I12" s="42"/>
    </row>
    <row r="13" spans="1:9" ht="33.75" outlineLevel="2" x14ac:dyDescent="0.25">
      <c r="A13" s="22">
        <v>61</v>
      </c>
      <c r="B13" s="23">
        <v>44530</v>
      </c>
      <c r="C13" s="24" t="s">
        <v>40</v>
      </c>
      <c r="D13" s="25" t="s">
        <v>12</v>
      </c>
      <c r="E13" s="26">
        <v>1673.0700000000002</v>
      </c>
      <c r="F13" s="26">
        <v>849.84</v>
      </c>
      <c r="G13" s="26">
        <v>673.1</v>
      </c>
      <c r="H13" s="27">
        <v>3196.01</v>
      </c>
      <c r="I13" s="28" t="s">
        <v>41</v>
      </c>
    </row>
    <row r="14" spans="1:9" outlineLevel="1" x14ac:dyDescent="0.25">
      <c r="A14" s="36"/>
      <c r="B14" s="37"/>
      <c r="C14" s="38" t="s">
        <v>104</v>
      </c>
      <c r="D14" s="39"/>
      <c r="E14" s="40">
        <f>SUBTOTAL(9,E13:E13)</f>
        <v>1673.0700000000002</v>
      </c>
      <c r="F14" s="40">
        <f>SUBTOTAL(9,F13:F13)</f>
        <v>849.84</v>
      </c>
      <c r="G14" s="40">
        <f>SUBTOTAL(9,G13:G13)</f>
        <v>673.1</v>
      </c>
      <c r="H14" s="41">
        <f>SUBTOTAL(9,H13:H13)</f>
        <v>3196.01</v>
      </c>
      <c r="I14" s="42"/>
    </row>
    <row r="15" spans="1:9" ht="33.75" outlineLevel="2" x14ac:dyDescent="0.25">
      <c r="A15" s="22">
        <v>9</v>
      </c>
      <c r="B15" s="23">
        <v>44433</v>
      </c>
      <c r="C15" s="24" t="s">
        <v>28</v>
      </c>
      <c r="D15" s="25" t="s">
        <v>12</v>
      </c>
      <c r="E15" s="26">
        <v>331.96</v>
      </c>
      <c r="F15" s="26">
        <v>239.01</v>
      </c>
      <c r="G15" s="26">
        <v>612.68000000000006</v>
      </c>
      <c r="H15" s="27">
        <v>1183.6500000000001</v>
      </c>
      <c r="I15" s="28" t="s">
        <v>29</v>
      </c>
    </row>
    <row r="16" spans="1:9" ht="45" outlineLevel="2" x14ac:dyDescent="0.25">
      <c r="A16" s="22">
        <v>13</v>
      </c>
      <c r="B16" s="23">
        <v>44439</v>
      </c>
      <c r="C16" s="24" t="s">
        <v>28</v>
      </c>
      <c r="D16" s="25" t="s">
        <v>12</v>
      </c>
      <c r="E16" s="26">
        <v>331.96</v>
      </c>
      <c r="F16" s="26">
        <v>159.34</v>
      </c>
      <c r="G16" s="26">
        <v>558.6</v>
      </c>
      <c r="H16" s="27">
        <v>1049.9000000000001</v>
      </c>
      <c r="I16" s="28" t="s">
        <v>34</v>
      </c>
    </row>
    <row r="17" spans="1:9" ht="45" outlineLevel="2" x14ac:dyDescent="0.25">
      <c r="A17" s="6">
        <v>30</v>
      </c>
      <c r="B17" s="7">
        <v>44467</v>
      </c>
      <c r="C17" s="8" t="s">
        <v>28</v>
      </c>
      <c r="D17" s="9" t="s">
        <v>12</v>
      </c>
      <c r="E17" s="10">
        <v>663.92</v>
      </c>
      <c r="F17" s="10">
        <v>318.68</v>
      </c>
      <c r="G17" s="10">
        <v>666.76</v>
      </c>
      <c r="H17" s="11">
        <v>1649.36</v>
      </c>
      <c r="I17" s="12" t="s">
        <v>69</v>
      </c>
    </row>
    <row r="18" spans="1:9" ht="33.75" outlineLevel="2" x14ac:dyDescent="0.25">
      <c r="A18" s="22">
        <v>34</v>
      </c>
      <c r="B18" s="23">
        <v>44495</v>
      </c>
      <c r="C18" s="24" t="s">
        <v>28</v>
      </c>
      <c r="D18" s="25" t="s">
        <v>12</v>
      </c>
      <c r="E18" s="26">
        <v>331.96</v>
      </c>
      <c r="F18" s="26">
        <v>239.01</v>
      </c>
      <c r="G18" s="26">
        <v>612.68000000000006</v>
      </c>
      <c r="H18" s="27">
        <v>1183.6500000000001</v>
      </c>
      <c r="I18" s="28" t="s">
        <v>70</v>
      </c>
    </row>
    <row r="19" spans="1:9" ht="33.75" outlineLevel="2" x14ac:dyDescent="0.25">
      <c r="A19" s="22">
        <v>35</v>
      </c>
      <c r="B19" s="23">
        <v>44495</v>
      </c>
      <c r="C19" s="24" t="s">
        <v>28</v>
      </c>
      <c r="D19" s="25" t="s">
        <v>12</v>
      </c>
      <c r="E19" s="26">
        <v>331.96</v>
      </c>
      <c r="F19" s="26">
        <v>159.34</v>
      </c>
      <c r="G19" s="26">
        <v>612.68000000000006</v>
      </c>
      <c r="H19" s="27">
        <v>1103.98</v>
      </c>
      <c r="I19" s="28" t="s">
        <v>71</v>
      </c>
    </row>
    <row r="20" spans="1:9" ht="24" outlineLevel="2" x14ac:dyDescent="0.25">
      <c r="A20" s="6">
        <v>42</v>
      </c>
      <c r="B20" s="7">
        <v>44504</v>
      </c>
      <c r="C20" s="8" t="s">
        <v>28</v>
      </c>
      <c r="D20" s="9" t="s">
        <v>12</v>
      </c>
      <c r="E20" s="10">
        <v>331.96</v>
      </c>
      <c r="F20" s="10">
        <v>159.34</v>
      </c>
      <c r="G20" s="10">
        <v>612.68000000000006</v>
      </c>
      <c r="H20" s="11">
        <v>1103.98</v>
      </c>
      <c r="I20" s="12" t="s">
        <v>42</v>
      </c>
    </row>
    <row r="21" spans="1:9" ht="24" outlineLevel="2" x14ac:dyDescent="0.25">
      <c r="A21" s="6">
        <v>46</v>
      </c>
      <c r="B21" s="7">
        <v>44517</v>
      </c>
      <c r="C21" s="8" t="s">
        <v>28</v>
      </c>
      <c r="D21" s="9" t="s">
        <v>12</v>
      </c>
      <c r="E21" s="10">
        <v>331.96</v>
      </c>
      <c r="F21" s="10">
        <v>159.34</v>
      </c>
      <c r="G21" s="10">
        <v>554.18999999999994</v>
      </c>
      <c r="H21" s="11">
        <v>1045.4899999999998</v>
      </c>
      <c r="I21" s="12" t="s">
        <v>43</v>
      </c>
    </row>
    <row r="22" spans="1:9" ht="33.75" outlineLevel="2" x14ac:dyDescent="0.25">
      <c r="A22" s="6">
        <v>50</v>
      </c>
      <c r="B22" s="7">
        <v>44523</v>
      </c>
      <c r="C22" s="8" t="s">
        <v>28</v>
      </c>
      <c r="D22" s="9" t="s">
        <v>12</v>
      </c>
      <c r="E22" s="10">
        <v>331.96</v>
      </c>
      <c r="F22" s="10">
        <v>239.01</v>
      </c>
      <c r="G22" s="10">
        <v>612.68000000000006</v>
      </c>
      <c r="H22" s="11">
        <v>1183.6500000000001</v>
      </c>
      <c r="I22" s="12" t="s">
        <v>44</v>
      </c>
    </row>
    <row r="23" spans="1:9" ht="33.75" outlineLevel="2" x14ac:dyDescent="0.25">
      <c r="A23" s="22">
        <v>64</v>
      </c>
      <c r="B23" s="23">
        <v>44530</v>
      </c>
      <c r="C23" s="24" t="s">
        <v>28</v>
      </c>
      <c r="D23" s="25" t="s">
        <v>12</v>
      </c>
      <c r="E23" s="26">
        <v>331.96</v>
      </c>
      <c r="F23" s="26">
        <v>159.34</v>
      </c>
      <c r="G23" s="26">
        <v>612.68000000000006</v>
      </c>
      <c r="H23" s="27">
        <v>1103.98</v>
      </c>
      <c r="I23" s="28" t="s">
        <v>45</v>
      </c>
    </row>
    <row r="24" spans="1:9" ht="45" outlineLevel="2" x14ac:dyDescent="0.25">
      <c r="A24" s="22">
        <v>65</v>
      </c>
      <c r="B24" s="23">
        <v>44530</v>
      </c>
      <c r="C24" s="24" t="s">
        <v>28</v>
      </c>
      <c r="D24" s="25" t="s">
        <v>12</v>
      </c>
      <c r="E24" s="26">
        <v>331.96</v>
      </c>
      <c r="F24" s="26">
        <v>159.34</v>
      </c>
      <c r="G24" s="26">
        <v>612.68000000000006</v>
      </c>
      <c r="H24" s="27">
        <v>1103.98</v>
      </c>
      <c r="I24" s="28" t="s">
        <v>46</v>
      </c>
    </row>
    <row r="25" spans="1:9" outlineLevel="1" x14ac:dyDescent="0.25">
      <c r="A25" s="36"/>
      <c r="B25" s="37"/>
      <c r="C25" s="38" t="s">
        <v>72</v>
      </c>
      <c r="D25" s="39"/>
      <c r="E25" s="40">
        <f>SUBTOTAL(9,E15:E24)</f>
        <v>3651.56</v>
      </c>
      <c r="F25" s="40">
        <f>SUBTOTAL(9,F15:F24)</f>
        <v>1991.7499999999995</v>
      </c>
      <c r="G25" s="40">
        <f>SUBTOTAL(9,G15:G24)</f>
        <v>6068.3100000000013</v>
      </c>
      <c r="H25" s="41">
        <f>SUBTOTAL(9,H15:H24)</f>
        <v>11711.619999999997</v>
      </c>
      <c r="I25" s="42"/>
    </row>
    <row r="26" spans="1:9" ht="45" outlineLevel="2" x14ac:dyDescent="0.25">
      <c r="A26" s="22">
        <v>47</v>
      </c>
      <c r="B26" s="23">
        <v>44517</v>
      </c>
      <c r="C26" s="24" t="s">
        <v>47</v>
      </c>
      <c r="D26" s="25" t="s">
        <v>12</v>
      </c>
      <c r="E26" s="26">
        <v>0</v>
      </c>
      <c r="F26" s="26">
        <v>159.34</v>
      </c>
      <c r="G26" s="26">
        <v>480.69</v>
      </c>
      <c r="H26" s="27">
        <v>640.03</v>
      </c>
      <c r="I26" s="28" t="s">
        <v>48</v>
      </c>
    </row>
    <row r="27" spans="1:9" outlineLevel="1" x14ac:dyDescent="0.25">
      <c r="A27" s="36"/>
      <c r="B27" s="37"/>
      <c r="C27" s="38" t="s">
        <v>105</v>
      </c>
      <c r="D27" s="39"/>
      <c r="E27" s="40">
        <f>SUBTOTAL(9,E26:E26)</f>
        <v>0</v>
      </c>
      <c r="F27" s="40">
        <f>SUBTOTAL(9,F26:F26)</f>
        <v>159.34</v>
      </c>
      <c r="G27" s="40">
        <f>SUBTOTAL(9,G26:G26)</f>
        <v>480.69</v>
      </c>
      <c r="H27" s="41">
        <f>SUBTOTAL(9,H26:H26)</f>
        <v>640.03</v>
      </c>
      <c r="I27" s="42"/>
    </row>
    <row r="28" spans="1:9" ht="33.75" outlineLevel="2" x14ac:dyDescent="0.25">
      <c r="A28" s="22">
        <v>8</v>
      </c>
      <c r="B28" s="23">
        <v>44433</v>
      </c>
      <c r="C28" s="24" t="s">
        <v>26</v>
      </c>
      <c r="D28" s="25" t="s">
        <v>12</v>
      </c>
      <c r="E28" s="26">
        <v>0</v>
      </c>
      <c r="F28" s="26">
        <v>159.34</v>
      </c>
      <c r="G28" s="26">
        <v>101.12</v>
      </c>
      <c r="H28" s="27">
        <v>260.46000000000004</v>
      </c>
      <c r="I28" s="28" t="s">
        <v>27</v>
      </c>
    </row>
    <row r="29" spans="1:9" ht="33.75" outlineLevel="2" x14ac:dyDescent="0.25">
      <c r="A29" s="22">
        <v>10</v>
      </c>
      <c r="B29" s="23">
        <v>44433</v>
      </c>
      <c r="C29" s="24" t="s">
        <v>26</v>
      </c>
      <c r="D29" s="25" t="s">
        <v>12</v>
      </c>
      <c r="E29" s="26">
        <v>0</v>
      </c>
      <c r="F29" s="26">
        <v>79.67</v>
      </c>
      <c r="G29" s="26">
        <v>101.12</v>
      </c>
      <c r="H29" s="27">
        <v>180.79000000000002</v>
      </c>
      <c r="I29" s="28" t="s">
        <v>30</v>
      </c>
    </row>
    <row r="30" spans="1:9" ht="33.75" outlineLevel="2" x14ac:dyDescent="0.25">
      <c r="A30" s="22">
        <v>11</v>
      </c>
      <c r="B30" s="23">
        <v>44433</v>
      </c>
      <c r="C30" s="24" t="s">
        <v>26</v>
      </c>
      <c r="D30" s="25" t="s">
        <v>12</v>
      </c>
      <c r="E30" s="26">
        <v>0</v>
      </c>
      <c r="F30" s="26">
        <v>159.34</v>
      </c>
      <c r="G30" s="26">
        <v>101.12</v>
      </c>
      <c r="H30" s="27">
        <v>260.46000000000004</v>
      </c>
      <c r="I30" s="28" t="s">
        <v>31</v>
      </c>
    </row>
    <row r="31" spans="1:9" ht="33.75" outlineLevel="2" x14ac:dyDescent="0.25">
      <c r="A31" s="22">
        <v>14</v>
      </c>
      <c r="B31" s="23">
        <v>44439</v>
      </c>
      <c r="C31" s="24" t="s">
        <v>26</v>
      </c>
      <c r="D31" s="25" t="s">
        <v>12</v>
      </c>
      <c r="E31" s="26">
        <v>0</v>
      </c>
      <c r="F31" s="26">
        <v>79.67</v>
      </c>
      <c r="G31" s="26">
        <v>101.12</v>
      </c>
      <c r="H31" s="27">
        <v>180.79000000000002</v>
      </c>
      <c r="I31" s="28" t="s">
        <v>35</v>
      </c>
    </row>
    <row r="32" spans="1:9" ht="45" outlineLevel="2" x14ac:dyDescent="0.25">
      <c r="A32" s="22">
        <v>16</v>
      </c>
      <c r="B32" s="23">
        <v>44439</v>
      </c>
      <c r="C32" s="24" t="s">
        <v>26</v>
      </c>
      <c r="D32" s="25" t="s">
        <v>12</v>
      </c>
      <c r="E32" s="26">
        <v>0</v>
      </c>
      <c r="F32" s="26">
        <v>79.67</v>
      </c>
      <c r="G32" s="26">
        <v>101.12</v>
      </c>
      <c r="H32" s="27">
        <v>180.79000000000002</v>
      </c>
      <c r="I32" s="28" t="s">
        <v>39</v>
      </c>
    </row>
    <row r="33" spans="1:9" ht="33.75" outlineLevel="2" x14ac:dyDescent="0.25">
      <c r="A33" s="22">
        <v>25</v>
      </c>
      <c r="B33" s="23">
        <v>44460</v>
      </c>
      <c r="C33" s="24" t="s">
        <v>26</v>
      </c>
      <c r="D33" s="25" t="s">
        <v>12</v>
      </c>
      <c r="E33" s="26">
        <v>0</v>
      </c>
      <c r="F33" s="26">
        <v>79.67</v>
      </c>
      <c r="G33" s="26">
        <v>101.12</v>
      </c>
      <c r="H33" s="27">
        <v>180.79000000000002</v>
      </c>
      <c r="I33" s="28" t="s">
        <v>73</v>
      </c>
    </row>
    <row r="34" spans="1:9" ht="24" outlineLevel="2" x14ac:dyDescent="0.25">
      <c r="A34" s="6">
        <v>26</v>
      </c>
      <c r="B34" s="7">
        <v>44460</v>
      </c>
      <c r="C34" s="8" t="s">
        <v>26</v>
      </c>
      <c r="D34" s="9" t="s">
        <v>12</v>
      </c>
      <c r="E34" s="10">
        <v>0</v>
      </c>
      <c r="F34" s="10">
        <v>159.34</v>
      </c>
      <c r="G34" s="10">
        <v>101.12</v>
      </c>
      <c r="H34" s="11">
        <v>260.46000000000004</v>
      </c>
      <c r="I34" s="12" t="s">
        <v>74</v>
      </c>
    </row>
    <row r="35" spans="1:9" ht="33.75" outlineLevel="2" x14ac:dyDescent="0.25">
      <c r="A35" s="6">
        <v>28</v>
      </c>
      <c r="B35" s="7">
        <v>44467</v>
      </c>
      <c r="C35" s="8" t="s">
        <v>26</v>
      </c>
      <c r="D35" s="9" t="s">
        <v>12</v>
      </c>
      <c r="E35" s="10">
        <v>0</v>
      </c>
      <c r="F35" s="10">
        <v>79.67</v>
      </c>
      <c r="G35" s="10">
        <v>101.12</v>
      </c>
      <c r="H35" s="11">
        <v>180.79000000000002</v>
      </c>
      <c r="I35" s="12" t="s">
        <v>75</v>
      </c>
    </row>
    <row r="36" spans="1:9" ht="33.75" outlineLevel="2" x14ac:dyDescent="0.25">
      <c r="A36" s="22">
        <v>33</v>
      </c>
      <c r="B36" s="23">
        <v>44489</v>
      </c>
      <c r="C36" s="24" t="s">
        <v>26</v>
      </c>
      <c r="D36" s="25" t="s">
        <v>12</v>
      </c>
      <c r="E36" s="26">
        <v>0</v>
      </c>
      <c r="F36" s="26">
        <v>79.67</v>
      </c>
      <c r="G36" s="26">
        <v>101.12</v>
      </c>
      <c r="H36" s="27">
        <v>180.79000000000002</v>
      </c>
      <c r="I36" s="28" t="s">
        <v>76</v>
      </c>
    </row>
    <row r="37" spans="1:9" ht="33.75" outlineLevel="2" x14ac:dyDescent="0.25">
      <c r="A37" s="6">
        <v>44</v>
      </c>
      <c r="B37" s="7">
        <v>44509</v>
      </c>
      <c r="C37" s="8" t="s">
        <v>26</v>
      </c>
      <c r="D37" s="9" t="s">
        <v>12</v>
      </c>
      <c r="E37" s="10">
        <v>0</v>
      </c>
      <c r="F37" s="10">
        <v>159.34</v>
      </c>
      <c r="G37" s="10">
        <v>101.12</v>
      </c>
      <c r="H37" s="11">
        <v>260.46000000000004</v>
      </c>
      <c r="I37" s="12" t="s">
        <v>49</v>
      </c>
    </row>
    <row r="38" spans="1:9" outlineLevel="1" x14ac:dyDescent="0.25">
      <c r="A38" s="36"/>
      <c r="B38" s="37"/>
      <c r="C38" s="38" t="s">
        <v>77</v>
      </c>
      <c r="D38" s="39"/>
      <c r="E38" s="40">
        <f>SUBTOTAL(9,E28:E37)</f>
        <v>0</v>
      </c>
      <c r="F38" s="40">
        <f>SUBTOTAL(9,F28:F37)</f>
        <v>1115.3799999999999</v>
      </c>
      <c r="G38" s="40">
        <f>SUBTOTAL(9,G28:G37)</f>
        <v>1011.2</v>
      </c>
      <c r="H38" s="41">
        <f>SUBTOTAL(9,H28:H37)</f>
        <v>2126.58</v>
      </c>
      <c r="I38" s="42"/>
    </row>
    <row r="39" spans="1:9" ht="33.75" outlineLevel="2" x14ac:dyDescent="0.25">
      <c r="A39" s="22">
        <v>12</v>
      </c>
      <c r="B39" s="23">
        <v>44439</v>
      </c>
      <c r="C39" s="24" t="s">
        <v>32</v>
      </c>
      <c r="D39" s="25" t="s">
        <v>12</v>
      </c>
      <c r="E39" s="26">
        <v>0</v>
      </c>
      <c r="F39" s="26">
        <v>159.34</v>
      </c>
      <c r="G39" s="26">
        <v>79.069999999999993</v>
      </c>
      <c r="H39" s="27">
        <v>238.41</v>
      </c>
      <c r="I39" s="28" t="s">
        <v>33</v>
      </c>
    </row>
    <row r="40" spans="1:9" outlineLevel="1" x14ac:dyDescent="0.25">
      <c r="A40" s="36"/>
      <c r="B40" s="37"/>
      <c r="C40" s="38" t="s">
        <v>78</v>
      </c>
      <c r="D40" s="39"/>
      <c r="E40" s="40">
        <f>SUBTOTAL(9,E39:E39)</f>
        <v>0</v>
      </c>
      <c r="F40" s="40">
        <f>SUBTOTAL(9,F39:F39)</f>
        <v>159.34</v>
      </c>
      <c r="G40" s="40">
        <f>SUBTOTAL(9,G39:G39)</f>
        <v>79.069999999999993</v>
      </c>
      <c r="H40" s="41">
        <f>SUBTOTAL(9,H39:H39)</f>
        <v>238.41</v>
      </c>
      <c r="I40" s="42"/>
    </row>
    <row r="41" spans="1:9" ht="33.75" outlineLevel="2" x14ac:dyDescent="0.25">
      <c r="A41" s="22">
        <v>15</v>
      </c>
      <c r="B41" s="23">
        <v>44439</v>
      </c>
      <c r="C41" s="24" t="s">
        <v>36</v>
      </c>
      <c r="D41" s="25" t="s">
        <v>37</v>
      </c>
      <c r="E41" s="26">
        <v>331.96</v>
      </c>
      <c r="F41" s="26">
        <v>159.34</v>
      </c>
      <c r="G41" s="26">
        <v>571.52</v>
      </c>
      <c r="H41" s="27">
        <v>1062.82</v>
      </c>
      <c r="I41" s="28" t="s">
        <v>38</v>
      </c>
    </row>
    <row r="42" spans="1:9" ht="33.75" outlineLevel="2" x14ac:dyDescent="0.25">
      <c r="A42" s="22">
        <v>41</v>
      </c>
      <c r="B42" s="23">
        <v>44504</v>
      </c>
      <c r="C42" s="24" t="s">
        <v>36</v>
      </c>
      <c r="D42" s="25" t="s">
        <v>37</v>
      </c>
      <c r="E42" s="26">
        <v>331.96</v>
      </c>
      <c r="F42" s="26">
        <v>159.34</v>
      </c>
      <c r="G42" s="26">
        <v>571.52</v>
      </c>
      <c r="H42" s="27">
        <v>1062.82</v>
      </c>
      <c r="I42" s="28" t="s">
        <v>50</v>
      </c>
    </row>
    <row r="43" spans="1:9" outlineLevel="1" x14ac:dyDescent="0.25">
      <c r="A43" s="36"/>
      <c r="B43" s="37"/>
      <c r="C43" s="38" t="s">
        <v>79</v>
      </c>
      <c r="D43" s="39"/>
      <c r="E43" s="40">
        <f>SUBTOTAL(9,E41:E42)</f>
        <v>663.92</v>
      </c>
      <c r="F43" s="40">
        <f>SUBTOTAL(9,F41:F42)</f>
        <v>318.68</v>
      </c>
      <c r="G43" s="40">
        <f>SUBTOTAL(9,G41:G42)</f>
        <v>1143.04</v>
      </c>
      <c r="H43" s="41">
        <f>SUBTOTAL(9,H41:H42)</f>
        <v>2125.64</v>
      </c>
      <c r="I43" s="42"/>
    </row>
    <row r="44" spans="1:9" ht="33.75" outlineLevel="2" x14ac:dyDescent="0.25">
      <c r="A44" s="22">
        <v>23</v>
      </c>
      <c r="B44" s="23">
        <v>44460</v>
      </c>
      <c r="C44" s="24" t="s">
        <v>51</v>
      </c>
      <c r="D44" s="25" t="s">
        <v>37</v>
      </c>
      <c r="E44" s="26">
        <v>0</v>
      </c>
      <c r="F44" s="26">
        <v>159.34</v>
      </c>
      <c r="G44" s="26">
        <v>600.92000000000007</v>
      </c>
      <c r="H44" s="27">
        <v>760.2600000000001</v>
      </c>
      <c r="I44" s="28" t="s">
        <v>80</v>
      </c>
    </row>
    <row r="45" spans="1:9" ht="33.75" outlineLevel="2" x14ac:dyDescent="0.25">
      <c r="A45" s="6">
        <v>38</v>
      </c>
      <c r="B45" s="7">
        <v>44504</v>
      </c>
      <c r="C45" s="8" t="s">
        <v>51</v>
      </c>
      <c r="D45" s="9" t="s">
        <v>37</v>
      </c>
      <c r="E45" s="10">
        <v>0</v>
      </c>
      <c r="F45" s="10">
        <v>159.34</v>
      </c>
      <c r="G45" s="10">
        <v>533.61</v>
      </c>
      <c r="H45" s="11">
        <v>692.95</v>
      </c>
      <c r="I45" s="12" t="s">
        <v>52</v>
      </c>
    </row>
    <row r="46" spans="1:9" ht="33.75" outlineLevel="2" x14ac:dyDescent="0.25">
      <c r="A46" s="6">
        <v>58</v>
      </c>
      <c r="B46" s="7">
        <v>44530</v>
      </c>
      <c r="C46" s="8" t="s">
        <v>51</v>
      </c>
      <c r="D46" s="9" t="s">
        <v>37</v>
      </c>
      <c r="E46" s="10">
        <v>0</v>
      </c>
      <c r="F46" s="10">
        <v>159.34</v>
      </c>
      <c r="G46" s="10">
        <v>0</v>
      </c>
      <c r="H46" s="11">
        <v>159.34</v>
      </c>
      <c r="I46" s="12" t="s">
        <v>53</v>
      </c>
    </row>
    <row r="47" spans="1:9" outlineLevel="1" x14ac:dyDescent="0.25">
      <c r="A47" s="36"/>
      <c r="B47" s="37"/>
      <c r="C47" s="38" t="s">
        <v>81</v>
      </c>
      <c r="D47" s="39"/>
      <c r="E47" s="40">
        <f>SUBTOTAL(9,E44:E46)</f>
        <v>0</v>
      </c>
      <c r="F47" s="40">
        <f>SUBTOTAL(9,F44:F46)</f>
        <v>478.02</v>
      </c>
      <c r="G47" s="40">
        <f>SUBTOTAL(9,G44:G46)</f>
        <v>1134.5300000000002</v>
      </c>
      <c r="H47" s="41">
        <f>SUBTOTAL(9,H44:H46)</f>
        <v>1612.55</v>
      </c>
      <c r="I47" s="42"/>
    </row>
    <row r="48" spans="1:9" ht="33.75" outlineLevel="2" x14ac:dyDescent="0.25">
      <c r="A48" s="22">
        <v>40</v>
      </c>
      <c r="B48" s="23">
        <v>44504</v>
      </c>
      <c r="C48" s="24" t="s">
        <v>54</v>
      </c>
      <c r="D48" s="25" t="s">
        <v>12</v>
      </c>
      <c r="E48" s="26">
        <v>0</v>
      </c>
      <c r="F48" s="26">
        <v>0</v>
      </c>
      <c r="G48" s="26">
        <v>377.79</v>
      </c>
      <c r="H48" s="27">
        <v>377.79</v>
      </c>
      <c r="I48" s="28" t="s">
        <v>55</v>
      </c>
    </row>
    <row r="49" spans="1:9" outlineLevel="1" x14ac:dyDescent="0.25">
      <c r="A49" s="36"/>
      <c r="B49" s="37"/>
      <c r="C49" s="38" t="s">
        <v>106</v>
      </c>
      <c r="D49" s="39"/>
      <c r="E49" s="40">
        <f>SUBTOTAL(9,E48:E48)</f>
        <v>0</v>
      </c>
      <c r="F49" s="40">
        <f>SUBTOTAL(9,F48:F48)</f>
        <v>0</v>
      </c>
      <c r="G49" s="40">
        <f>SUBTOTAL(9,G48:G48)</f>
        <v>377.79</v>
      </c>
      <c r="H49" s="41">
        <f>SUBTOTAL(9,H48:H48)</f>
        <v>377.79</v>
      </c>
      <c r="I49" s="42"/>
    </row>
    <row r="50" spans="1:9" ht="33.75" outlineLevel="2" x14ac:dyDescent="0.25">
      <c r="A50" s="22">
        <v>4</v>
      </c>
      <c r="B50" s="23">
        <v>44433</v>
      </c>
      <c r="C50" s="24" t="s">
        <v>20</v>
      </c>
      <c r="D50" s="25" t="s">
        <v>12</v>
      </c>
      <c r="E50" s="26">
        <v>0</v>
      </c>
      <c r="F50" s="26">
        <v>159.34</v>
      </c>
      <c r="G50" s="26">
        <v>88.2</v>
      </c>
      <c r="H50" s="27">
        <v>247.54000000000002</v>
      </c>
      <c r="I50" s="28" t="s">
        <v>21</v>
      </c>
    </row>
    <row r="51" spans="1:9" ht="33.75" outlineLevel="2" x14ac:dyDescent="0.25">
      <c r="A51" s="22">
        <v>5</v>
      </c>
      <c r="B51" s="23">
        <v>44433</v>
      </c>
      <c r="C51" s="24" t="s">
        <v>20</v>
      </c>
      <c r="D51" s="25" t="s">
        <v>12</v>
      </c>
      <c r="E51" s="26">
        <v>0</v>
      </c>
      <c r="F51" s="26">
        <v>79.67</v>
      </c>
      <c r="G51" s="26">
        <v>88.2</v>
      </c>
      <c r="H51" s="27">
        <v>167.87</v>
      </c>
      <c r="I51" s="28" t="s">
        <v>22</v>
      </c>
    </row>
    <row r="52" spans="1:9" ht="33.75" outlineLevel="2" x14ac:dyDescent="0.25">
      <c r="A52" s="22">
        <v>6</v>
      </c>
      <c r="B52" s="23">
        <v>44433</v>
      </c>
      <c r="C52" s="24" t="s">
        <v>20</v>
      </c>
      <c r="D52" s="25" t="s">
        <v>12</v>
      </c>
      <c r="E52" s="26">
        <v>0</v>
      </c>
      <c r="F52" s="26">
        <v>159.34</v>
      </c>
      <c r="G52" s="26">
        <v>88.2</v>
      </c>
      <c r="H52" s="27">
        <v>247.54000000000002</v>
      </c>
      <c r="I52" s="28" t="s">
        <v>23</v>
      </c>
    </row>
    <row r="53" spans="1:9" ht="45" outlineLevel="2" x14ac:dyDescent="0.25">
      <c r="A53" s="22">
        <v>62</v>
      </c>
      <c r="B53" s="23">
        <v>44530</v>
      </c>
      <c r="C53" s="24" t="s">
        <v>20</v>
      </c>
      <c r="D53" s="25" t="s">
        <v>12</v>
      </c>
      <c r="E53" s="26">
        <v>1115.3800000000001</v>
      </c>
      <c r="F53" s="26">
        <v>637.38</v>
      </c>
      <c r="G53" s="26">
        <v>418.25</v>
      </c>
      <c r="H53" s="27">
        <v>2171.0100000000002</v>
      </c>
      <c r="I53" s="28" t="s">
        <v>56</v>
      </c>
    </row>
    <row r="54" spans="1:9" outlineLevel="1" x14ac:dyDescent="0.25">
      <c r="A54" s="36"/>
      <c r="B54" s="37"/>
      <c r="C54" s="38" t="s">
        <v>82</v>
      </c>
      <c r="D54" s="39"/>
      <c r="E54" s="40">
        <f>SUBTOTAL(9,E50:E53)</f>
        <v>1115.3800000000001</v>
      </c>
      <c r="F54" s="40">
        <f>SUBTOTAL(9,F50:F53)</f>
        <v>1035.73</v>
      </c>
      <c r="G54" s="40">
        <f>SUBTOTAL(9,G50:G53)</f>
        <v>682.85</v>
      </c>
      <c r="H54" s="41">
        <f>SUBTOTAL(9,H50:H53)</f>
        <v>2833.96</v>
      </c>
      <c r="I54" s="42"/>
    </row>
    <row r="55" spans="1:9" ht="33.75" outlineLevel="2" x14ac:dyDescent="0.25">
      <c r="A55" s="22">
        <v>49</v>
      </c>
      <c r="B55" s="23">
        <v>44517</v>
      </c>
      <c r="C55" s="24" t="s">
        <v>57</v>
      </c>
      <c r="D55" s="25" t="s">
        <v>12</v>
      </c>
      <c r="E55" s="26">
        <v>331.96</v>
      </c>
      <c r="F55" s="26">
        <v>159.34</v>
      </c>
      <c r="G55" s="26">
        <v>401.31</v>
      </c>
      <c r="H55" s="27">
        <v>892.6099999999999</v>
      </c>
      <c r="I55" s="28" t="s">
        <v>58</v>
      </c>
    </row>
    <row r="56" spans="1:9" outlineLevel="1" x14ac:dyDescent="0.25">
      <c r="A56" s="36"/>
      <c r="B56" s="37"/>
      <c r="C56" s="38" t="s">
        <v>107</v>
      </c>
      <c r="D56" s="39"/>
      <c r="E56" s="40">
        <f>SUBTOTAL(9,E55:E55)</f>
        <v>331.96</v>
      </c>
      <c r="F56" s="40">
        <f>SUBTOTAL(9,F55:F55)</f>
        <v>159.34</v>
      </c>
      <c r="G56" s="40">
        <f>SUBTOTAL(9,G55:G55)</f>
        <v>401.31</v>
      </c>
      <c r="H56" s="41">
        <f>SUBTOTAL(9,H55:H55)</f>
        <v>892.6099999999999</v>
      </c>
      <c r="I56" s="42"/>
    </row>
    <row r="57" spans="1:9" ht="33.75" outlineLevel="2" x14ac:dyDescent="0.25">
      <c r="A57" s="22">
        <v>1</v>
      </c>
      <c r="B57" s="23">
        <v>44264</v>
      </c>
      <c r="C57" s="24" t="s">
        <v>13</v>
      </c>
      <c r="D57" s="25" t="s">
        <v>12</v>
      </c>
      <c r="E57" s="26">
        <v>0</v>
      </c>
      <c r="F57" s="26">
        <v>64.7</v>
      </c>
      <c r="G57" s="26">
        <v>115.8</v>
      </c>
      <c r="H57" s="27">
        <v>180.5</v>
      </c>
      <c r="I57" s="28" t="s">
        <v>83</v>
      </c>
    </row>
    <row r="58" spans="1:9" ht="24" outlineLevel="2" x14ac:dyDescent="0.25">
      <c r="A58" s="22">
        <v>2</v>
      </c>
      <c r="B58" s="23">
        <v>44264</v>
      </c>
      <c r="C58" s="24" t="s">
        <v>13</v>
      </c>
      <c r="D58" s="25" t="s">
        <v>12</v>
      </c>
      <c r="E58" s="26">
        <v>0</v>
      </c>
      <c r="F58" s="26">
        <v>129.4</v>
      </c>
      <c r="G58" s="26">
        <v>118.17999999999999</v>
      </c>
      <c r="H58" s="27">
        <v>247.57999999999998</v>
      </c>
      <c r="I58" s="28" t="s">
        <v>84</v>
      </c>
    </row>
    <row r="59" spans="1:9" ht="33.75" outlineLevel="2" x14ac:dyDescent="0.25">
      <c r="A59" s="6">
        <v>1</v>
      </c>
      <c r="B59" s="7">
        <v>44433</v>
      </c>
      <c r="C59" s="8" t="s">
        <v>13</v>
      </c>
      <c r="D59" s="9" t="s">
        <v>12</v>
      </c>
      <c r="E59" s="10">
        <v>0</v>
      </c>
      <c r="F59" s="10">
        <v>14.969999999999999</v>
      </c>
      <c r="G59" s="10">
        <v>14.720000000000013</v>
      </c>
      <c r="H59" s="11">
        <v>29.690000000000012</v>
      </c>
      <c r="I59" s="12" t="s">
        <v>17</v>
      </c>
    </row>
    <row r="60" spans="1:9" ht="33.75" outlineLevel="2" x14ac:dyDescent="0.25">
      <c r="A60" s="6">
        <v>2</v>
      </c>
      <c r="B60" s="7">
        <v>44433</v>
      </c>
      <c r="C60" s="8" t="s">
        <v>13</v>
      </c>
      <c r="D60" s="9" t="s">
        <v>12</v>
      </c>
      <c r="E60" s="10">
        <v>0</v>
      </c>
      <c r="F60" s="10">
        <v>29.939999999999998</v>
      </c>
      <c r="G60" s="10">
        <v>15.280000000000015</v>
      </c>
      <c r="H60" s="11">
        <v>45.220000000000013</v>
      </c>
      <c r="I60" s="12" t="s">
        <v>18</v>
      </c>
    </row>
    <row r="61" spans="1:9" ht="33.75" outlineLevel="2" x14ac:dyDescent="0.25">
      <c r="A61" s="6">
        <v>3</v>
      </c>
      <c r="B61" s="7">
        <v>44425</v>
      </c>
      <c r="C61" s="8" t="s">
        <v>13</v>
      </c>
      <c r="D61" s="9" t="s">
        <v>12</v>
      </c>
      <c r="E61" s="10">
        <v>0</v>
      </c>
      <c r="F61" s="10">
        <v>64.7</v>
      </c>
      <c r="G61" s="10">
        <v>26.18</v>
      </c>
      <c r="H61" s="11">
        <v>90.88</v>
      </c>
      <c r="I61" s="12" t="s">
        <v>16</v>
      </c>
    </row>
    <row r="62" spans="1:9" ht="33.75" outlineLevel="2" x14ac:dyDescent="0.25">
      <c r="A62" s="6">
        <v>3</v>
      </c>
      <c r="B62" s="7">
        <v>44433</v>
      </c>
      <c r="C62" s="8" t="s">
        <v>13</v>
      </c>
      <c r="D62" s="9" t="s">
        <v>12</v>
      </c>
      <c r="E62" s="10">
        <v>0</v>
      </c>
      <c r="F62" s="10">
        <v>14.969999999999999</v>
      </c>
      <c r="G62" s="10">
        <v>6.1600000000000037</v>
      </c>
      <c r="H62" s="11">
        <v>21.130000000000003</v>
      </c>
      <c r="I62" s="12" t="s">
        <v>19</v>
      </c>
    </row>
    <row r="63" spans="1:9" ht="45" outlineLevel="2" x14ac:dyDescent="0.25">
      <c r="A63" s="6">
        <v>17</v>
      </c>
      <c r="B63" s="7">
        <v>44453</v>
      </c>
      <c r="C63" s="8" t="s">
        <v>13</v>
      </c>
      <c r="D63" s="9" t="s">
        <v>12</v>
      </c>
      <c r="E63" s="10">
        <v>0</v>
      </c>
      <c r="F63" s="10">
        <v>79.67</v>
      </c>
      <c r="G63" s="10">
        <v>130.51999999999998</v>
      </c>
      <c r="H63" s="11">
        <v>210.19</v>
      </c>
      <c r="I63" s="12" t="s">
        <v>85</v>
      </c>
    </row>
    <row r="64" spans="1:9" ht="33.75" outlineLevel="2" x14ac:dyDescent="0.25">
      <c r="A64" s="22">
        <v>18</v>
      </c>
      <c r="B64" s="23">
        <v>44453</v>
      </c>
      <c r="C64" s="24" t="s">
        <v>13</v>
      </c>
      <c r="D64" s="25" t="s">
        <v>12</v>
      </c>
      <c r="E64" s="26">
        <v>0</v>
      </c>
      <c r="F64" s="26">
        <v>79.67</v>
      </c>
      <c r="G64" s="26">
        <v>130.51999999999998</v>
      </c>
      <c r="H64" s="27">
        <v>210.19</v>
      </c>
      <c r="I64" s="28" t="s">
        <v>86</v>
      </c>
    </row>
    <row r="65" spans="1:9" ht="33.75" outlineLevel="2" x14ac:dyDescent="0.25">
      <c r="A65" s="6">
        <v>19</v>
      </c>
      <c r="B65" s="7">
        <v>44453</v>
      </c>
      <c r="C65" s="8" t="s">
        <v>13</v>
      </c>
      <c r="D65" s="9" t="s">
        <v>12</v>
      </c>
      <c r="E65" s="10">
        <v>0</v>
      </c>
      <c r="F65" s="10">
        <v>159.34</v>
      </c>
      <c r="G65" s="10">
        <v>130.51999999999998</v>
      </c>
      <c r="H65" s="11">
        <v>289.86</v>
      </c>
      <c r="I65" s="12" t="s">
        <v>87</v>
      </c>
    </row>
    <row r="66" spans="1:9" ht="45" outlineLevel="2" x14ac:dyDescent="0.25">
      <c r="A66" s="22">
        <v>20</v>
      </c>
      <c r="B66" s="23">
        <v>44453</v>
      </c>
      <c r="C66" s="24" t="s">
        <v>13</v>
      </c>
      <c r="D66" s="25" t="s">
        <v>12</v>
      </c>
      <c r="E66" s="26">
        <v>0</v>
      </c>
      <c r="F66" s="26">
        <v>79.67</v>
      </c>
      <c r="G66" s="26">
        <v>130.51999999999998</v>
      </c>
      <c r="H66" s="27">
        <v>210.19</v>
      </c>
      <c r="I66" s="28" t="s">
        <v>88</v>
      </c>
    </row>
    <row r="67" spans="1:9" ht="33.75" outlineLevel="2" x14ac:dyDescent="0.25">
      <c r="A67" s="6">
        <v>21</v>
      </c>
      <c r="B67" s="7">
        <v>44453</v>
      </c>
      <c r="C67" s="8" t="s">
        <v>13</v>
      </c>
      <c r="D67" s="9" t="s">
        <v>12</v>
      </c>
      <c r="E67" s="10">
        <v>0</v>
      </c>
      <c r="F67" s="10">
        <v>79.67</v>
      </c>
      <c r="G67" s="10">
        <v>131.99</v>
      </c>
      <c r="H67" s="11">
        <v>211.66000000000003</v>
      </c>
      <c r="I67" s="12" t="s">
        <v>89</v>
      </c>
    </row>
    <row r="68" spans="1:9" ht="33.75" outlineLevel="2" x14ac:dyDescent="0.25">
      <c r="A68" s="6">
        <v>22</v>
      </c>
      <c r="B68" s="7">
        <v>44453</v>
      </c>
      <c r="C68" s="8" t="s">
        <v>13</v>
      </c>
      <c r="D68" s="9" t="s">
        <v>12</v>
      </c>
      <c r="E68" s="10">
        <v>0</v>
      </c>
      <c r="F68" s="10">
        <v>79.67</v>
      </c>
      <c r="G68" s="10">
        <v>130.51999999999998</v>
      </c>
      <c r="H68" s="11">
        <v>210.19</v>
      </c>
      <c r="I68" s="12" t="s">
        <v>90</v>
      </c>
    </row>
    <row r="69" spans="1:9" ht="33.75" outlineLevel="2" x14ac:dyDescent="0.25">
      <c r="A69" s="6">
        <v>24</v>
      </c>
      <c r="B69" s="7">
        <v>44460</v>
      </c>
      <c r="C69" s="8" t="s">
        <v>13</v>
      </c>
      <c r="D69" s="9" t="s">
        <v>12</v>
      </c>
      <c r="E69" s="10">
        <v>0</v>
      </c>
      <c r="F69" s="10">
        <v>79.67</v>
      </c>
      <c r="G69" s="10">
        <v>130.51999999999998</v>
      </c>
      <c r="H69" s="11">
        <v>210.19</v>
      </c>
      <c r="I69" s="12" t="s">
        <v>91</v>
      </c>
    </row>
    <row r="70" spans="1:9" ht="33.75" outlineLevel="2" x14ac:dyDescent="0.25">
      <c r="A70" s="6">
        <v>27</v>
      </c>
      <c r="B70" s="7">
        <v>44467</v>
      </c>
      <c r="C70" s="8" t="s">
        <v>13</v>
      </c>
      <c r="D70" s="9" t="s">
        <v>12</v>
      </c>
      <c r="E70" s="10">
        <v>0</v>
      </c>
      <c r="F70" s="10">
        <v>159.34</v>
      </c>
      <c r="G70" s="10">
        <v>50.850000000000009</v>
      </c>
      <c r="H70" s="11">
        <v>210.19</v>
      </c>
      <c r="I70" s="12" t="s">
        <v>92</v>
      </c>
    </row>
    <row r="71" spans="1:9" ht="33.75" outlineLevel="2" x14ac:dyDescent="0.25">
      <c r="A71" s="22">
        <v>29</v>
      </c>
      <c r="B71" s="23">
        <v>44467</v>
      </c>
      <c r="C71" s="24" t="s">
        <v>13</v>
      </c>
      <c r="D71" s="25" t="s">
        <v>12</v>
      </c>
      <c r="E71" s="26">
        <v>0</v>
      </c>
      <c r="F71" s="26">
        <v>79.67</v>
      </c>
      <c r="G71" s="26">
        <v>130.51999999999998</v>
      </c>
      <c r="H71" s="27">
        <v>210.19</v>
      </c>
      <c r="I71" s="28" t="s">
        <v>93</v>
      </c>
    </row>
    <row r="72" spans="1:9" ht="33.75" outlineLevel="2" x14ac:dyDescent="0.25">
      <c r="A72" s="22">
        <v>29</v>
      </c>
      <c r="B72" s="23">
        <v>44474</v>
      </c>
      <c r="C72" s="24" t="s">
        <v>13</v>
      </c>
      <c r="D72" s="25" t="s">
        <v>12</v>
      </c>
      <c r="E72" s="26">
        <v>0</v>
      </c>
      <c r="F72" s="26">
        <v>79.67</v>
      </c>
      <c r="G72" s="26">
        <v>0</v>
      </c>
      <c r="H72" s="27">
        <v>79.67</v>
      </c>
      <c r="I72" s="28" t="s">
        <v>94</v>
      </c>
    </row>
    <row r="73" spans="1:9" ht="24" outlineLevel="2" x14ac:dyDescent="0.25">
      <c r="A73" s="22">
        <v>31</v>
      </c>
      <c r="B73" s="23">
        <v>44489</v>
      </c>
      <c r="C73" s="24" t="s">
        <v>13</v>
      </c>
      <c r="D73" s="25" t="s">
        <v>12</v>
      </c>
      <c r="E73" s="26">
        <v>0</v>
      </c>
      <c r="F73" s="26">
        <v>159.34</v>
      </c>
      <c r="G73" s="26">
        <v>130.51999999999998</v>
      </c>
      <c r="H73" s="27">
        <v>289.86</v>
      </c>
      <c r="I73" s="28" t="s">
        <v>95</v>
      </c>
    </row>
    <row r="74" spans="1:9" ht="24" outlineLevel="2" x14ac:dyDescent="0.25">
      <c r="A74" s="22">
        <v>32</v>
      </c>
      <c r="B74" s="23">
        <v>44489</v>
      </c>
      <c r="C74" s="24" t="s">
        <v>13</v>
      </c>
      <c r="D74" s="25" t="s">
        <v>12</v>
      </c>
      <c r="E74" s="26">
        <v>0</v>
      </c>
      <c r="F74" s="26">
        <v>79.67</v>
      </c>
      <c r="G74" s="26">
        <v>130.51999999999998</v>
      </c>
      <c r="H74" s="27">
        <v>210.19</v>
      </c>
      <c r="I74" s="28" t="s">
        <v>96</v>
      </c>
    </row>
    <row r="75" spans="1:9" ht="45" outlineLevel="2" x14ac:dyDescent="0.25">
      <c r="A75" s="22">
        <v>36</v>
      </c>
      <c r="B75" s="23">
        <v>44495</v>
      </c>
      <c r="C75" s="24" t="s">
        <v>13</v>
      </c>
      <c r="D75" s="25" t="s">
        <v>12</v>
      </c>
      <c r="E75" s="26">
        <v>0</v>
      </c>
      <c r="F75" s="26">
        <v>159.34</v>
      </c>
      <c r="G75" s="26">
        <v>130.51999999999998</v>
      </c>
      <c r="H75" s="27">
        <v>289.86</v>
      </c>
      <c r="I75" s="28" t="s">
        <v>97</v>
      </c>
    </row>
    <row r="76" spans="1:9" ht="33.75" outlineLevel="2" x14ac:dyDescent="0.25">
      <c r="A76" s="22">
        <v>37</v>
      </c>
      <c r="B76" s="23">
        <v>44495</v>
      </c>
      <c r="C76" s="24" t="s">
        <v>13</v>
      </c>
      <c r="D76" s="25" t="s">
        <v>12</v>
      </c>
      <c r="E76" s="26">
        <v>0</v>
      </c>
      <c r="F76" s="26">
        <v>79.67</v>
      </c>
      <c r="G76" s="26">
        <v>130.51999999999998</v>
      </c>
      <c r="H76" s="27">
        <v>210.19</v>
      </c>
      <c r="I76" s="28" t="s">
        <v>98</v>
      </c>
    </row>
    <row r="77" spans="1:9" ht="33.75" outlineLevel="2" x14ac:dyDescent="0.25">
      <c r="A77" s="22">
        <v>39</v>
      </c>
      <c r="B77" s="23">
        <v>44504</v>
      </c>
      <c r="C77" s="24" t="s">
        <v>13</v>
      </c>
      <c r="D77" s="25" t="s">
        <v>12</v>
      </c>
      <c r="E77" s="26">
        <v>0</v>
      </c>
      <c r="F77" s="26">
        <v>79.67</v>
      </c>
      <c r="G77" s="26">
        <v>72.03</v>
      </c>
      <c r="H77" s="27">
        <v>151.69999999999999</v>
      </c>
      <c r="I77" s="28" t="s">
        <v>59</v>
      </c>
    </row>
    <row r="78" spans="1:9" ht="33.75" outlineLevel="2" x14ac:dyDescent="0.25">
      <c r="A78" s="22">
        <v>43</v>
      </c>
      <c r="B78" s="23">
        <v>44509</v>
      </c>
      <c r="C78" s="24" t="s">
        <v>13</v>
      </c>
      <c r="D78" s="25" t="s">
        <v>12</v>
      </c>
      <c r="E78" s="26">
        <v>0</v>
      </c>
      <c r="F78" s="26">
        <v>159.34</v>
      </c>
      <c r="G78" s="26">
        <v>130.51999999999998</v>
      </c>
      <c r="H78" s="27">
        <v>289.86</v>
      </c>
      <c r="I78" s="28" t="s">
        <v>60</v>
      </c>
    </row>
    <row r="79" spans="1:9" ht="33.75" outlineLevel="2" x14ac:dyDescent="0.25">
      <c r="A79" s="22">
        <v>45</v>
      </c>
      <c r="B79" s="23">
        <v>44509</v>
      </c>
      <c r="C79" s="24" t="s">
        <v>13</v>
      </c>
      <c r="D79" s="25" t="s">
        <v>12</v>
      </c>
      <c r="E79" s="26">
        <v>0</v>
      </c>
      <c r="F79" s="26">
        <v>159.34</v>
      </c>
      <c r="G79" s="26">
        <v>131.99</v>
      </c>
      <c r="H79" s="27">
        <v>291.33000000000004</v>
      </c>
      <c r="I79" s="28" t="s">
        <v>61</v>
      </c>
    </row>
    <row r="80" spans="1:9" ht="33.75" outlineLevel="2" x14ac:dyDescent="0.25">
      <c r="A80" s="6">
        <v>48</v>
      </c>
      <c r="B80" s="7">
        <v>44517</v>
      </c>
      <c r="C80" s="8" t="s">
        <v>13</v>
      </c>
      <c r="D80" s="9" t="s">
        <v>12</v>
      </c>
      <c r="E80" s="10">
        <v>0</v>
      </c>
      <c r="F80" s="10">
        <v>159.34</v>
      </c>
      <c r="G80" s="10">
        <v>145.22</v>
      </c>
      <c r="H80" s="11">
        <v>304.56</v>
      </c>
      <c r="I80" s="12" t="s">
        <v>62</v>
      </c>
    </row>
    <row r="81" spans="1:9" ht="33.75" outlineLevel="2" x14ac:dyDescent="0.25">
      <c r="A81" s="6">
        <v>51</v>
      </c>
      <c r="B81" s="7">
        <v>44523</v>
      </c>
      <c r="C81" s="8" t="s">
        <v>13</v>
      </c>
      <c r="D81" s="9" t="s">
        <v>12</v>
      </c>
      <c r="E81" s="10">
        <v>0</v>
      </c>
      <c r="F81" s="10">
        <v>159.34</v>
      </c>
      <c r="G81" s="10">
        <v>130.51999999999998</v>
      </c>
      <c r="H81" s="11">
        <v>289.86</v>
      </c>
      <c r="I81" s="12" t="s">
        <v>63</v>
      </c>
    </row>
    <row r="82" spans="1:9" ht="33.75" outlineLevel="2" x14ac:dyDescent="0.25">
      <c r="A82" s="22">
        <v>59</v>
      </c>
      <c r="B82" s="23">
        <v>44530</v>
      </c>
      <c r="C82" s="24" t="s">
        <v>13</v>
      </c>
      <c r="D82" s="25" t="s">
        <v>12</v>
      </c>
      <c r="E82" s="26">
        <v>0</v>
      </c>
      <c r="F82" s="26">
        <v>159.34</v>
      </c>
      <c r="G82" s="26">
        <v>130.51999999999998</v>
      </c>
      <c r="H82" s="27">
        <v>289.86</v>
      </c>
      <c r="I82" s="28" t="s">
        <v>64</v>
      </c>
    </row>
    <row r="83" spans="1:9" ht="33.75" outlineLevel="2" x14ac:dyDescent="0.25">
      <c r="A83" s="6">
        <v>60</v>
      </c>
      <c r="B83" s="7">
        <v>44530</v>
      </c>
      <c r="C83" s="8" t="s">
        <v>13</v>
      </c>
      <c r="D83" s="9" t="s">
        <v>12</v>
      </c>
      <c r="E83" s="10">
        <v>0</v>
      </c>
      <c r="F83" s="10">
        <v>79.67</v>
      </c>
      <c r="G83" s="10">
        <v>86.419999999999987</v>
      </c>
      <c r="H83" s="11">
        <v>166.08999999999997</v>
      </c>
      <c r="I83" s="12" t="s">
        <v>65</v>
      </c>
    </row>
    <row r="84" spans="1:9" ht="33.75" outlineLevel="2" x14ac:dyDescent="0.25">
      <c r="A84" s="6">
        <v>63</v>
      </c>
      <c r="B84" s="7">
        <v>44530</v>
      </c>
      <c r="C84" s="8" t="s">
        <v>13</v>
      </c>
      <c r="D84" s="9" t="s">
        <v>12</v>
      </c>
      <c r="E84" s="10">
        <v>0</v>
      </c>
      <c r="F84" s="10">
        <v>159.34</v>
      </c>
      <c r="G84" s="10">
        <v>130.51999999999998</v>
      </c>
      <c r="H84" s="11">
        <v>289.86</v>
      </c>
      <c r="I84" s="12" t="s">
        <v>66</v>
      </c>
    </row>
    <row r="85" spans="1:9" outlineLevel="1" x14ac:dyDescent="0.25">
      <c r="A85" s="36"/>
      <c r="B85" s="37"/>
      <c r="C85" s="38" t="s">
        <v>99</v>
      </c>
      <c r="D85" s="39"/>
      <c r="E85" s="40">
        <f>SUBTOTAL(9,E57:E84)</f>
        <v>0</v>
      </c>
      <c r="F85" s="40">
        <f>SUBTOTAL(9,F57:F84)</f>
        <v>2868.1200000000008</v>
      </c>
      <c r="G85" s="40">
        <f>SUBTOTAL(9,G57:G84)</f>
        <v>2872.619999999999</v>
      </c>
      <c r="H85" s="41">
        <f>SUBTOTAL(9,H57:H84)</f>
        <v>5740.74</v>
      </c>
      <c r="I85" s="42"/>
    </row>
    <row r="86" spans="1:9" x14ac:dyDescent="0.25">
      <c r="A86" s="36"/>
      <c r="B86" s="37"/>
      <c r="C86" s="13" t="s">
        <v>14</v>
      </c>
      <c r="D86" s="39"/>
      <c r="E86" s="40">
        <f>SUBTOTAL(9,E11:E84)</f>
        <v>7435.89</v>
      </c>
      <c r="F86" s="40">
        <f>SUBTOTAL(9,F11:F84)</f>
        <v>9135.5400000000045</v>
      </c>
      <c r="G86" s="40">
        <f>SUBTOTAL(9,G11:G84)</f>
        <v>15144.700000000012</v>
      </c>
      <c r="H86" s="41">
        <f>SUBTOTAL(9,H11:H84)</f>
        <v>31716.129999999997</v>
      </c>
      <c r="I86" s="42"/>
    </row>
    <row r="88" spans="1:9" x14ac:dyDescent="0.25">
      <c r="A88" s="33" t="s">
        <v>100</v>
      </c>
      <c r="B88" s="34"/>
      <c r="C88" s="34"/>
      <c r="D88" s="34"/>
      <c r="E88" s="34"/>
      <c r="F88" s="34"/>
      <c r="G88" s="34"/>
      <c r="H88" s="35"/>
    </row>
    <row r="89" spans="1:9" x14ac:dyDescent="0.25">
      <c r="A89" s="18"/>
      <c r="B89" s="19"/>
      <c r="C89" s="19"/>
      <c r="D89" s="13" t="s">
        <v>10</v>
      </c>
      <c r="E89" s="20">
        <v>0</v>
      </c>
      <c r="F89" s="20">
        <v>0</v>
      </c>
      <c r="G89" s="20">
        <v>0</v>
      </c>
      <c r="H89" s="20">
        <f>SUM(E89:G89)</f>
        <v>0</v>
      </c>
    </row>
    <row r="90" spans="1:9" x14ac:dyDescent="0.25">
      <c r="A90" s="18"/>
      <c r="B90" s="19"/>
      <c r="C90" s="19"/>
      <c r="D90" s="13" t="s">
        <v>14</v>
      </c>
      <c r="E90" s="20">
        <f>E86</f>
        <v>7435.89</v>
      </c>
      <c r="F90" s="20">
        <f t="shared" ref="F90:G90" si="0">F86</f>
        <v>9135.5400000000045</v>
      </c>
      <c r="G90" s="20">
        <f t="shared" si="0"/>
        <v>15144.700000000012</v>
      </c>
      <c r="H90" s="20">
        <f t="shared" ref="H90:H91" si="1">SUM(E90:G90)</f>
        <v>31716.130000000016</v>
      </c>
    </row>
    <row r="91" spans="1:9" x14ac:dyDescent="0.25">
      <c r="A91" s="18"/>
      <c r="B91" s="19"/>
      <c r="C91" s="19"/>
      <c r="D91" s="13" t="s">
        <v>15</v>
      </c>
      <c r="E91" s="20">
        <f>SUM(E89:E90)</f>
        <v>7435.89</v>
      </c>
      <c r="F91" s="20">
        <f t="shared" ref="F91:G91" si="2">SUM(F89:F90)</f>
        <v>9135.5400000000045</v>
      </c>
      <c r="G91" s="20">
        <f t="shared" si="2"/>
        <v>15144.700000000012</v>
      </c>
      <c r="H91" s="20">
        <f t="shared" si="1"/>
        <v>31716.130000000016</v>
      </c>
    </row>
    <row r="93" spans="1:9" x14ac:dyDescent="0.25">
      <c r="A93" s="21" t="s">
        <v>103</v>
      </c>
    </row>
  </sheetData>
  <sortState ref="A11:I73">
    <sortCondition ref="C10"/>
  </sortState>
  <mergeCells count="4">
    <mergeCell ref="A2:I2"/>
    <mergeCell ref="A3:I3"/>
    <mergeCell ref="A8:I8"/>
    <mergeCell ref="A88:H88"/>
  </mergeCells>
  <conditionalFormatting sqref="A6:G7">
    <cfRule type="expression" dxfId="12" priority="16">
      <formula>OR(#REF!="",AND(#REF!&lt;&gt;"",#REF!=""))</formula>
    </cfRule>
  </conditionalFormatting>
  <conditionalFormatting sqref="A6:G7">
    <cfRule type="expression" priority="17">
      <formula>OR(#REF!="",AND(#REF!&lt;&gt;"",#REF!=""))</formula>
    </cfRule>
  </conditionalFormatting>
  <conditionalFormatting sqref="I6:I7">
    <cfRule type="expression" dxfId="11" priority="14">
      <formula>OR(#REF!="",AND(#REF!&lt;&gt;"",#REF!=""))</formula>
    </cfRule>
  </conditionalFormatting>
  <conditionalFormatting sqref="I6:I7 A89:D91">
    <cfRule type="expression" priority="15">
      <formula>OR(#REF!="",AND(#REF!&lt;&gt;"",#REF!=""))</formula>
    </cfRule>
  </conditionalFormatting>
  <conditionalFormatting sqref="A89:D91">
    <cfRule type="expression" dxfId="10" priority="13">
      <formula>OR(#REF!="",AND(#REF!&lt;&gt;"",#REF!=""))</formula>
    </cfRule>
  </conditionalFormatting>
  <conditionalFormatting sqref="E89:H89 E91:G91 H90:H91">
    <cfRule type="expression" dxfId="9" priority="11">
      <formula>OR(#REF!="",AND(#REF!&lt;&gt;"",#REF!=""))</formula>
    </cfRule>
  </conditionalFormatting>
  <conditionalFormatting sqref="E89:H89 E91:G91 H90:H91">
    <cfRule type="expression" priority="12">
      <formula>OR(#REF!="",AND(#REF!&lt;&gt;"",#REF!=""))</formula>
    </cfRule>
  </conditionalFormatting>
  <conditionalFormatting sqref="E90:G90">
    <cfRule type="expression" dxfId="8" priority="9">
      <formula>OR(#REF!="",AND(#REF!&lt;&gt;"",#REF!=""))</formula>
    </cfRule>
  </conditionalFormatting>
  <conditionalFormatting sqref="E90:G90">
    <cfRule type="expression" priority="10">
      <formula>OR(#REF!="",AND(#REF!&lt;&gt;"",#REF!=""))</formula>
    </cfRule>
  </conditionalFormatting>
  <conditionalFormatting sqref="C86">
    <cfRule type="expression" priority="2">
      <formula>OR(#REF!="",AND(#REF!&lt;&gt;"",#REF!=""))</formula>
    </cfRule>
  </conditionalFormatting>
  <conditionalFormatting sqref="C86">
    <cfRule type="expression" dxfId="1" priority="1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9" fitToHeight="0" orientation="landscape" horizontalDpi="4294967295" verticalDpi="4294967295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text="nacional" id="{97F93989-3417-422D-9231-AFE8B73CDEE7}">
            <xm:f>NOT(ISERROR(SEARCH("nacional",'[MODELO - Transparência - Diárias e Deslocamentos 2021.xlsx]Planilha2'!#REF!)))</xm:f>
            <x14:dxf>
              <fill>
                <patternFill>
                  <bgColor theme="5" tint="0.39994506668294322"/>
                </patternFill>
              </fill>
            </x14:dxf>
          </x14:cfRule>
          <xm:sqref>I19:I28 I30 I33:I36 I11:I16</xm:sqref>
        </x14:conditionalFormatting>
        <x14:conditionalFormatting xmlns:xm="http://schemas.microsoft.com/office/excel/2006/main">
          <x14:cfRule type="containsText" priority="7" operator="containsText" text="nacional" id="{0FE29C5F-7C04-4CF0-A74F-92F8CFCA0DFF}">
            <xm:f>NOT(ISERROR(SEARCH("nacional",'[MODELO - Transparência - Diárias e Deslocamentos 2021.xlsx]Planilha2'!#REF!)))</xm:f>
            <x14:dxf>
              <fill>
                <patternFill>
                  <bgColor theme="5" tint="0.39994506668294322"/>
                </patternFill>
              </fill>
            </x14:dxf>
          </x14:cfRule>
          <xm:sqref>I37:I57</xm:sqref>
        </x14:conditionalFormatting>
        <x14:conditionalFormatting xmlns:xm="http://schemas.microsoft.com/office/excel/2006/main">
          <x14:cfRule type="containsText" priority="6" operator="containsText" text="nacional" id="{B3D1CDDE-F5E7-4E90-8163-EE8F9190698A}">
            <xm:f>NOT(ISERROR(SEARCH("nacional",'[MODELO - Transparência - Diárias e Deslocamentos 2021.xlsx]Planilha2'!#REF!)))</xm:f>
            <x14:dxf>
              <fill>
                <patternFill>
                  <bgColor theme="5" tint="0.39994506668294322"/>
                </patternFill>
              </fill>
            </x14:dxf>
          </x14:cfRule>
          <xm:sqref>I17:I18</xm:sqref>
        </x14:conditionalFormatting>
        <x14:conditionalFormatting xmlns:xm="http://schemas.microsoft.com/office/excel/2006/main">
          <x14:cfRule type="containsText" priority="5" operator="containsText" text="nacional" id="{F2C1B8DE-B2E7-4547-BAB4-9192DA72DF10}">
            <xm:f>NOT(ISERROR(SEARCH("nacional",'[MODELO - Transparência - Diárias e Deslocamentos 2021.xlsx]Planilha2'!#REF!)))</xm:f>
            <x14:dxf>
              <fill>
                <patternFill>
                  <bgColor theme="5" tint="0.39994506668294322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containsText" priority="4" operator="containsText" text="nacional" id="{0628604F-5184-4B90-9206-7CA326398021}">
            <xm:f>NOT(ISERROR(SEARCH("nacional",'[MODELO - Transparência - Diárias e Deslocamentos 2021.xlsx]Planilha2'!#REF!)))</xm:f>
            <x14:dxf>
              <fill>
                <patternFill>
                  <bgColor theme="5" tint="0.39994506668294322"/>
                </patternFill>
              </fill>
            </x14:dxf>
          </x14:cfRule>
          <xm:sqref>I58:I62</xm:sqref>
        </x14:conditionalFormatting>
        <x14:conditionalFormatting xmlns:xm="http://schemas.microsoft.com/office/excel/2006/main">
          <x14:cfRule type="containsText" priority="3" operator="containsText" text="nacional" id="{B54F9F3A-FE97-4198-BD4F-7A37096F73F5}">
            <xm:f>NOT(ISERROR(SEARCH("nacional",'[MODELO - Transparência - Diárias e Deslocamentos 2021.xlsx]Planilha2'!#REF!)))</xm:f>
            <x14:dxf>
              <fill>
                <patternFill>
                  <bgColor theme="5" tint="0.39994506668294322"/>
                </patternFill>
              </fill>
            </x14:dxf>
          </x14:cfRule>
          <xm:sqref>I63:I86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Nov</vt:lpstr>
      <vt:lpstr>Acumulado2021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</cp:lastModifiedBy>
  <cp:lastPrinted>2021-07-08T13:43:12Z</cp:lastPrinted>
  <dcterms:created xsi:type="dcterms:W3CDTF">2020-03-25T17:27:42Z</dcterms:created>
  <dcterms:modified xsi:type="dcterms:W3CDTF">2022-01-12T13:58:58Z</dcterms:modified>
</cp:coreProperties>
</file>