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 activeTab="1"/>
  </bookViews>
  <sheets>
    <sheet name="Dez" sheetId="1" r:id="rId1"/>
    <sheet name="Acumulado2021" sheetId="2" r:id="rId2"/>
  </sheets>
  <externalReferences>
    <externalReference r:id="rId3"/>
  </externalReferences>
  <definedNames>
    <definedName name="_xlnm._FilterDatabase" localSheetId="1" hidden="1">Acumulado2021!$A$10:$I$139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0" i="2" l="1"/>
  <c r="G140" i="2"/>
  <c r="F140" i="2"/>
  <c r="E140" i="2"/>
  <c r="H105" i="2"/>
  <c r="G105" i="2"/>
  <c r="F105" i="2"/>
  <c r="E105" i="2"/>
  <c r="H102" i="2"/>
  <c r="G102" i="2"/>
  <c r="F102" i="2"/>
  <c r="E102" i="2"/>
  <c r="H99" i="2"/>
  <c r="G99" i="2"/>
  <c r="F99" i="2"/>
  <c r="E99" i="2"/>
  <c r="H83" i="2"/>
  <c r="G83" i="2"/>
  <c r="F83" i="2"/>
  <c r="E83" i="2"/>
  <c r="H77" i="2"/>
  <c r="G77" i="2"/>
  <c r="F77" i="2"/>
  <c r="E77" i="2"/>
  <c r="H75" i="2"/>
  <c r="G75" i="2"/>
  <c r="F75" i="2"/>
  <c r="E75" i="2"/>
  <c r="H72" i="2"/>
  <c r="G72" i="2"/>
  <c r="F72" i="2"/>
  <c r="E72" i="2"/>
  <c r="H68" i="2"/>
  <c r="G68" i="2"/>
  <c r="F68" i="2"/>
  <c r="E68" i="2"/>
  <c r="H64" i="2"/>
  <c r="G64" i="2"/>
  <c r="F64" i="2"/>
  <c r="E64" i="2"/>
  <c r="H60" i="2"/>
  <c r="G60" i="2"/>
  <c r="F60" i="2"/>
  <c r="E60" i="2"/>
  <c r="H57" i="2"/>
  <c r="G57" i="2"/>
  <c r="F57" i="2"/>
  <c r="E57" i="2"/>
  <c r="H55" i="2"/>
  <c r="G55" i="2"/>
  <c r="F55" i="2"/>
  <c r="E55" i="2"/>
  <c r="H53" i="2"/>
  <c r="G53" i="2"/>
  <c r="F53" i="2"/>
  <c r="E53" i="2"/>
  <c r="H51" i="2"/>
  <c r="G51" i="2"/>
  <c r="F51" i="2"/>
  <c r="E51" i="2"/>
  <c r="H39" i="2"/>
  <c r="G39" i="2"/>
  <c r="F39" i="2"/>
  <c r="E39" i="2"/>
  <c r="H36" i="2"/>
  <c r="G36" i="2"/>
  <c r="F36" i="2"/>
  <c r="E36" i="2"/>
  <c r="H34" i="2"/>
  <c r="G34" i="2"/>
  <c r="F34" i="2"/>
  <c r="E34" i="2"/>
  <c r="H21" i="2"/>
  <c r="G21" i="2"/>
  <c r="F21" i="2"/>
  <c r="E21" i="2"/>
  <c r="H19" i="2"/>
  <c r="G19" i="2"/>
  <c r="F19" i="2"/>
  <c r="E19" i="2"/>
  <c r="H17" i="2"/>
  <c r="G17" i="2"/>
  <c r="F17" i="2"/>
  <c r="E17" i="2"/>
  <c r="H14" i="2"/>
  <c r="G14" i="2"/>
  <c r="F14" i="2"/>
  <c r="E14" i="2"/>
  <c r="H12" i="2"/>
  <c r="H141" i="2" s="1"/>
  <c r="H147" i="2" s="1"/>
  <c r="H148" i="2" s="1"/>
  <c r="G12" i="2"/>
  <c r="G141" i="2" s="1"/>
  <c r="G147" i="2" s="1"/>
  <c r="G148" i="2" s="1"/>
  <c r="F12" i="2"/>
  <c r="F141" i="2" s="1"/>
  <c r="F147" i="2" s="1"/>
  <c r="F148" i="2" s="1"/>
  <c r="E12" i="2"/>
  <c r="E141" i="2" s="1"/>
  <c r="E147" i="2" s="1"/>
  <c r="E148" i="2" s="1"/>
  <c r="H74" i="1"/>
  <c r="G74" i="1"/>
  <c r="F74" i="1"/>
  <c r="E74" i="1"/>
  <c r="H67" i="1"/>
  <c r="G67" i="1"/>
  <c r="F67" i="1"/>
  <c r="E67" i="1"/>
  <c r="H64" i="1"/>
  <c r="G64" i="1"/>
  <c r="F64" i="1"/>
  <c r="E64" i="1"/>
  <c r="H62" i="1"/>
  <c r="G62" i="1"/>
  <c r="F62" i="1"/>
  <c r="E62" i="1"/>
  <c r="H46" i="1"/>
  <c r="G46" i="1"/>
  <c r="F46" i="1"/>
  <c r="E46" i="1"/>
  <c r="H44" i="1"/>
  <c r="G44" i="1"/>
  <c r="F44" i="1"/>
  <c r="E44" i="1"/>
  <c r="H42" i="1"/>
  <c r="G42" i="1"/>
  <c r="F42" i="1"/>
  <c r="E42" i="1"/>
  <c r="H40" i="1"/>
  <c r="G40" i="1"/>
  <c r="F40" i="1"/>
  <c r="E40" i="1"/>
  <c r="H38" i="1"/>
  <c r="G38" i="1"/>
  <c r="F38" i="1"/>
  <c r="E38" i="1"/>
  <c r="H34" i="1"/>
  <c r="G34" i="1"/>
  <c r="F34" i="1"/>
  <c r="E34" i="1"/>
  <c r="H32" i="1"/>
  <c r="G32" i="1"/>
  <c r="F32" i="1"/>
  <c r="E32" i="1"/>
  <c r="H30" i="1"/>
  <c r="G30" i="1"/>
  <c r="F30" i="1"/>
  <c r="E30" i="1"/>
  <c r="H28" i="1"/>
  <c r="G28" i="1"/>
  <c r="F28" i="1"/>
  <c r="E28" i="1"/>
  <c r="H26" i="1"/>
  <c r="G26" i="1"/>
  <c r="F26" i="1"/>
  <c r="E26" i="1"/>
  <c r="H24" i="1"/>
  <c r="G24" i="1"/>
  <c r="F24" i="1"/>
  <c r="E24" i="1"/>
  <c r="H22" i="1"/>
  <c r="G22" i="1"/>
  <c r="F22" i="1"/>
  <c r="E22" i="1"/>
  <c r="H20" i="1"/>
  <c r="G20" i="1"/>
  <c r="F20" i="1"/>
  <c r="E20" i="1"/>
  <c r="H17" i="1"/>
  <c r="G17" i="1"/>
  <c r="F17" i="1"/>
  <c r="E17" i="1"/>
  <c r="H14" i="1"/>
  <c r="G14" i="1"/>
  <c r="F14" i="1"/>
  <c r="E14" i="1"/>
  <c r="H12" i="1"/>
  <c r="H75" i="1" s="1"/>
  <c r="H80" i="1" s="1"/>
  <c r="H81" i="1" s="1"/>
  <c r="G12" i="1"/>
  <c r="G75" i="1" s="1"/>
  <c r="G80" i="1" s="1"/>
  <c r="G81" i="1" s="1"/>
  <c r="F12" i="1"/>
  <c r="F75" i="1" s="1"/>
  <c r="F80" i="1" s="1"/>
  <c r="F81" i="1" s="1"/>
  <c r="E12" i="1"/>
  <c r="E75" i="1" s="1"/>
  <c r="E80" i="1" s="1"/>
  <c r="E81" i="1" s="1"/>
</calcChain>
</file>

<file path=xl/sharedStrings.xml><?xml version="1.0" encoding="utf-8"?>
<sst xmlns="http://schemas.openxmlformats.org/spreadsheetml/2006/main" count="550" uniqueCount="174">
  <si>
    <t>DIÁRIAS, AJUDA DE CUSTOS DESLOCAMENTO EM DEZEMBRO/2021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</si>
  <si>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</si>
  <si>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</si>
  <si>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</si>
  <si>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</si>
  <si>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</si>
  <si>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</si>
  <si>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</si>
  <si>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</si>
  <si>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</si>
  <si>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</si>
  <si>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</si>
  <si>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Ana Maria Reis de Goes Monteiro</t>
  </si>
  <si>
    <t>Convidado</t>
  </si>
  <si>
    <t>Pagamento de 4 Auxílio Alimentação Estadual a Ana Maria Reis de Goes Monteiro referente a: 1031/2021 - Convocação para Sessão de Julgamento da Premiação Acadêmica 2021, Florianópolis/SC, 05/11/2021; 1053/2021 - Convocação para Sessão de julgamento premiação acadêmica, Florianópolis/SC, 19/11/2021.</t>
  </si>
  <si>
    <t>Ana Maria Reis de Goes Monteiro Total</t>
  </si>
  <si>
    <t>Andre Lima de Oliveira</t>
  </si>
  <si>
    <t>Pagamento de 4 Auxílio Alimentação Estadual a Andre Lima de Oliveira referente a: 1031/2021 - Convocação para Sessão de Julgamento da Premiação Acadêmica 2021, Florianópolis/SC, 05/11/2021; 1053/2021 - Convocação para Sessão de julgamento premiação acadêmica, Florianópolis/SC, 19/11/2021.</t>
  </si>
  <si>
    <t>Andre Lima de Oliveira Total</t>
  </si>
  <si>
    <t>Ângelo Marcos Vieira de Arruda</t>
  </si>
  <si>
    <t>Pagamento de 2 Auxílio Alimentação Estadual a Ângelo Marcos Vieira de Arruda referente a: 1031/2021 - Convocação para Sessão de Julgamento da Premiação Acadêmica 2021, Florianópolis/SC, 05/11/2021.</t>
  </si>
  <si>
    <t>Pagamento de 2 Auxílio Alimentação Estadual a Ângelo Marcos Vieira de Arruda referente a: 1053/2021 - Convocação para Sessão de julgamento premiação acadêmica, Florianópolis/SC, 19/11/2021.</t>
  </si>
  <si>
    <t>Ângelo Marcos Vieira de Arruda Total</t>
  </si>
  <si>
    <t>Eliane De Queiroz Gomes Castro</t>
  </si>
  <si>
    <t>Conselheiro</t>
  </si>
  <si>
    <t>Pagamento de 1 Auxílio Hospedagem Estadual, 378 Auxílio Quilometragem, 1 Auxílio Estacionamento, 2 Auxílio Alimentação Estadual a Eliane De Queiroz Gomes Castro referente a: 1078/2021 - Convocação para 12ª Reunião Ordinária do Conselho Diretor, Florianópolis/SC, 14/12/2021, ida 13/12/2021.</t>
  </si>
  <si>
    <t>Pagamento de 1 Auxílio Hospedagem Estadual, 378 Auxílio Quilometragem, 1 Auxílio Estacionamento, 2 Auxílio Alimentação Estadual a Eliane De Queiroz Gomes Castro referente a: 1064/2021 - Convocação para Visita Presencial à Sede do CAU/SC e Dia do Arquiteto e Urbanista, Florianópolis/SC, 15/12/2021, volta:16/12/2021.</t>
  </si>
  <si>
    <t>Eliane De Queiroz Gomes Castro Total</t>
  </si>
  <si>
    <t>Flávio de Lemos Carsalade</t>
  </si>
  <si>
    <t>Pagamento de 4 Auxílio Alimentação Estadual a Flávio de Lemos Carsalade referente a: 1031/2021 - Convocação para Sessão de Julgamento da Premiação Acadêmica 2021, Florianópolis/SC, 05/11/2021; 1053/2021 - Convocação para Sessão de julgamento premiação acadêmica, Florianópolis/SC, 19/11/2021.</t>
  </si>
  <si>
    <t>Flávio de Lemos Carsalade Total</t>
  </si>
  <si>
    <t>Gabriela Fernanda Grisa</t>
  </si>
  <si>
    <t>Pagamento de 4 Auxílio Alimentação Estadual, 904 Auxílio Quilometragem, 1 Auxílio Estacionamento a Gabriela Fernanda Grisa referente a: 1064/2021 - Convocação para Visita Presencial à Sede do CAU/SC e Dia do Arquiteto e Urbanista, Florianópolis/SC, 15/12/2021, volta:16/12/2021.</t>
  </si>
  <si>
    <t>Gabriela Fernanda Grisa Total</t>
  </si>
  <si>
    <t>Gogliardo Vieira Maragno</t>
  </si>
  <si>
    <t>Pagamento de 2 Auxílio Alimentação Estadual, 1 Auxílio Estacionamento, 31 Auxílio Quilometragem a Gogliardo Vieira Maragno referente a: 1064/2021 - Convocação para Visita Presencial à Sede do CAU/SC e Dia do Arquiteto e Urbanista, Florianópolis/SC, 15/12/2021.</t>
  </si>
  <si>
    <t>Gogliardo Vieira Maragno Total</t>
  </si>
  <si>
    <t>Henrique Rafael de Lima</t>
  </si>
  <si>
    <t>Pagamento de 2 Auxílio Alimentação Estadual, 1 Auxílio Estacionamento, 1 Auxílio Hospedagem Estadual, 352 Auxílio Quilometragem a Henrique Rafael de Lima referente a: 1064/2021 - Convocação para Visita Presencial à Sede do CAU/SC e Dia do Arquiteto e Urbanista, Florianópolis/SC, 15/12/2021, volta:16/12/2021.</t>
  </si>
  <si>
    <t>Henrique Rafael de Lima Total</t>
  </si>
  <si>
    <t>Janete Sueli Krueger</t>
  </si>
  <si>
    <t>Pagamento de 1 Auxílio Hospedagem Estadual, 2 Auxílio Alimentação Estadual, 230 Auxílio Quilometragem a Janete Sueli Krueger referente a: 1064/2021 - Convocação para Visita Presencial à Sede do CAU/SC e Dia do Arquiteto e Urbanista, Florianópolis/SC, 15/12/2021, volta:16/12/2021.</t>
  </si>
  <si>
    <t>Janete Sueli Krueger Total</t>
  </si>
  <si>
    <t>Jaqueline Andrade</t>
  </si>
  <si>
    <t>Pagamento de 4 Auxílio Alimentação Estadual a Jaqueline Andrade referente a: 1031/2021 - Convocação para Sessão de Julgamento da Premiação Acadêmica 2021, Florianópolis/SC, 05/11/2021; 1053/2021 - Convocação para Sessão de julgamento premiação acadêmica, Florianópolis/SC, 19/11/2021.</t>
  </si>
  <si>
    <t>Jaqueline Andrade Total</t>
  </si>
  <si>
    <t>José Alberto Gebara</t>
  </si>
  <si>
    <t xml:space="preserve">Pagamento de 2 Auxílio Alimentação Estadual, 2 Auxílio Locomoção Urbana Estadual a José Alberto Gebara referente a: 1046/2021 - Convocação para 11ª Reunião Ordinária da Comissão de Exercício Profissional - CEP-CAU/SC, Florianópolis/SC, 23/11/2021; </t>
  </si>
  <si>
    <t>José Alberto Gebara Total</t>
  </si>
  <si>
    <t>Larissa Moreira</t>
  </si>
  <si>
    <t>Pagamento de 2 Auxílio Alimentação Estadual, 4 Auxílio Locomoção Urbana Estadual, 1 Reembolso de Passagem Rodoviária a Larissa Moreira referente a: 1054/2021 - Convocação para 11ª Reunião Ordinária da Comissão Ordinária de Organização, Administraçã, Florianópolis/SC, 29/11/2021.</t>
  </si>
  <si>
    <t>Pagamento de 4 Auxílio Locomoção Urbana Estadual, 2 Auxílio Alimentação Estadual, 133 Reembolso de Passagem Rodoviária a Larissa Moreira referente a: 1077/2021 - Convocação para 7ª Reunião Extraordinária da Comissão de Organização, Administração e Fi, Florianópolis/SC, 06/12/2021.</t>
  </si>
  <si>
    <t>Pagamento de 4 Auxílio Locomoção Urbana Estadual, 1 Auxílio Hospedagem Estadual, 4 Auxílio Alimentação Estadual a Larissa Moreira referente a: 1064/2021 - Convocação para Visita Presencial à Sede do CAU/SC e Dia do Arquiteto e Urbanista, Florianópolis/SC, 15/12/2021, volta:16/12/2021.</t>
  </si>
  <si>
    <t>Larissa Moreira Total</t>
  </si>
  <si>
    <t>Luiz Alberto de Souza</t>
  </si>
  <si>
    <t>Pagamento de 1 Auxílio Hospedagem Estadual, 1 Auxílio Estacionamento, 2 Auxílio Alimentação Estadual, 352 Auxílio Quilometragem a Luiz Alberto de Souza referente a: 1058/2021 - Convocação para 39ª Reunião Ordinária do CEAU-CAU/SC, Florianópolis/SC, 03/12/2021, ida:02/12/2021, volta:03/12/2021.</t>
  </si>
  <si>
    <t>Luiz Alberto de Souza Total</t>
  </si>
  <si>
    <t>Mauricio Andre Giusti</t>
  </si>
  <si>
    <t>Pagamento de 277 Auxílio Quilometragem, 1 Auxílio Hospedagem Estadual, 3 Auxílio Locomoção Urbana Estadual, 2 Auxílio Alimentação Estadual a Maurício Andre Giusti referente a: 1064/2021 - Convocação para Visita Presencial à Sede do CAU/SC e Dia do Arquiteto e Urbanista, Florianópolis/SC, 15/12/2021, volta:16/12/2021.</t>
  </si>
  <si>
    <t>Mauricio Andre Giusti Total</t>
  </si>
  <si>
    <t>Newton Marçal Santos</t>
  </si>
  <si>
    <t>Pagamento de 792 Auxílio Quilometragem, 4 Auxílio Alimentação Estadual, 1 Auxílio Estacionamento a NEWTON MARÇAL SANTOS referente a: 1064/2021 - Convocação para Visita Presencial à Sede do CAU/SC e Dia do Arquiteto e Urbanista, Florianópolis/SC, 15/12/2021, volta:16/12/2021.</t>
  </si>
  <si>
    <t>Newton Marçal Santos Total</t>
  </si>
  <si>
    <t>Patricia Figueiredo Sarquis</t>
  </si>
  <si>
    <t>Pagamento de 60 Auxílio Quilometragem, 2 Auxílio Alimentação Estadual a Patrícia Figueiredo Sarquis Herden referente a: 1065/2021 - Convocação para Atividades internas CAU (Presidente Patrícia), Florianópolis/SC, 26/11/2021.</t>
  </si>
  <si>
    <t>Patricia Figueiredo Sarquis Total</t>
  </si>
  <si>
    <t>Patricia Figueiredo Sarquis Herden</t>
  </si>
  <si>
    <t>Pagamento de 1 Auxílio Alimentação Estadual, 60 Auxílio Quilometragem a Patrícia Figueiredo Sarquis Herden referente a: 971/2021 - Convocação para Encontro CAU/SC e CIGA - Consórcio de Informática da Gestão Pública Munic, Florianópolis/SC, 18/08/2021.</t>
  </si>
  <si>
    <t>Pagamento de 1 Auxílio Alimentação Estadual, 60 Auxílio Quilometragem a Patrícia Figueiredo Sarquis Herden referente a: 982/2021 - Convocação para 37ª Reunião Ordinária do CEAU-CAU/SC, Florianópolis/SC, 03/09/2021.</t>
  </si>
  <si>
    <t>Pagamento de 60 Auxílio Quilometragem, 2 Auxílio Alimentação Estadual a Patrícia Figueiredo Sarquis Herden referente a: 1002/2021 - Convocação para 9ª Reunião Ordinária do Conselho Diretor, Florianópolis/SC, 28/09/2021.</t>
  </si>
  <si>
    <t>Pagamento de 68 Auxílio Quilometragem, 2 Auxílio Alimentação Estadual a Patrícia Figueiredo Sarquis Herden referente a: 1020/2021 - Convocação para Solenidade de Abertura e para Palestrar no evento Habitação Social 2021, Florianópolis/SC, 18/10/2021.</t>
  </si>
  <si>
    <t>Pagamento de 6 Auxílio Alimentação Estadual, 109 Auxílio Quilometragem, 3 Auxílio Hospedagem Estadual a Patrícia Figueiredo Sarquis Herden referente a: 987/2021 - Convocação para Evento Comemorativo do Cinquentenário da AEAO, Chapecó/SC, 20/10/2021; 1089/2021 - Convocação para Agenda Institucional Chapecó, Chapecó/SC, 21 e 22/10/2021, ida:19/10/2021, volta:22/10/2021.</t>
  </si>
  <si>
    <t>Pagamento de 60 Auxílio Quilometragem, 2 Auxílio Alimentação Estadual a Patrícia Figueiredo Sarquis Herden referente a: 1023/2021 - Convocação para 10ª Reunião Ordinária do Conselho Diretor, Florianópolis/SC, 26/10/2021.</t>
  </si>
  <si>
    <t>Pagamento de 60 Auxílio Quilometragem, 1 Auxílio Alimentação Estadual a Patrícia Figueiredo Sarquis Herden referente a: 1032/2021 - Convocação para 38ª Reunião Ordinária do CEAU-CAU/SC, Florianópolis/SC, 05/11/2021.</t>
  </si>
  <si>
    <t>Pagamento de 1 Auxílio Alimentação Estadual a Patrícia Figueiredo Sarquis Herden referente a: 1055/2021 - Convocação para Reunião com Secretaria de Estado da Administração, Florianópolis/SC, 24/11/2021.</t>
  </si>
  <si>
    <t>Pagamento de 1 Auxílio Alimentação Estadual, 76 Auxílio Quilometragem a Patrícia Figueiredo Sarquis Herden referente a: 1067/2021 - Convocação para Visita institucional ao NCD, São José/SC, 29/11/2021.</t>
  </si>
  <si>
    <t>Pagamento de 60 Auxílio Quilometragem, 1 Auxílio Alimentação Estadual a Patrícia Figueiredo Sarquis Herden referente a: 1068/2021 - Convocação para Reunião Eng. Claude, Florianópolis/SC, 01/12/2021.</t>
  </si>
  <si>
    <t>Pagamento de 60 Auxílio Quilometragem, 1 Auxílio Alimentação Estadual a Patrícia Figueiredo Sarquis Herden referente a: 1058/2021 - Convocação para 39ª Reunião Ordinária do CEAU-CAU/SC, Florianópolis/SC, 03/12/2021.</t>
  </si>
  <si>
    <t>Pagamento de 60 Auxílio Quilometragem, 2 Auxílio Alimentação Estadual a Patrícia Figueiredo Sarquis Herden referente a: 1085/2021 - Convocação para Reunião com equipe do CAU/SC, Florianópolis/SC, 08/12/2021; 1084/2021 - Convocação para Reunião sobre o Dia do Arquiteto, Florianópolis/SC, 08/12/2021.</t>
  </si>
  <si>
    <t>Pagamento de 2 Auxílio Alimentação Estadual, 60 Auxílio Quilometragem a Patrícia Figueiredo Sarquis Herden referente a: 1080/2021 - Convocação para Assembleia Geral Ordinária da ASCOP/SC, Florianópolis/SC, 14/12/2021; 1078/2021 - Convocação para 12ª Reunião Ordinária do Conselho Diretor, Florianópolis/SC, 14/12/2021.</t>
  </si>
  <si>
    <t>Pagamento de 60 Auxílio Quilometragem, 2 Auxílio Alimentação Estadual a Patrícia Figueiredo Sarquis Herden referente a: 1064/2021 - Convocação para Visita Presencial à Sede do CAU/SC e Dia do Arquiteto e Urbanista, Florianópolis/SC, 15/12/2021.</t>
  </si>
  <si>
    <t>Pagamento de 1 Auxílio Alimentação Estadual, 60 Auxílio Quilometragem a Patrícia Figueiredo Sarquis Herden referente a: 992/2021 - Convocação para 4ª Reunião Ordinária da Comissão Temporária da Patrimônio - CTP-CAU/SC, Florianópolis/SC, 15/09/2021.</t>
  </si>
  <si>
    <t>Patricia Figueiredo Sarquis Herden Total</t>
  </si>
  <si>
    <t>Rodrigo Althoff Medeiros</t>
  </si>
  <si>
    <t>Pagamento de 274 Auxílio Quilometragem, 1 Auxílio Hospedagem Estadual, 2 Auxílio Alimentação Estadual a Rodrigo Althoff Medeiros referente a: 1064/2021 - Convocação para Visita Presencial à Sede do CAU/SC e Dia do Arquiteto e Urbanista, Florianópolis/SC, 15/12/2021, volta:16/12/2021.</t>
  </si>
  <si>
    <t>Rodrigo Althoff Medeiros Total</t>
  </si>
  <si>
    <t>Silvana Maria Hall</t>
  </si>
  <si>
    <t>Pagamento de 2 Auxílio Alimentação Estadual, 170 Auxílio Quilometragem a Silvana Maria Hall referente a: 1071/2021 - Convocação para Cerimônia de posse da nova diretoria da AEAO, Chapecó/SC, 01/12/2021.</t>
  </si>
  <si>
    <t>Pagamento de 4 Auxílio Alimentação Estadual, 6 Auxílio Locomoção Urbana Estadual, 2 Auxílio Estacionamento, 2 Auxílio Hospedagem Estadual a Silvana Maria Hall referente a: 1064/2021 - Convocação para Visita Presencial à Sede do CAU/SC e Dia do Arquiteto e Urbanista, Florianópolis/SC, 15/12/2021, ida:14/12/2021, volta:16/12/2021.</t>
  </si>
  <si>
    <t>Silvana Maria Hall Total</t>
  </si>
  <si>
    <t>Silvya Helena Caprario</t>
  </si>
  <si>
    <t>Pagamento COMPLEMENTAR 07/12/2021 de 1 Auxílio Estacionamento a Silvya Helena Caprario referente a: 1028/2021 - Convocação para Cerimônia de Apresentação do Projeto Arquitetônico e Urbanístico Parque, Florianópolis/SC, 22/10/2021.</t>
  </si>
  <si>
    <t>Pagamento de 1 Auxílio Alimentação Estadual, 55 Auxílio Quilometragem, 1 Auxílio Estacionamento a Silvya Helena Caprario referente a: 1061/2021 - Convocação para Entrevista presencial “Ampliação das Faixas de Veículos Automotores na A, Florianópolis/SC, 25/11/2021.</t>
  </si>
  <si>
    <t>Pagamento de 2 Auxílio Alimentação Estadual, 1 Auxílio Estacionamento, 52 Auxílio Quilometragem a Silvya Helena Caprario referente a: 1064/2021 - Convocação para Visita Presencial à Sede do CAU/SC e Dia do Arquiteto e Urbanista, Florianópolis/SC, 15/12/2021.</t>
  </si>
  <si>
    <t>Pagamento de 1 Auxílio Estacionamento, 47 Auxílio Quilometragem, 1 Auxílio Alimentação Estadual a Silvya Helena Caprario referente a: 1073/2021 - Convocação para Colação de Grau UFSC (Conselheira Silvya), Florianópolis/SC, 07/12/2021.</t>
  </si>
  <si>
    <t>Pagamento de 1 Auxílio Estacionamento, 52 Auxílio Quilometragem, 2 Auxílio Alimentação Estadual a Silvya Helena Caprario referente a: 1078/2021 - Convocação para 12ª Reunião Ordinária do Conselho Diretor, Florianópolis/SC, 14/12/2021.</t>
  </si>
  <si>
    <t>Pagamento de 1 Auxílio Estacionamento, 52 Auxílio Quilometragem, 2 Auxílio Alimentação Estadual a Silvya Helena Caprario referente a: 1077/2021 - Convocação para 7ª Reunião Extraordinária da Comissão de Organização, Administração e Fi, Florianópolis/SC, 06/12/2021.</t>
  </si>
  <si>
    <t>Silvya Helena Caprario Total</t>
  </si>
  <si>
    <t>Total - Conselheiros e Convidados</t>
  </si>
  <si>
    <t>RESUMO DE DEZEMBRO</t>
  </si>
  <si>
    <t>Total - Funcionários</t>
  </si>
  <si>
    <t>Total Geral</t>
  </si>
  <si>
    <t>Publicado em 04/04/2022 por Isabella Pereira de Sousa - Assistente Administrativa</t>
  </si>
  <si>
    <t>DIÁRIAS, AJUDA DE CUSTOS DESLOCAMENTO EM ACUMULADO/2021</t>
  </si>
  <si>
    <t>Claudia Elisa Poletto</t>
  </si>
  <si>
    <t>Pagamento de 1 Auxílio Estacionamento, 113 Auxílio Quilometragem Estadual a Claudia Elisa Poletto referente a: Reunião COHAB, Itapema/SC, 05/08/2021.</t>
  </si>
  <si>
    <t>Claudia Elisa Poletto Total</t>
  </si>
  <si>
    <t>Douglas Goulart Virgilio</t>
  </si>
  <si>
    <t>Pagamento de 7 Auxílio Locomoção Urbana Nacional DF/SP/RJ, 3 Auxílio Hospedagem Nacional DF/SP/RJ, 3 Auxílio Estacionamento, 8 Auxílio Alimentação Nacional DF/SP/RJ, 63 Auxílio Quilometragem a Douglas Goulart Viriglio referente a: 1011/2021 - Convocação para 20º Seminário Regional da CED-CAU/BR, Brasília - DF, entre 03 a 05/11/2021.</t>
  </si>
  <si>
    <t>Douglas Goulart Virgilio Total</t>
  </si>
  <si>
    <t>Pagamento de 1 Auxílio Hospedagem Estadual, 3 Auxílio Alimentação Estadual, 1 Auxílio Estacionamento, 380 Auxílio Quilometragem Estadual a Eliane De Queiroz Gomes Castro referente a: 08ª Reunião Ordinária da CEP-CAU/SC, Florianópolis/SC, 24/08/2021.</t>
  </si>
  <si>
    <t>Pagamento de 1 Auxílio Hospedagem Estadual, 2 Auxílio Alimentação Estadual, 380 Auxílio Quilometragem a Eliane De Queiroz Gomes Castro referente a: 981/2021 - Convocação para 8ª Reunião Ordinária do Conselho Diretor - CD, Florianópolis/SC, 31/08/2021, ida:30/08/2021.</t>
  </si>
  <si>
    <t>Pagamento de 2 Auxílio Estacionamento, 380 Auxílio Quilometragem, 4 Auxílio Alimentação Estadual, 2 Auxílio Hospedagem Estadual a Eliane De Queiroz Gomes Castro referente a: 1002/2021 - Convocação para 9ª Reunião Ordinária do Conselho Diretor, Florianópolis/SC, 28/09/2021; 1001/2021 - Convocação para 1ª Reunião Extraordinária do CEAU-CAU/SC, Florianópolis/SC, 29/09/2021. Ida:27/09/2021.</t>
  </si>
  <si>
    <t>Pagamento de 1 Auxílio Estacionamento, 3 Auxílio Alimentação Estadual, 380 Auxílio Quilometragem, 1 Auxílio Hospedagem Estadual a Eliane De Queiroz Gomes Castro referente a: 1026/2021 - Convocação para 10ª Reunião Ordinária da Comissão de Ensino e Formação - CEP-CAU/SC, Florianópolis/SC, 29/10/2021, volta:30/10/2021.</t>
  </si>
  <si>
    <t>Pagamento de 380 Auxílio Quilometragem, 1 Auxílio Estacionamento, 2 Auxílio Alimentação Estadual, 1 Auxílio Hospedagem Estadual a Eliane De Queiroz Gomes Castro referente a: 1023/2021 - Convocação para 10ª Reunião Ordinária do Conselho Diretor, Florianópolis/SC, 26/10/2021, ida:25/10/2021.</t>
  </si>
  <si>
    <t>Pagamento de 1 Auxílio Hospedagem Estadual, 2 Auxílio Alimentação Estadual, 1 Auxílio Estacionamento, 380 Auxílio Quilometragem a Eliane De Queiroz Gomes Castro referente a: 1032/2021 - Convocação para 38ª Reunião Ordinária do CEAU-CAU/SC, Florianópolis/SC, 05/11/2021, ida:04/11/2021, volta:05/11/2021.</t>
  </si>
  <si>
    <t>Pagamento de 1 Auxílio Hospedagem Estadual, 377 Auxílio Quilometragem, 2 Auxílio Alimentação Estadual a Eliane De Queiroz Gomes Castro referente a: 1041/2021 - Convocação para Reunião com Prefeitura de São Bento do Sul, São Bento do Sul/SC, 08/11/2021, ida:07/11/2021, volta:08/11/2021.</t>
  </si>
  <si>
    <t>Pagamento de 3 Auxílio Alimentação Estadual, 1 Auxílio Estacionamento, 380 Auxílio Quilometragem, 1 Auxílio Hospedagem Estadual a Eliane De Queiroz Gomes Castro referente a: 1046/2021 - Convocação para 11ª Reunião Ordinária da Comissão de Exercício Profissional - CEP-CAU/SC, Florianópolis/SC, 23/11/2021, volta:24/11/2021.</t>
  </si>
  <si>
    <t>Pagamento de 1 Auxílio Hospedagem Estadual, 1 Auxílio Estacionamento, 380 Auxílio Quilometragem, 2 Auxílio Alimentação Estadual a Eliane De Queiroz Gomes Castro referente a: 1056/2021 - Convocação para 11ª Reunião Ordinária do Conselho Diretor, Florianópolis/SC, 30/11/2021, ida:29/11/2021, volta:30/11/2021.</t>
  </si>
  <si>
    <t>Pagamento de 380 Auxílio Quilometragem, 1 Auxílio Hospedagem Estadual, 2 Auxílio Alimentação Estadual, 1 Auxílio Estacionamento a Eliane De Queiroz Gomes Castro referente a: 1058/2021 - Convocação para 39ª Reunião Ordinária do CEAU-CAU/SC, Florianópolis/SC, 03/12/2021. Ida:02/12/2021.</t>
  </si>
  <si>
    <t>Pagamento de 2 Auxílio Alimentação Estadual, 327 Auxílio Quilometragem a Gabriela Fernanda Grisa referente a: 1042/2021 - Convocação para Reunião Comissão Julgadora do Concurso de Revitalização dos Postais, Formosa do Sul/SC, 11/11/2021.</t>
  </si>
  <si>
    <t>Pagamento de 2 Auxílio Alimentação Estadual, 1 Auxílio Estacionamento, 32 Auxílio Quilometragem Estadual a Gogliardo Vieira Maragno referente a: Encontro dos Coordenadores e Prêmio TCC, Florianópolis/SC, 19/08/2021.</t>
  </si>
  <si>
    <t>Pagamento de 1 Auxílio Alimentação Estadual, 1 Auxílio Estacionamento, 32 Auxílio Quilometragem Estadual a Gogliardo Vieira Maragno referente a: 3ª Reunião Ordinária da CTP-CAU/SC, Florianópolis/SC, 18/08/2021.</t>
  </si>
  <si>
    <t>Pagamento de 2 Auxílio Alimentação Estadual, 1 Auxílio Estacionamento, 32 Auxílio Quilometragem Estadual a Gogliardo Vieira Maragno referente a: 8ª Reunião Ordinária da CEF-CAU/SC, Florianópolis/SC, 26/08/2021.</t>
  </si>
  <si>
    <t>Pagamento de 1 Auxílio Alimentação Estadual, 1 Auxílio Estacionamento, 32 Auxílio Quilometragem a Gogliardo Vieira Maragno referente a: 981/2021 - Convocação para 8ª Reunião Ordinária do Conselho Diretor - CD, Florianópolis/SC, 31/08/2021.</t>
  </si>
  <si>
    <t>Pagamento de 1 Auxílio Estacionamento, 1 Auxílio Alimentação Estadual, 32 Auxílio Quilometragem a Gogliardo Vieira Maragno referente a: 982/2021 - Convocação para 37ª Reunião Ordinária do CEAU-CAU/SC, Florianópolis/SC, 03/09/2021.</t>
  </si>
  <si>
    <t>Pagamento de 32 despesa(s) de Auxílio Quilometragem  , 1 despesa(s) de Auxílio Alimentação Estadual  , 1 despesa(s) de Auxílio Estacionamento.   a Gogliardo Vieira Maragno referente ao(s) evento(s) 992/2021 - Convocação para 4ª Reunião Ordinária da Comissão Temporária da Patrimônio - CTP-CAU/SC, realizado em Florianópolis - SC, 15/09/2021</t>
  </si>
  <si>
    <t>Pagamento de 2 despesa(s) de Auxílio Alimentação Estadual  , 1 despesa(s) de Auxílio Estacionamento.  , 32 despesa(s) de Auxílio Quilometragem   a Gogliardo Vieira Maragno referente ao(s) evento(s) 995/2021 - Convocação para 9ª Reunião Ordinária da Comissão de Ensino e Formação - CEF-CAU/SC, realizado em Florianópolis - SC, 23/09/2021</t>
  </si>
  <si>
    <t>Pagamento de 1 Auxílio Estacionamento, 32 Auxílio Quilometragem, 1 Auxílio Alimentação Estadual a Gogliardo Vieira Maragno referente a: 1001/2021 - Convocação para 1ª Reunião Extraordinária do CEAU-CAU/SC, Florianópolis/SC, 29/09/2021. AUSENTE. FICOU CRÉDITO PARA ABATER EM PRÓXIMA DIÁRIA 33/2021</t>
  </si>
  <si>
    <t>Pagamento de 1 Auxílio Estacionamento, 1 Auxílio Alimentação Estadual, 32 Auxílio Quilometragem a Gogliardo Vieira Maragno referente a: 1009/2021 - Convocação para 5ª Reunião Ordinária da Comissão Temporária de Patrimônio - CTP, Florianópolis/SC, 13/10/2021. PAGAMENTO ATRAVÉS DO CRÉDITO DA DIÁRIA 28/2021.</t>
  </si>
  <si>
    <t>Pagamento de 1 Auxílio Estacionamento, 32 Auxílio Quilometragem, 2 Auxílio Alimentação Estadual a Gogliardo Vieira Maragno referente a: 1036/2021 - Convocação para 3ª Reunião Extraordinária da Comissão Temporária de Patrimônio - CTP, Florianópolis/SC, 03/11/2021.</t>
  </si>
  <si>
    <t>Pagamento de 17 Auxílio Quilometragem, 2 Auxílio Alimentação Estadual, 1 Auxílio Estacionamento a José Alberto Gebara referente a: 974/2021 - Convocação para 08ª Reunião Ordinária da Comissão Ordinária de Exercício Profissional, Florianópolis/SC, 24/08/2021.</t>
  </si>
  <si>
    <t>Pagamento de 2 Auxílio Alimentação Estadual, 352 Auxílio Quilometragem, 1 Auxílio Hospedagem Estadual, 1 Auxílio Estacionamento a Luiz Alberto de Souza referente a: 982/2021 - Convocação para 37ª Reunião Ordinária do CEAU-CAU/SC, Florianópolis/SC, 03/09/2021, ida:02/09/2021.</t>
  </si>
  <si>
    <t>Pagamento de 352 Auxílio Quilometragem, 2 Auxílio Alimentação Estadual, 1 Auxílio Estacionamento, 1 Auxílio Hospedagem Estadual a Luiz Alberto de Souza referente a: 1032/2021 - Convocação para 38ª Reunião Ordinária do CEAU-CAU/SC, Florianópolis/SC, 05/11/2021, ida:04/11/2021, volta:05/11/2021.</t>
  </si>
  <si>
    <t>Mateus Szomorovszky</t>
  </si>
  <si>
    <t>Pagamento de 1 despesa(s) de Auxílio Estacionamento.  , 2 despesa(s) de Auxílio Alimentação Estadual  , 372 despesa(s) de Auxílio Quilometragem   a Mateus Szomorovszky referente ao(s) evento(s) 990/2021 - Convocação para 2ª Reunião Extraordinária da Comissão Temporária de Patrimônio - CTP, realizado em Florianópolis - SC,  02/09/2021</t>
  </si>
  <si>
    <t>Pagamento de 363 Auxílio Quilometragem, 2 Auxílio Alimentação Estadual a Mateus Szomorovszky referente a: 1009/2021 - Convocação para 5ª Reunião Ordinária da Comissão Temporária de Patrimônio - CTP, Florianópolis/SC, 13/10/2021.</t>
  </si>
  <si>
    <t>Pagamento de 2 Auxílio Alimentação Estadual a Mateus Szomorovszky referente a: 1050/2021 - Convocação para Reunião Ordinária da Comissão Temporária de Patrimônio - CTP - CAU/SC, Florianópolis/SC, 17/11/2021.</t>
  </si>
  <si>
    <t>Mateus Szomorovszky Total</t>
  </si>
  <si>
    <t>Pagamento de 257 Auxílio Quilometragem a Maurício Andre Giusti referente a: 987/2021 - Convocação para Evento Comemorativo do Cinquentenário da AEAO, Chapecó/SC, 20/10/2021.</t>
  </si>
  <si>
    <t>Pagamento de 2 Auxílio Alimentação Estadual, 60 Auxílio Quilometragem Estadual a Patrícia Figueiredo Sarquis Herden referente a: Reunião Presencial Daniel Lucena - Semana do Exercício Profissional, Florianópolis/SC, 17/02/2021.</t>
  </si>
  <si>
    <t>Pagamento de 1 Auxílio Alimentação Estadual, 60 Auxílio Quilometragem Estadual a Patrícia Figueiredo Sarquis Herden referente a: Reunião com a Escudero, Florianópolis/SC, 23/02/2021.</t>
  </si>
  <si>
    <t>Pagamento de 2 Auxílio Alimentação Estadual, 60 Auxílio Quilometragem Estadual a Patrícia Figueiredo Sarquis Herden referente a: Reunião com Gerentes do CAU/SC - Semana do Exercício Profissional, Florianópolis/SC, 18/03/2021.</t>
  </si>
  <si>
    <t>Pagamento de 2 Auxílio Hospedagem Nacional DF/SP/RJ, 6 Auxílio Alimentação Nacional DF/SP/RJ, 7 Auxílio Locomoção Urbana Nacional DF/SP/RJ a Patrícia Figueiredo Sarquis Herden referente a: 985/2021 - Convocação para 8ª Reunião Fórum de Presidente de CAU/UF, Brasília - DF, 23/09/2021; 986/2021 - Convocação para 37ª Reunião Plenária Ampliada do CAU/BR, Brasília - DF, 24/09/2021. Volta:25/09/2021.</t>
  </si>
  <si>
    <t>Pagamento de 1 Auxílio Hospedagem Estadual, 2 Auxílio Alimentação Estadual, 273 Auxílio Quilometragem a Rodrigo Althoff Medeiros referente a: 1044/2021 - Convocação para Reunião presencial na sede do CAU/SC - Projeto Papo de Arquiteto, Florianópolis/SC, 10/11/2021.</t>
  </si>
  <si>
    <t>Pagamento do reajuste de 1 Auxílio Alimentação Estadual, 1 Auxílio Estacionamento Estadual e 52 Auxílio Quilometragem Estadual a Silvya Helena Caprario referente a: Conv. 016/2021 Reunião Institucional com a AsBEA, Florianópolis/SC, 03/02/2021.</t>
  </si>
  <si>
    <t>Pagamento de 1 Auxílio Alimentação Estadual, 1 Auxílio Estacionamento Estadual e 52 Auxílio Quilometragem Estadual a Silvya Helena Caprario referente a: Conv. 016/2021 Reunião Institucional com a AsBEA, Florianópolis/SC, 03/02/2021.</t>
  </si>
  <si>
    <t>Pagamento do reajuste de 2 Auxílio Alimentação Estadual, 1 Auxílio Estacionamento Estadual e 54 Auxílio Quilometragem Estadual a Silvya Helena Caprario referente a: Conv. Reunião de Trabalho do Programa Floripa Mais Empregos, Florianópolis/SC, 01/02/2021.</t>
  </si>
  <si>
    <t>Pagamento de 2 Auxílio Alimentação Estadual, 1 Auxílio Estacionamento Estadual e 54 Auxílio Quilometragem Estadual a Silvya Helena Caprario referente a: Conv. Reunião de Trabalho do Programa Floripa Mais Empregos, Florianópolis/SC, 01/02/2021.</t>
  </si>
  <si>
    <t>Pagamento de 1 Auxílio Alimentação Estadual, 22 Auxílio Quilometragem Estadual a Silvya Helena Caprario referente a: CONV 952/2021 - Reunião com Secretaria de Estado da Administração - cessão de imóvel, Florianópolis, 21/07/2021.</t>
  </si>
  <si>
    <t>Pagamento do reajuste de 1 Auxílio Alimentação Estadual, 22 Auxílio Quilometragem Estadual a Silvya Helena Caprario referente a: CONV 952/2021 - Reunião com Secretaria de Estado da Administração - cessão de imóvel, Florianópolis, 21/07/2021.</t>
  </si>
  <si>
    <t>Pagamento de 1 Auxílio Alimentação Estadual, 52 Auxílio Quilometragem, 1 Auxílio Estacionamento a Silvya Helena Caprario referente a: 957/2021 - Convocação para Reunião e visita ao imóvel da Secretaria de Estado da Administração, Florianópolis/SC, 22/07/2021.</t>
  </si>
  <si>
    <t>Pagamento de 1 Auxílio Alimentação Estadual, 52 Auxílio Quilometragem, 1 Auxílio Estacionamento a Silvya Helena Caprario referente a: 973/2021 - Convocação para 3ª Reunião Ordinária da Comissão Temporária de Patrimônio - CTP, Florianópolis/SC, 18/08/2021.</t>
  </si>
  <si>
    <t>Pagamento de 1 Auxílio Estacionamento, 52 Auxílio Quilometragem, 2 Auxílio Alimentação Estadual a Silvya Helena Caprario referente a: 975/2021 - Convocação para 8ª Reunião Ordinária da Comissão de Organização, Administração e Finanças, Florianópolis/SC, 30/08/2021.</t>
  </si>
  <si>
    <t>Pagamento de 1 Auxílio Estacionamento, 1 Auxílio Alimentação Estadual, 52 Auxílio Quilometragem a Silvya Helena Caprario referente a: 981/2021 - Convocação para 8ª Reunião Ordinária do Conselho Diretor - CD, Florianópolis/SC, 31/08/2021.</t>
  </si>
  <si>
    <t>Pagamento de 53 Auxílio Quilometragem, 1 Auxílio Estacionamento, 1 Auxílio Alimentação Estadual a Silvya Helena Caprario referente a: 989/2021 - Convocação para Reunião da Comissão Parlamentar Especial - CPE-REURB, Florianópolis/SC, 03/09/2021.</t>
  </si>
  <si>
    <t>Pagamento de 1 Auxílio Estacionamento, 52 Auxílio Quilometragem, 1 Auxílio Alimentação Estadual a Silvya Helena Caprario referente a: 990/2021 - Convocação para 2ª Reunião Extraordinária da Comissão Temporária de Patrimônio - CTP, Florianópolis/SC, 02/09/2021.</t>
  </si>
  <si>
    <t>Pagamento de 52 despesa(s) de Auxílio Quilometragem  , 1 despesa(s) de Auxílio Alimentação Estadual  , 1 despesa(s) de Auxílio Estacionamento.   a Silvya Helena Caprario referente ao(s) evento(s) 992/2021 - Convocação para 4ª Reunião Ordinária da Comissão Temporária da Patrimônio - CTP-CAU/SC, realizado em Florianópolis - SC, 15/09/2021</t>
  </si>
  <si>
    <t>Pagamento de 2 Auxílio Alimentação Estadual, 1 Auxílio Estacionamento, 52 Auxílio Quilometragem a Silvya Helena Caprario referente a: 1000/2021 - Convocação para 2ª Reunião Ordinária da Comissão de Administração, Organização e Finança, Florianópolis/SC, 27/09/2021.</t>
  </si>
  <si>
    <t>Pagamento de 52 Auxílio Quilometragem, 1 Auxílio Alimentação Estadual, 1 Auxílio Estacionamento a Silvya Helena Caprario referente a: 1002/2021 - Convocação para 9ª Reunião Ordinária do Conselho Diretor, Florianópolis/SC, 28/09/2021.</t>
  </si>
  <si>
    <t>Complemento de Diária - 1 Auxílio Alimentação Estadual a Silvya Helena Caprario referente a: 1002/2021 - Convocação para 9ª Reunião Ordinária do Conselho Diretor, Florianópolis/SC, 28/09/2021.</t>
  </si>
  <si>
    <t>Pagamento de 2 Auxílio Alimentação Estadual, 52 Auxílio Quilometragem, 1 Auxílio Estacionamento a Silvya Helena Caprario referente a: 1009/2021 - Convocação para 5ª Reunião Ordinária da Comissão Temporária de Patrimônio - CTP, Florianópolis/SC, 13/10/2021.</t>
  </si>
  <si>
    <t>Pagamento de 52 Auxílio Quilometragem, 1 Auxílio Estacionamento, 1 Auxílio Alimentação Estadual a Silvya Helena Caprario referente a: 1010/2021 - Convocação para 6ª Reunião Extraordinária da Comissão de Organização, Administração e Fi, Florianópolis/SC, 14/10/2021.</t>
  </si>
  <si>
    <t>Pagamento de 1 Auxílio Estacionamento, 2 Auxílio Alimentação Estadual, 52 Auxílio Quilometragem a Silvya Helena Caprario referente a: 1023/2021 - Convocação para 10ª Reunião Ordinária do Conselho Diretor, Florianópolis/SC, 26/10/2021.</t>
  </si>
  <si>
    <t>Pagamento de 1 Auxílio Alimentação Estadual, 52 Auxílio Quilometragem, 1 Auxílio Estacionamento a Silvya Helena Caprario referente a: 1027/2021 - Convocação para 10ª Reunião Ordinária da Comissão Ordinária de Organização, Administração, Florianópolis/SC, 25/10/2021.</t>
  </si>
  <si>
    <t>Pagamento de 1 Auxílio Alimentação Estadual, 49 Auxílio Quilometragem a Silvya Helena Caprario referente a: 1028/2021 - Convocação para Cerimônia de Apresentação do Projeto Arquitetônico e Urbanístico Parque, Florianópolis/SC, 22/10/2021.</t>
  </si>
  <si>
    <t>Pagamento de 1 Auxílio Estacionamento, 2 Auxílio Alimentação Estadual, 52 Auxílio Quilometragem a Silvya Helena Caprario referente a: 1036/2021 - Convocação para 3ª Reunião Extraordinária da Comissão Temporária de Patrimônio - CTP, Florianópolis/SC, 03/11/2021.</t>
  </si>
  <si>
    <t>Pagamento de 53 Auxílio Quilometragem, 2 Auxílio Alimentação Estadual, 1 Auxílio Estacionamento a Silvya Helena Caprario referente a: 1038/2021 - Convocação para Visitação para prospecção futura Sede (Presidente Patrícia e Vice-Presid, Florianópolis/SC, 01/11/2021.</t>
  </si>
  <si>
    <t>Pagamento de 62 Auxílio Quilometragem, 2 Auxílio Alimentação Estadual, 1 Auxílio Estacionamento a Silvya Helena Caprario referente a: 1043/2021 - Convocação para Reunião com SC Acessível - Vistoria Calçada Lagoa da Conceição, Florianópolis/SC, 08/11/2021.</t>
  </si>
  <si>
    <t>Pagamento de 2 Auxílio Alimentação Estadual, 52 Auxílio Quilometragem, 1 Auxílio Estacionamento a Silvya Helena Caprario referente a: 1050/2021 - Convocação para Reunião Ordinária da Comissão Temporária de Patrimônio - CTP - CAU/SC, Florianópolis/SC, 17/11/2021.</t>
  </si>
  <si>
    <t>Pagamento de 52 Auxílio Quilometragem, 2 Auxílio Alimentação Estadual, 1 Auxílio Estacionamento a Silvya Helena Caprario referente a: 1054/2021 - Convocação para 11ª Reunião Ordinária da Comissão Ordinária de Organização, Administração, Florianópolis/SC, 29/11/2021.</t>
  </si>
  <si>
    <t>Pagamento de 1 Auxílio Alimentação Estadual, 22 Auxílio Quilometragem, 1 Auxílio Estacionamento a Silvya Helena Caprario referente a: 1055/2021 - Convocação para Reunião com Secretaria de Estado da Administração, Florianópolis/SC, 24/11/2021.</t>
  </si>
  <si>
    <t>Pagamento de 2 Auxílio Alimentação Estadual, 52 Auxílio Quilometragem, 1 Auxílio Estacionamento a Silvya Helena Caprario referente a: 1056/2021 - Convocação para 11ª Reunião Ordinária do Conselho Diretor, Florianópolis/SC, 30/11/2021.</t>
  </si>
  <si>
    <t>RESUMO ACUMULADO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</si>
</sst>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4" borderId="1" xfId="0" quotePrefix="1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4" fillId="4" borderId="1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0</xdr:rowOff>
    </xdr:from>
    <xdr:to>
      <xdr:col>4</xdr:col>
      <xdr:colOff>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zoomScaleNormal="100" workbookViewId="0">
      <selection activeCell="F13" sqref="F1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33.75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s="14" customFormat="1" x14ac:dyDescent="0.25">
      <c r="A6" s="10"/>
      <c r="B6" s="11"/>
      <c r="C6" s="12"/>
      <c r="D6" s="12"/>
      <c r="E6" s="13"/>
      <c r="F6" s="13"/>
      <c r="G6" s="13"/>
      <c r="H6" s="13"/>
      <c r="I6" s="13"/>
    </row>
    <row r="7" spans="1:9" s="14" customFormat="1" x14ac:dyDescent="0.25">
      <c r="A7" s="10"/>
      <c r="B7" s="11"/>
      <c r="C7" s="12"/>
      <c r="D7" s="12"/>
      <c r="E7" s="13"/>
      <c r="F7" s="13"/>
      <c r="G7" s="13"/>
      <c r="H7" s="13"/>
      <c r="I7" s="13"/>
    </row>
    <row r="8" spans="1:9" x14ac:dyDescent="0.25">
      <c r="A8" s="3" t="s">
        <v>11</v>
      </c>
      <c r="B8" s="4"/>
      <c r="C8" s="4"/>
      <c r="D8" s="4"/>
      <c r="E8" s="4"/>
      <c r="F8" s="4"/>
      <c r="G8" s="4"/>
      <c r="H8" s="4"/>
      <c r="I8" s="5"/>
    </row>
    <row r="9" spans="1:9" hidden="1" x14ac:dyDescent="0.25"/>
    <row r="10" spans="1:9" ht="33.75" x14ac:dyDescent="0.25">
      <c r="A10" s="6" t="s">
        <v>2</v>
      </c>
      <c r="B10" s="7" t="s">
        <v>3</v>
      </c>
      <c r="C10" s="6" t="s">
        <v>4</v>
      </c>
      <c r="D10" s="6" t="s">
        <v>5</v>
      </c>
      <c r="E10" s="8" t="s">
        <v>6</v>
      </c>
      <c r="F10" s="8" t="s">
        <v>7</v>
      </c>
      <c r="G10" s="8" t="s">
        <v>8</v>
      </c>
      <c r="H10" s="9" t="s">
        <v>9</v>
      </c>
      <c r="I10" s="7" t="s">
        <v>10</v>
      </c>
    </row>
    <row r="11" spans="1:9" ht="33.75" outlineLevel="2" x14ac:dyDescent="0.25">
      <c r="A11" s="15">
        <v>55</v>
      </c>
      <c r="B11" s="16">
        <v>44530</v>
      </c>
      <c r="C11" s="17" t="s">
        <v>12</v>
      </c>
      <c r="D11" s="18" t="s">
        <v>13</v>
      </c>
      <c r="E11" s="19">
        <v>0</v>
      </c>
      <c r="F11" s="19">
        <v>318.68</v>
      </c>
      <c r="G11" s="19">
        <v>0</v>
      </c>
      <c r="H11" s="20">
        <v>318.68</v>
      </c>
      <c r="I11" s="21" t="s">
        <v>14</v>
      </c>
    </row>
    <row r="12" spans="1:9" outlineLevel="1" x14ac:dyDescent="0.25">
      <c r="A12" s="22"/>
      <c r="B12" s="23"/>
      <c r="C12" s="24" t="s">
        <v>15</v>
      </c>
      <c r="D12" s="25"/>
      <c r="E12" s="26">
        <f>SUBTOTAL(9,E11:E11)</f>
        <v>0</v>
      </c>
      <c r="F12" s="26">
        <f>SUBTOTAL(9,F11:F11)</f>
        <v>318.68</v>
      </c>
      <c r="G12" s="26">
        <f>SUBTOTAL(9,G11:G11)</f>
        <v>0</v>
      </c>
      <c r="H12" s="27">
        <f>SUBTOTAL(9,H11:H11)</f>
        <v>318.68</v>
      </c>
      <c r="I12" s="28"/>
    </row>
    <row r="13" spans="1:9" ht="33.75" outlineLevel="2" x14ac:dyDescent="0.25">
      <c r="A13" s="29">
        <v>56</v>
      </c>
      <c r="B13" s="30">
        <v>44530</v>
      </c>
      <c r="C13" s="31" t="s">
        <v>16</v>
      </c>
      <c r="D13" s="32" t="s">
        <v>13</v>
      </c>
      <c r="E13" s="33">
        <v>0</v>
      </c>
      <c r="F13" s="33">
        <v>318.68</v>
      </c>
      <c r="G13" s="33">
        <v>0</v>
      </c>
      <c r="H13" s="34">
        <v>318.68</v>
      </c>
      <c r="I13" s="35" t="s">
        <v>17</v>
      </c>
    </row>
    <row r="14" spans="1:9" outlineLevel="1" x14ac:dyDescent="0.25">
      <c r="A14" s="22"/>
      <c r="B14" s="23"/>
      <c r="C14" s="24" t="s">
        <v>18</v>
      </c>
      <c r="D14" s="25"/>
      <c r="E14" s="26">
        <f>SUBTOTAL(9,E13:E13)</f>
        <v>0</v>
      </c>
      <c r="F14" s="26">
        <f>SUBTOTAL(9,F13:F13)</f>
        <v>318.68</v>
      </c>
      <c r="G14" s="26">
        <f>SUBTOTAL(9,G13:G13)</f>
        <v>0</v>
      </c>
      <c r="H14" s="27">
        <f>SUBTOTAL(9,H13:H13)</f>
        <v>318.68</v>
      </c>
      <c r="I14" s="28"/>
    </row>
    <row r="15" spans="1:9" ht="24" outlineLevel="2" x14ac:dyDescent="0.25">
      <c r="A15" s="29">
        <v>52</v>
      </c>
      <c r="B15" s="30">
        <v>44530</v>
      </c>
      <c r="C15" s="31" t="s">
        <v>19</v>
      </c>
      <c r="D15" s="32" t="s">
        <v>13</v>
      </c>
      <c r="E15" s="33">
        <v>0</v>
      </c>
      <c r="F15" s="33">
        <v>159.34</v>
      </c>
      <c r="G15" s="33">
        <v>0</v>
      </c>
      <c r="H15" s="34">
        <v>159.34</v>
      </c>
      <c r="I15" s="35" t="s">
        <v>20</v>
      </c>
    </row>
    <row r="16" spans="1:9" ht="24" outlineLevel="2" x14ac:dyDescent="0.25">
      <c r="A16" s="15">
        <v>53</v>
      </c>
      <c r="B16" s="16">
        <v>44532</v>
      </c>
      <c r="C16" s="36" t="s">
        <v>19</v>
      </c>
      <c r="D16" s="37" t="s">
        <v>13</v>
      </c>
      <c r="E16" s="19">
        <v>0</v>
      </c>
      <c r="F16" s="19">
        <v>159.34</v>
      </c>
      <c r="G16" s="19">
        <v>0</v>
      </c>
      <c r="H16" s="20">
        <v>159.34</v>
      </c>
      <c r="I16" s="21" t="s">
        <v>21</v>
      </c>
    </row>
    <row r="17" spans="1:9" outlineLevel="1" x14ac:dyDescent="0.25">
      <c r="A17" s="22"/>
      <c r="B17" s="23"/>
      <c r="C17" s="24" t="s">
        <v>22</v>
      </c>
      <c r="D17" s="25"/>
      <c r="E17" s="26">
        <f>SUBTOTAL(9,E15:E16)</f>
        <v>0</v>
      </c>
      <c r="F17" s="26">
        <f>SUBTOTAL(9,F15:F16)</f>
        <v>318.68</v>
      </c>
      <c r="G17" s="26">
        <f>SUBTOTAL(9,G15:G16)</f>
        <v>0</v>
      </c>
      <c r="H17" s="27">
        <f>SUBTOTAL(9,H15:H16)</f>
        <v>318.68</v>
      </c>
      <c r="I17" s="28"/>
    </row>
    <row r="18" spans="1:9" ht="33.75" outlineLevel="2" x14ac:dyDescent="0.25">
      <c r="A18" s="29">
        <v>73</v>
      </c>
      <c r="B18" s="30">
        <v>44544</v>
      </c>
      <c r="C18" s="31" t="s">
        <v>23</v>
      </c>
      <c r="D18" s="32" t="s">
        <v>24</v>
      </c>
      <c r="E18" s="33">
        <v>331.96</v>
      </c>
      <c r="F18" s="33">
        <v>159.34</v>
      </c>
      <c r="G18" s="33">
        <v>609.74</v>
      </c>
      <c r="H18" s="34">
        <v>1101.04</v>
      </c>
      <c r="I18" s="35" t="s">
        <v>25</v>
      </c>
    </row>
    <row r="19" spans="1:9" ht="33.75" outlineLevel="2" x14ac:dyDescent="0.25">
      <c r="A19" s="15">
        <v>74</v>
      </c>
      <c r="B19" s="16">
        <v>44544</v>
      </c>
      <c r="C19" s="36" t="s">
        <v>23</v>
      </c>
      <c r="D19" s="37" t="s">
        <v>24</v>
      </c>
      <c r="E19" s="19">
        <v>331.96</v>
      </c>
      <c r="F19" s="19">
        <v>159.34</v>
      </c>
      <c r="G19" s="19">
        <v>609.74</v>
      </c>
      <c r="H19" s="20">
        <v>1101.04</v>
      </c>
      <c r="I19" s="21" t="s">
        <v>26</v>
      </c>
    </row>
    <row r="20" spans="1:9" outlineLevel="1" x14ac:dyDescent="0.25">
      <c r="A20" s="22"/>
      <c r="B20" s="23"/>
      <c r="C20" s="24" t="s">
        <v>27</v>
      </c>
      <c r="D20" s="25"/>
      <c r="E20" s="26">
        <f>SUBTOTAL(9,E18:E19)</f>
        <v>663.92</v>
      </c>
      <c r="F20" s="26">
        <f>SUBTOTAL(9,F18:F19)</f>
        <v>318.68</v>
      </c>
      <c r="G20" s="26">
        <f>SUBTOTAL(9,G18:G19)</f>
        <v>1219.48</v>
      </c>
      <c r="H20" s="27">
        <f>SUBTOTAL(9,H18:H19)</f>
        <v>2202.08</v>
      </c>
      <c r="I20" s="28"/>
    </row>
    <row r="21" spans="1:9" ht="33.75" outlineLevel="2" x14ac:dyDescent="0.25">
      <c r="A21" s="29">
        <v>54</v>
      </c>
      <c r="B21" s="30">
        <v>44530</v>
      </c>
      <c r="C21" s="31" t="s">
        <v>28</v>
      </c>
      <c r="D21" s="32" t="s">
        <v>13</v>
      </c>
      <c r="E21" s="33">
        <v>0</v>
      </c>
      <c r="F21" s="33">
        <v>318.68</v>
      </c>
      <c r="G21" s="33">
        <v>0</v>
      </c>
      <c r="H21" s="34">
        <v>318.68</v>
      </c>
      <c r="I21" s="35" t="s">
        <v>29</v>
      </c>
    </row>
    <row r="22" spans="1:9" outlineLevel="1" x14ac:dyDescent="0.25">
      <c r="A22" s="22"/>
      <c r="B22" s="23"/>
      <c r="C22" s="24" t="s">
        <v>30</v>
      </c>
      <c r="D22" s="25"/>
      <c r="E22" s="26">
        <f>SUBTOTAL(9,E21:E21)</f>
        <v>0</v>
      </c>
      <c r="F22" s="26">
        <f>SUBTOTAL(9,F21:F21)</f>
        <v>318.68</v>
      </c>
      <c r="G22" s="26">
        <f>SUBTOTAL(9,G21:G21)</f>
        <v>0</v>
      </c>
      <c r="H22" s="27">
        <f>SUBTOTAL(9,H21:H21)</f>
        <v>318.68</v>
      </c>
      <c r="I22" s="28"/>
    </row>
    <row r="23" spans="1:9" ht="33.75" outlineLevel="2" x14ac:dyDescent="0.25">
      <c r="A23" s="29">
        <v>82</v>
      </c>
      <c r="B23" s="30">
        <v>44544</v>
      </c>
      <c r="C23" s="31" t="s">
        <v>31</v>
      </c>
      <c r="D23" s="32" t="s">
        <v>24</v>
      </c>
      <c r="E23" s="33">
        <v>0</v>
      </c>
      <c r="F23" s="33">
        <v>318.68</v>
      </c>
      <c r="G23" s="33">
        <v>1382.9599999999998</v>
      </c>
      <c r="H23" s="34">
        <v>1701.6399999999999</v>
      </c>
      <c r="I23" s="35" t="s">
        <v>32</v>
      </c>
    </row>
    <row r="24" spans="1:9" outlineLevel="1" x14ac:dyDescent="0.25">
      <c r="A24" s="22"/>
      <c r="B24" s="23"/>
      <c r="C24" s="24" t="s">
        <v>33</v>
      </c>
      <c r="D24" s="25"/>
      <c r="E24" s="26">
        <f>SUBTOTAL(9,E23:E23)</f>
        <v>0</v>
      </c>
      <c r="F24" s="26">
        <f>SUBTOTAL(9,F23:F23)</f>
        <v>318.68</v>
      </c>
      <c r="G24" s="26">
        <f>SUBTOTAL(9,G23:G23)</f>
        <v>1382.9599999999998</v>
      </c>
      <c r="H24" s="27">
        <f>SUBTOTAL(9,H23:H23)</f>
        <v>1701.6399999999999</v>
      </c>
      <c r="I24" s="28"/>
    </row>
    <row r="25" spans="1:9" ht="33.75" outlineLevel="2" x14ac:dyDescent="0.25">
      <c r="A25" s="29">
        <v>80</v>
      </c>
      <c r="B25" s="30">
        <v>44544</v>
      </c>
      <c r="C25" s="31" t="s">
        <v>34</v>
      </c>
      <c r="D25" s="32" t="s">
        <v>24</v>
      </c>
      <c r="E25" s="33">
        <v>0</v>
      </c>
      <c r="F25" s="33">
        <v>159.34</v>
      </c>
      <c r="G25" s="33">
        <v>99.65</v>
      </c>
      <c r="H25" s="34">
        <v>258.99</v>
      </c>
      <c r="I25" s="35" t="s">
        <v>35</v>
      </c>
    </row>
    <row r="26" spans="1:9" outlineLevel="1" x14ac:dyDescent="0.25">
      <c r="A26" s="22"/>
      <c r="B26" s="23"/>
      <c r="C26" s="24" t="s">
        <v>36</v>
      </c>
      <c r="D26" s="25"/>
      <c r="E26" s="26">
        <f>SUBTOTAL(9,E25:E25)</f>
        <v>0</v>
      </c>
      <c r="F26" s="26">
        <f>SUBTOTAL(9,F25:F25)</f>
        <v>159.34</v>
      </c>
      <c r="G26" s="26">
        <f>SUBTOTAL(9,G25:G25)</f>
        <v>99.65</v>
      </c>
      <c r="H26" s="27">
        <f>SUBTOTAL(9,H25:H25)</f>
        <v>258.99</v>
      </c>
      <c r="I26" s="28"/>
    </row>
    <row r="27" spans="1:9" ht="33.75" outlineLevel="2" x14ac:dyDescent="0.25">
      <c r="A27" s="29">
        <v>78</v>
      </c>
      <c r="B27" s="30">
        <v>44544</v>
      </c>
      <c r="C27" s="31" t="s">
        <v>37</v>
      </c>
      <c r="D27" s="32" t="s">
        <v>24</v>
      </c>
      <c r="E27" s="33">
        <v>331.96</v>
      </c>
      <c r="F27" s="33">
        <v>159.34</v>
      </c>
      <c r="G27" s="33">
        <v>571.52</v>
      </c>
      <c r="H27" s="34">
        <v>1062.82</v>
      </c>
      <c r="I27" s="35" t="s">
        <v>38</v>
      </c>
    </row>
    <row r="28" spans="1:9" outlineLevel="1" x14ac:dyDescent="0.25">
      <c r="A28" s="22"/>
      <c r="B28" s="23"/>
      <c r="C28" s="24" t="s">
        <v>39</v>
      </c>
      <c r="D28" s="25"/>
      <c r="E28" s="26">
        <f>SUBTOTAL(9,E27:E27)</f>
        <v>331.96</v>
      </c>
      <c r="F28" s="26">
        <f>SUBTOTAL(9,F27:F27)</f>
        <v>159.34</v>
      </c>
      <c r="G28" s="26">
        <f>SUBTOTAL(9,G27:G27)</f>
        <v>571.52</v>
      </c>
      <c r="H28" s="27">
        <f>SUBTOTAL(9,H27:H27)</f>
        <v>1062.82</v>
      </c>
      <c r="I28" s="28"/>
    </row>
    <row r="29" spans="1:9" ht="33.75" outlineLevel="2" x14ac:dyDescent="0.25">
      <c r="A29" s="29">
        <v>83</v>
      </c>
      <c r="B29" s="30">
        <v>44544</v>
      </c>
      <c r="C29" s="31" t="s">
        <v>40</v>
      </c>
      <c r="D29" s="32" t="s">
        <v>24</v>
      </c>
      <c r="E29" s="33">
        <v>331.96</v>
      </c>
      <c r="F29" s="33">
        <v>159.34</v>
      </c>
      <c r="G29" s="33">
        <v>338.09999999999997</v>
      </c>
      <c r="H29" s="34">
        <v>829.39999999999986</v>
      </c>
      <c r="I29" s="35" t="s">
        <v>41</v>
      </c>
    </row>
    <row r="30" spans="1:9" outlineLevel="1" x14ac:dyDescent="0.25">
      <c r="A30" s="22"/>
      <c r="B30" s="23"/>
      <c r="C30" s="24" t="s">
        <v>42</v>
      </c>
      <c r="D30" s="25"/>
      <c r="E30" s="26">
        <f>SUBTOTAL(9,E29:E29)</f>
        <v>331.96</v>
      </c>
      <c r="F30" s="26">
        <f>SUBTOTAL(9,F29:F29)</f>
        <v>159.34</v>
      </c>
      <c r="G30" s="26">
        <f>SUBTOTAL(9,G29:G29)</f>
        <v>338.09999999999997</v>
      </c>
      <c r="H30" s="27">
        <f>SUBTOTAL(9,H29:H29)</f>
        <v>829.39999999999986</v>
      </c>
      <c r="I30" s="28"/>
    </row>
    <row r="31" spans="1:9" ht="33.75" outlineLevel="2" x14ac:dyDescent="0.25">
      <c r="A31" s="29">
        <v>57</v>
      </c>
      <c r="B31" s="30">
        <v>44530</v>
      </c>
      <c r="C31" s="31" t="s">
        <v>43</v>
      </c>
      <c r="D31" s="32" t="s">
        <v>13</v>
      </c>
      <c r="E31" s="33">
        <v>0</v>
      </c>
      <c r="F31" s="33">
        <v>318.68</v>
      </c>
      <c r="G31" s="33">
        <v>0</v>
      </c>
      <c r="H31" s="34">
        <v>318.68</v>
      </c>
      <c r="I31" s="35" t="s">
        <v>44</v>
      </c>
    </row>
    <row r="32" spans="1:9" outlineLevel="1" x14ac:dyDescent="0.25">
      <c r="A32" s="22"/>
      <c r="B32" s="23"/>
      <c r="C32" s="24" t="s">
        <v>45</v>
      </c>
      <c r="D32" s="25"/>
      <c r="E32" s="26">
        <f>SUBTOTAL(9,E31:E31)</f>
        <v>0</v>
      </c>
      <c r="F32" s="26">
        <f>SUBTOTAL(9,F31:F31)</f>
        <v>318.68</v>
      </c>
      <c r="G32" s="26">
        <f>SUBTOTAL(9,G31:G31)</f>
        <v>0</v>
      </c>
      <c r="H32" s="27">
        <f>SUBTOTAL(9,H31:H31)</f>
        <v>318.68</v>
      </c>
      <c r="I32" s="28"/>
    </row>
    <row r="33" spans="1:9" ht="33.75" outlineLevel="2" x14ac:dyDescent="0.25">
      <c r="A33" s="29">
        <v>81</v>
      </c>
      <c r="B33" s="30">
        <v>44544</v>
      </c>
      <c r="C33" s="31" t="s">
        <v>46</v>
      </c>
      <c r="D33" s="32" t="s">
        <v>24</v>
      </c>
      <c r="E33" s="33">
        <v>0</v>
      </c>
      <c r="F33" s="33">
        <v>159.34</v>
      </c>
      <c r="G33" s="33">
        <v>92.94</v>
      </c>
      <c r="H33" s="34">
        <v>252.28</v>
      </c>
      <c r="I33" s="35" t="s">
        <v>47</v>
      </c>
    </row>
    <row r="34" spans="1:9" outlineLevel="1" x14ac:dyDescent="0.25">
      <c r="A34" s="22"/>
      <c r="B34" s="23"/>
      <c r="C34" s="24" t="s">
        <v>48</v>
      </c>
      <c r="D34" s="25"/>
      <c r="E34" s="26">
        <f>SUBTOTAL(9,E33:E33)</f>
        <v>0</v>
      </c>
      <c r="F34" s="26">
        <f>SUBTOTAL(9,F33:F33)</f>
        <v>159.34</v>
      </c>
      <c r="G34" s="26">
        <f>SUBTOTAL(9,G33:G33)</f>
        <v>92.94</v>
      </c>
      <c r="H34" s="27">
        <f>SUBTOTAL(9,H33:H33)</f>
        <v>252.28</v>
      </c>
      <c r="I34" s="28"/>
    </row>
    <row r="35" spans="1:9" ht="33.75" outlineLevel="2" x14ac:dyDescent="0.25">
      <c r="A35" s="29">
        <v>67</v>
      </c>
      <c r="B35" s="30">
        <v>44537</v>
      </c>
      <c r="C35" s="31" t="s">
        <v>49</v>
      </c>
      <c r="D35" s="32" t="s">
        <v>24</v>
      </c>
      <c r="E35" s="33">
        <v>0</v>
      </c>
      <c r="F35" s="33">
        <v>159.34</v>
      </c>
      <c r="G35" s="33">
        <v>318.98</v>
      </c>
      <c r="H35" s="34">
        <v>478.32000000000005</v>
      </c>
      <c r="I35" s="35" t="s">
        <v>50</v>
      </c>
    </row>
    <row r="36" spans="1:9" ht="33.75" outlineLevel="2" x14ac:dyDescent="0.25">
      <c r="A36" s="15">
        <v>84</v>
      </c>
      <c r="B36" s="16">
        <v>44544</v>
      </c>
      <c r="C36" s="36" t="s">
        <v>49</v>
      </c>
      <c r="D36" s="37" t="s">
        <v>24</v>
      </c>
      <c r="E36" s="19">
        <v>0</v>
      </c>
      <c r="F36" s="19">
        <v>159.34</v>
      </c>
      <c r="G36" s="19">
        <v>318.88</v>
      </c>
      <c r="H36" s="20">
        <v>478.22</v>
      </c>
      <c r="I36" s="21" t="s">
        <v>51</v>
      </c>
    </row>
    <row r="37" spans="1:9" ht="33.75" outlineLevel="2" x14ac:dyDescent="0.25">
      <c r="A37" s="15">
        <v>86</v>
      </c>
      <c r="B37" s="16">
        <v>44544</v>
      </c>
      <c r="C37" s="36" t="s">
        <v>49</v>
      </c>
      <c r="D37" s="37" t="s">
        <v>24</v>
      </c>
      <c r="E37" s="19">
        <v>331.96</v>
      </c>
      <c r="F37" s="19">
        <v>318.68</v>
      </c>
      <c r="G37" s="19">
        <v>185.88</v>
      </c>
      <c r="H37" s="20">
        <v>836.52</v>
      </c>
      <c r="I37" s="21" t="s">
        <v>52</v>
      </c>
    </row>
    <row r="38" spans="1:9" outlineLevel="1" x14ac:dyDescent="0.25">
      <c r="A38" s="22"/>
      <c r="B38" s="23"/>
      <c r="C38" s="24" t="s">
        <v>53</v>
      </c>
      <c r="D38" s="25"/>
      <c r="E38" s="26">
        <f>SUBTOTAL(9,E35:E37)</f>
        <v>331.96</v>
      </c>
      <c r="F38" s="26">
        <f>SUBTOTAL(9,F35:F37)</f>
        <v>637.36</v>
      </c>
      <c r="G38" s="26">
        <f>SUBTOTAL(9,G35:G37)</f>
        <v>823.74</v>
      </c>
      <c r="H38" s="27">
        <f>SUBTOTAL(9,H35:H37)</f>
        <v>1793.06</v>
      </c>
      <c r="I38" s="28"/>
    </row>
    <row r="39" spans="1:9" ht="33.75" outlineLevel="2" x14ac:dyDescent="0.25">
      <c r="A39" s="29">
        <v>66</v>
      </c>
      <c r="B39" s="30">
        <v>44538</v>
      </c>
      <c r="C39" s="31" t="s">
        <v>54</v>
      </c>
      <c r="D39" s="32" t="s">
        <v>13</v>
      </c>
      <c r="E39" s="33">
        <v>331.96</v>
      </c>
      <c r="F39" s="33">
        <v>159.34</v>
      </c>
      <c r="G39" s="33">
        <v>571.52</v>
      </c>
      <c r="H39" s="34">
        <v>1062.82</v>
      </c>
      <c r="I39" s="35" t="s">
        <v>55</v>
      </c>
    </row>
    <row r="40" spans="1:9" outlineLevel="1" x14ac:dyDescent="0.25">
      <c r="A40" s="22"/>
      <c r="B40" s="23"/>
      <c r="C40" s="24" t="s">
        <v>56</v>
      </c>
      <c r="D40" s="25"/>
      <c r="E40" s="26">
        <f>SUBTOTAL(9,E39:E39)</f>
        <v>331.96</v>
      </c>
      <c r="F40" s="26">
        <f>SUBTOTAL(9,F39:F39)</f>
        <v>159.34</v>
      </c>
      <c r="G40" s="26">
        <f>SUBTOTAL(9,G39:G39)</f>
        <v>571.52</v>
      </c>
      <c r="H40" s="27">
        <f>SUBTOTAL(9,H39:H39)</f>
        <v>1062.82</v>
      </c>
      <c r="I40" s="28"/>
    </row>
    <row r="41" spans="1:9" ht="45" outlineLevel="2" x14ac:dyDescent="0.25">
      <c r="A41" s="29">
        <v>87</v>
      </c>
      <c r="B41" s="30">
        <v>44551</v>
      </c>
      <c r="C41" s="31" t="s">
        <v>57</v>
      </c>
      <c r="D41" s="32" t="s">
        <v>24</v>
      </c>
      <c r="E41" s="33">
        <v>331.96</v>
      </c>
      <c r="F41" s="33">
        <v>159.34</v>
      </c>
      <c r="G41" s="33">
        <v>546.6</v>
      </c>
      <c r="H41" s="34">
        <v>1037.9000000000001</v>
      </c>
      <c r="I41" s="35" t="s">
        <v>58</v>
      </c>
    </row>
    <row r="42" spans="1:9" outlineLevel="1" x14ac:dyDescent="0.25">
      <c r="A42" s="22"/>
      <c r="B42" s="23"/>
      <c r="C42" s="24" t="s">
        <v>59</v>
      </c>
      <c r="D42" s="25"/>
      <c r="E42" s="26">
        <f>SUBTOTAL(9,E41:E41)</f>
        <v>331.96</v>
      </c>
      <c r="F42" s="26">
        <f>SUBTOTAL(9,F41:F41)</f>
        <v>159.34</v>
      </c>
      <c r="G42" s="26">
        <f>SUBTOTAL(9,G41:G41)</f>
        <v>546.6</v>
      </c>
      <c r="H42" s="27">
        <f>SUBTOTAL(9,H41:H41)</f>
        <v>1037.9000000000001</v>
      </c>
      <c r="I42" s="28"/>
    </row>
    <row r="43" spans="1:9" ht="33.75" outlineLevel="2" x14ac:dyDescent="0.25">
      <c r="A43" s="29">
        <v>79</v>
      </c>
      <c r="B43" s="30">
        <v>44544</v>
      </c>
      <c r="C43" s="31" t="s">
        <v>60</v>
      </c>
      <c r="D43" s="32" t="s">
        <v>24</v>
      </c>
      <c r="E43" s="33">
        <v>0</v>
      </c>
      <c r="F43" s="33">
        <v>318.68</v>
      </c>
      <c r="G43" s="33">
        <v>1218.32</v>
      </c>
      <c r="H43" s="34">
        <v>1537</v>
      </c>
      <c r="I43" s="35" t="s">
        <v>61</v>
      </c>
    </row>
    <row r="44" spans="1:9" outlineLevel="1" x14ac:dyDescent="0.25">
      <c r="A44" s="22"/>
      <c r="B44" s="23"/>
      <c r="C44" s="24" t="s">
        <v>62</v>
      </c>
      <c r="D44" s="25"/>
      <c r="E44" s="26">
        <f>SUBTOTAL(9,E43:E43)</f>
        <v>0</v>
      </c>
      <c r="F44" s="26">
        <f>SUBTOTAL(9,F43:F43)</f>
        <v>318.68</v>
      </c>
      <c r="G44" s="26">
        <f>SUBTOTAL(9,G43:G43)</f>
        <v>1218.32</v>
      </c>
      <c r="H44" s="27">
        <f>SUBTOTAL(9,H43:H43)</f>
        <v>1537</v>
      </c>
      <c r="I44" s="28"/>
    </row>
    <row r="45" spans="1:9" ht="33.75" outlineLevel="2" x14ac:dyDescent="0.25">
      <c r="A45" s="29">
        <v>70</v>
      </c>
      <c r="B45" s="30">
        <v>44544</v>
      </c>
      <c r="C45" s="31" t="s">
        <v>63</v>
      </c>
      <c r="D45" s="32" t="s">
        <v>24</v>
      </c>
      <c r="E45" s="33">
        <v>0</v>
      </c>
      <c r="F45" s="33">
        <v>159.34</v>
      </c>
      <c r="G45" s="33">
        <v>88.2</v>
      </c>
      <c r="H45" s="34">
        <v>247.54000000000002</v>
      </c>
      <c r="I45" s="35" t="s">
        <v>64</v>
      </c>
    </row>
    <row r="46" spans="1:9" outlineLevel="1" x14ac:dyDescent="0.25">
      <c r="A46" s="22"/>
      <c r="B46" s="23"/>
      <c r="C46" s="24" t="s">
        <v>65</v>
      </c>
      <c r="D46" s="25"/>
      <c r="E46" s="26">
        <f>SUBTOTAL(9,E45:E45)</f>
        <v>0</v>
      </c>
      <c r="F46" s="26">
        <f>SUBTOTAL(9,F45:F45)</f>
        <v>159.34</v>
      </c>
      <c r="G46" s="26">
        <f>SUBTOTAL(9,G45:G45)</f>
        <v>88.2</v>
      </c>
      <c r="H46" s="27">
        <f>SUBTOTAL(9,H45:H45)</f>
        <v>247.54000000000002</v>
      </c>
      <c r="I46" s="28"/>
    </row>
    <row r="47" spans="1:9" ht="33.75" outlineLevel="2" x14ac:dyDescent="0.25">
      <c r="A47" s="29">
        <v>88</v>
      </c>
      <c r="B47" s="30">
        <v>44558</v>
      </c>
      <c r="C47" s="31" t="s">
        <v>66</v>
      </c>
      <c r="D47" s="32" t="s">
        <v>24</v>
      </c>
      <c r="E47" s="33">
        <v>0</v>
      </c>
      <c r="F47" s="33">
        <v>79.67</v>
      </c>
      <c r="G47" s="33">
        <v>88.2</v>
      </c>
      <c r="H47" s="34">
        <v>167.87</v>
      </c>
      <c r="I47" s="35" t="s">
        <v>67</v>
      </c>
    </row>
    <row r="48" spans="1:9" ht="33.75" outlineLevel="2" x14ac:dyDescent="0.25">
      <c r="A48" s="15">
        <v>89</v>
      </c>
      <c r="B48" s="16">
        <v>44558</v>
      </c>
      <c r="C48" s="36" t="s">
        <v>66</v>
      </c>
      <c r="D48" s="37" t="s">
        <v>24</v>
      </c>
      <c r="E48" s="19">
        <v>0</v>
      </c>
      <c r="F48" s="19">
        <v>79.67</v>
      </c>
      <c r="G48" s="19">
        <v>88.2</v>
      </c>
      <c r="H48" s="20">
        <v>167.87</v>
      </c>
      <c r="I48" s="21" t="s">
        <v>68</v>
      </c>
    </row>
    <row r="49" spans="1:9" ht="33.75" outlineLevel="2" x14ac:dyDescent="0.25">
      <c r="A49" s="15">
        <v>90</v>
      </c>
      <c r="B49" s="16">
        <v>44558</v>
      </c>
      <c r="C49" s="36" t="s">
        <v>66</v>
      </c>
      <c r="D49" s="37" t="s">
        <v>24</v>
      </c>
      <c r="E49" s="19">
        <v>0</v>
      </c>
      <c r="F49" s="19">
        <v>159.34</v>
      </c>
      <c r="G49" s="19">
        <v>88.2</v>
      </c>
      <c r="H49" s="20">
        <v>247.54000000000002</v>
      </c>
      <c r="I49" s="21" t="s">
        <v>69</v>
      </c>
    </row>
    <row r="50" spans="1:9" ht="33.75" outlineLevel="2" x14ac:dyDescent="0.25">
      <c r="A50" s="15">
        <v>91</v>
      </c>
      <c r="B50" s="16">
        <v>44558</v>
      </c>
      <c r="C50" s="36" t="s">
        <v>66</v>
      </c>
      <c r="D50" s="37" t="s">
        <v>24</v>
      </c>
      <c r="E50" s="19">
        <v>0</v>
      </c>
      <c r="F50" s="19">
        <v>159.34</v>
      </c>
      <c r="G50" s="19">
        <v>99.96</v>
      </c>
      <c r="H50" s="20">
        <v>259.3</v>
      </c>
      <c r="I50" s="21" t="s">
        <v>70</v>
      </c>
    </row>
    <row r="51" spans="1:9" ht="45" outlineLevel="2" x14ac:dyDescent="0.25">
      <c r="A51" s="15">
        <v>92</v>
      </c>
      <c r="B51" s="16">
        <v>44558</v>
      </c>
      <c r="C51" s="36" t="s">
        <v>66</v>
      </c>
      <c r="D51" s="37" t="s">
        <v>24</v>
      </c>
      <c r="E51" s="19">
        <v>995.87999999999988</v>
      </c>
      <c r="F51" s="19">
        <v>478.02</v>
      </c>
      <c r="G51" s="19">
        <v>160.22999999999999</v>
      </c>
      <c r="H51" s="20">
        <v>1634.1299999999999</v>
      </c>
      <c r="I51" s="21" t="s">
        <v>71</v>
      </c>
    </row>
    <row r="52" spans="1:9" ht="33.75" outlineLevel="2" x14ac:dyDescent="0.25">
      <c r="A52" s="15">
        <v>93</v>
      </c>
      <c r="B52" s="16">
        <v>44558</v>
      </c>
      <c r="C52" s="36" t="s">
        <v>66</v>
      </c>
      <c r="D52" s="37" t="s">
        <v>24</v>
      </c>
      <c r="E52" s="19">
        <v>0</v>
      </c>
      <c r="F52" s="19">
        <v>159.34</v>
      </c>
      <c r="G52" s="19">
        <v>88.2</v>
      </c>
      <c r="H52" s="20">
        <v>247.54000000000002</v>
      </c>
      <c r="I52" s="21" t="s">
        <v>72</v>
      </c>
    </row>
    <row r="53" spans="1:9" ht="33.75" outlineLevel="2" x14ac:dyDescent="0.25">
      <c r="A53" s="15">
        <v>94</v>
      </c>
      <c r="B53" s="16">
        <v>44558</v>
      </c>
      <c r="C53" s="36" t="s">
        <v>66</v>
      </c>
      <c r="D53" s="37" t="s">
        <v>24</v>
      </c>
      <c r="E53" s="19">
        <v>0</v>
      </c>
      <c r="F53" s="19">
        <v>79.67</v>
      </c>
      <c r="G53" s="19">
        <v>88.2</v>
      </c>
      <c r="H53" s="20">
        <v>167.87</v>
      </c>
      <c r="I53" s="21" t="s">
        <v>73</v>
      </c>
    </row>
    <row r="54" spans="1:9" ht="24" outlineLevel="2" x14ac:dyDescent="0.25">
      <c r="A54" s="15">
        <v>95</v>
      </c>
      <c r="B54" s="16">
        <v>44558</v>
      </c>
      <c r="C54" s="36" t="s">
        <v>66</v>
      </c>
      <c r="D54" s="37" t="s">
        <v>24</v>
      </c>
      <c r="E54" s="19">
        <v>0</v>
      </c>
      <c r="F54" s="19">
        <v>79.67</v>
      </c>
      <c r="G54" s="19">
        <v>0</v>
      </c>
      <c r="H54" s="20">
        <v>79.67</v>
      </c>
      <c r="I54" s="21" t="s">
        <v>74</v>
      </c>
    </row>
    <row r="55" spans="1:9" ht="24" outlineLevel="2" x14ac:dyDescent="0.25">
      <c r="A55" s="15">
        <v>96</v>
      </c>
      <c r="B55" s="16">
        <v>44558</v>
      </c>
      <c r="C55" s="36" t="s">
        <v>66</v>
      </c>
      <c r="D55" s="37" t="s">
        <v>24</v>
      </c>
      <c r="E55" s="19">
        <v>0</v>
      </c>
      <c r="F55" s="19">
        <v>79.67</v>
      </c>
      <c r="G55" s="19">
        <v>111.72</v>
      </c>
      <c r="H55" s="20">
        <v>191.39</v>
      </c>
      <c r="I55" s="21" t="s">
        <v>75</v>
      </c>
    </row>
    <row r="56" spans="1:9" ht="24" outlineLevel="2" x14ac:dyDescent="0.25">
      <c r="A56" s="15">
        <v>97</v>
      </c>
      <c r="B56" s="16">
        <v>44558</v>
      </c>
      <c r="C56" s="36" t="s">
        <v>66</v>
      </c>
      <c r="D56" s="37" t="s">
        <v>24</v>
      </c>
      <c r="E56" s="19">
        <v>0</v>
      </c>
      <c r="F56" s="19">
        <v>79.67</v>
      </c>
      <c r="G56" s="19">
        <v>88.2</v>
      </c>
      <c r="H56" s="20">
        <v>167.87</v>
      </c>
      <c r="I56" s="21" t="s">
        <v>76</v>
      </c>
    </row>
    <row r="57" spans="1:9" ht="33.75" outlineLevel="2" x14ac:dyDescent="0.25">
      <c r="A57" s="15">
        <v>98</v>
      </c>
      <c r="B57" s="16">
        <v>44558</v>
      </c>
      <c r="C57" s="36" t="s">
        <v>66</v>
      </c>
      <c r="D57" s="37" t="s">
        <v>24</v>
      </c>
      <c r="E57" s="19">
        <v>0</v>
      </c>
      <c r="F57" s="19">
        <v>79.67</v>
      </c>
      <c r="G57" s="19">
        <v>88.2</v>
      </c>
      <c r="H57" s="20">
        <v>167.87</v>
      </c>
      <c r="I57" s="21" t="s">
        <v>77</v>
      </c>
    </row>
    <row r="58" spans="1:9" ht="33.75" outlineLevel="2" x14ac:dyDescent="0.25">
      <c r="A58" s="15">
        <v>99</v>
      </c>
      <c r="B58" s="16">
        <v>44558</v>
      </c>
      <c r="C58" s="36" t="s">
        <v>66</v>
      </c>
      <c r="D58" s="37" t="s">
        <v>24</v>
      </c>
      <c r="E58" s="19">
        <v>0</v>
      </c>
      <c r="F58" s="19">
        <v>159.34</v>
      </c>
      <c r="G58" s="19">
        <v>88.2</v>
      </c>
      <c r="H58" s="20">
        <v>247.54000000000002</v>
      </c>
      <c r="I58" s="21" t="s">
        <v>78</v>
      </c>
    </row>
    <row r="59" spans="1:9" ht="45" outlineLevel="2" x14ac:dyDescent="0.25">
      <c r="A59" s="15">
        <v>100</v>
      </c>
      <c r="B59" s="16">
        <v>44558</v>
      </c>
      <c r="C59" s="36" t="s">
        <v>66</v>
      </c>
      <c r="D59" s="37" t="s">
        <v>24</v>
      </c>
      <c r="E59" s="19">
        <v>0</v>
      </c>
      <c r="F59" s="19">
        <v>159.34</v>
      </c>
      <c r="G59" s="19">
        <v>88.2</v>
      </c>
      <c r="H59" s="20">
        <v>247.54000000000002</v>
      </c>
      <c r="I59" s="21" t="s">
        <v>79</v>
      </c>
    </row>
    <row r="60" spans="1:9" ht="33.75" outlineLevel="2" x14ac:dyDescent="0.25">
      <c r="A60" s="15">
        <v>101</v>
      </c>
      <c r="B60" s="16">
        <v>44558</v>
      </c>
      <c r="C60" s="36" t="s">
        <v>66</v>
      </c>
      <c r="D60" s="37" t="s">
        <v>24</v>
      </c>
      <c r="E60" s="19">
        <v>0</v>
      </c>
      <c r="F60" s="19">
        <v>159.34</v>
      </c>
      <c r="G60" s="19">
        <v>88.2</v>
      </c>
      <c r="H60" s="20">
        <v>247.54000000000002</v>
      </c>
      <c r="I60" s="21" t="s">
        <v>80</v>
      </c>
    </row>
    <row r="61" spans="1:9" ht="33.75" outlineLevel="2" x14ac:dyDescent="0.25">
      <c r="A61" s="15">
        <v>102</v>
      </c>
      <c r="B61" s="16">
        <v>44558</v>
      </c>
      <c r="C61" s="36" t="s">
        <v>66</v>
      </c>
      <c r="D61" s="37" t="s">
        <v>24</v>
      </c>
      <c r="E61" s="19">
        <v>0</v>
      </c>
      <c r="F61" s="19">
        <v>79.67</v>
      </c>
      <c r="G61" s="19">
        <v>88.2</v>
      </c>
      <c r="H61" s="20">
        <v>167.87</v>
      </c>
      <c r="I61" s="21" t="s">
        <v>81</v>
      </c>
    </row>
    <row r="62" spans="1:9" outlineLevel="1" x14ac:dyDescent="0.25">
      <c r="A62" s="22"/>
      <c r="B62" s="23"/>
      <c r="C62" s="24" t="s">
        <v>82</v>
      </c>
      <c r="D62" s="25"/>
      <c r="E62" s="26">
        <f>SUBTOTAL(9,E47:E61)</f>
        <v>995.87999999999988</v>
      </c>
      <c r="F62" s="26">
        <f>SUBTOTAL(9,F47:F61)</f>
        <v>2071.42</v>
      </c>
      <c r="G62" s="26">
        <f>SUBTOTAL(9,G47:G61)</f>
        <v>1342.1100000000004</v>
      </c>
      <c r="H62" s="27">
        <f>SUBTOTAL(9,H47:H61)</f>
        <v>4409.41</v>
      </c>
      <c r="I62" s="28"/>
    </row>
    <row r="63" spans="1:9" ht="33.75" outlineLevel="2" x14ac:dyDescent="0.25">
      <c r="A63" s="29">
        <v>85</v>
      </c>
      <c r="B63" s="30">
        <v>44544</v>
      </c>
      <c r="C63" s="31" t="s">
        <v>83</v>
      </c>
      <c r="D63" s="32" t="s">
        <v>24</v>
      </c>
      <c r="E63" s="33">
        <v>331.96</v>
      </c>
      <c r="F63" s="33">
        <v>159.34</v>
      </c>
      <c r="G63" s="33">
        <v>402.78</v>
      </c>
      <c r="H63" s="34">
        <v>894.07999999999993</v>
      </c>
      <c r="I63" s="35" t="s">
        <v>84</v>
      </c>
    </row>
    <row r="64" spans="1:9" outlineLevel="1" x14ac:dyDescent="0.25">
      <c r="A64" s="22"/>
      <c r="B64" s="23"/>
      <c r="C64" s="24" t="s">
        <v>85</v>
      </c>
      <c r="D64" s="25"/>
      <c r="E64" s="26">
        <f>SUBTOTAL(9,E63:E63)</f>
        <v>331.96</v>
      </c>
      <c r="F64" s="26">
        <f>SUBTOTAL(9,F63:F63)</f>
        <v>159.34</v>
      </c>
      <c r="G64" s="26">
        <f>SUBTOTAL(9,G63:G63)</f>
        <v>402.78</v>
      </c>
      <c r="H64" s="27">
        <f>SUBTOTAL(9,H63:H63)</f>
        <v>894.07999999999993</v>
      </c>
      <c r="I64" s="28"/>
    </row>
    <row r="65" spans="1:9" ht="22.5" outlineLevel="2" x14ac:dyDescent="0.25">
      <c r="A65" s="29">
        <v>69</v>
      </c>
      <c r="B65" s="30">
        <v>44537</v>
      </c>
      <c r="C65" s="31" t="s">
        <v>86</v>
      </c>
      <c r="D65" s="32" t="s">
        <v>24</v>
      </c>
      <c r="E65" s="33">
        <v>0</v>
      </c>
      <c r="F65" s="33">
        <v>159.34</v>
      </c>
      <c r="G65" s="33">
        <v>249.9</v>
      </c>
      <c r="H65" s="34">
        <v>409.24</v>
      </c>
      <c r="I65" s="35" t="s">
        <v>87</v>
      </c>
    </row>
    <row r="66" spans="1:9" ht="45" outlineLevel="2" x14ac:dyDescent="0.25">
      <c r="A66" s="15">
        <v>77</v>
      </c>
      <c r="B66" s="16">
        <v>44544</v>
      </c>
      <c r="C66" s="36" t="s">
        <v>86</v>
      </c>
      <c r="D66" s="37" t="s">
        <v>24</v>
      </c>
      <c r="E66" s="19">
        <v>663.92</v>
      </c>
      <c r="F66" s="19">
        <v>318.68</v>
      </c>
      <c r="G66" s="19">
        <v>386.98</v>
      </c>
      <c r="H66" s="20">
        <v>1369.58</v>
      </c>
      <c r="I66" s="21" t="s">
        <v>88</v>
      </c>
    </row>
    <row r="67" spans="1:9" outlineLevel="1" x14ac:dyDescent="0.25">
      <c r="A67" s="22"/>
      <c r="B67" s="23"/>
      <c r="C67" s="24" t="s">
        <v>89</v>
      </c>
      <c r="D67" s="25"/>
      <c r="E67" s="26">
        <f>SUBTOTAL(9,E65:E66)</f>
        <v>663.92</v>
      </c>
      <c r="F67" s="26">
        <f>SUBTOTAL(9,F65:F66)</f>
        <v>478.02</v>
      </c>
      <c r="G67" s="26">
        <f>SUBTOTAL(9,G65:G66)</f>
        <v>636.88</v>
      </c>
      <c r="H67" s="27">
        <f>SUBTOTAL(9,H65:H66)</f>
        <v>1778.82</v>
      </c>
      <c r="I67" s="28"/>
    </row>
    <row r="68" spans="1:9" ht="33.75" outlineLevel="2" x14ac:dyDescent="0.25">
      <c r="A68" s="29">
        <v>39</v>
      </c>
      <c r="B68" s="30">
        <v>44538</v>
      </c>
      <c r="C68" s="31" t="s">
        <v>90</v>
      </c>
      <c r="D68" s="32" t="s">
        <v>24</v>
      </c>
      <c r="E68" s="33">
        <v>0</v>
      </c>
      <c r="F68" s="33">
        <v>0</v>
      </c>
      <c r="G68" s="33">
        <v>54.08</v>
      </c>
      <c r="H68" s="34">
        <v>54.08</v>
      </c>
      <c r="I68" s="35" t="s">
        <v>91</v>
      </c>
    </row>
    <row r="69" spans="1:9" ht="33.75" outlineLevel="2" x14ac:dyDescent="0.25">
      <c r="A69" s="15">
        <v>68</v>
      </c>
      <c r="B69" s="16">
        <v>44538</v>
      </c>
      <c r="C69" s="36" t="s">
        <v>90</v>
      </c>
      <c r="D69" s="37" t="s">
        <v>24</v>
      </c>
      <c r="E69" s="19">
        <v>0</v>
      </c>
      <c r="F69" s="19">
        <v>79.67</v>
      </c>
      <c r="G69" s="19">
        <v>134.93</v>
      </c>
      <c r="H69" s="20">
        <v>214.60000000000002</v>
      </c>
      <c r="I69" s="21" t="s">
        <v>92</v>
      </c>
    </row>
    <row r="70" spans="1:9" ht="33.75" outlineLevel="2" x14ac:dyDescent="0.25">
      <c r="A70" s="15">
        <v>71</v>
      </c>
      <c r="B70" s="16">
        <v>44544</v>
      </c>
      <c r="C70" s="36" t="s">
        <v>90</v>
      </c>
      <c r="D70" s="37" t="s">
        <v>24</v>
      </c>
      <c r="E70" s="19">
        <v>0</v>
      </c>
      <c r="F70" s="19">
        <v>159.34</v>
      </c>
      <c r="G70" s="19">
        <v>130.51999999999998</v>
      </c>
      <c r="H70" s="20">
        <v>289.86</v>
      </c>
      <c r="I70" s="21" t="s">
        <v>93</v>
      </c>
    </row>
    <row r="71" spans="1:9" ht="33.75" outlineLevel="2" x14ac:dyDescent="0.25">
      <c r="A71" s="15">
        <v>72</v>
      </c>
      <c r="B71" s="16">
        <v>44544</v>
      </c>
      <c r="C71" s="36" t="s">
        <v>90</v>
      </c>
      <c r="D71" s="37" t="s">
        <v>24</v>
      </c>
      <c r="E71" s="19">
        <v>0</v>
      </c>
      <c r="F71" s="19">
        <v>79.67</v>
      </c>
      <c r="G71" s="19">
        <v>123.17</v>
      </c>
      <c r="H71" s="20">
        <v>202.84</v>
      </c>
      <c r="I71" s="21" t="s">
        <v>94</v>
      </c>
    </row>
    <row r="72" spans="1:9" ht="33.75" outlineLevel="2" x14ac:dyDescent="0.25">
      <c r="A72" s="15">
        <v>75</v>
      </c>
      <c r="B72" s="16">
        <v>44544</v>
      </c>
      <c r="C72" s="36" t="s">
        <v>90</v>
      </c>
      <c r="D72" s="37" t="s">
        <v>24</v>
      </c>
      <c r="E72" s="19">
        <v>0</v>
      </c>
      <c r="F72" s="19">
        <v>159.34</v>
      </c>
      <c r="G72" s="19">
        <v>130.51999999999998</v>
      </c>
      <c r="H72" s="20">
        <v>289.86</v>
      </c>
      <c r="I72" s="21" t="s">
        <v>95</v>
      </c>
    </row>
    <row r="73" spans="1:9" ht="33.75" outlineLevel="2" x14ac:dyDescent="0.25">
      <c r="A73" s="15">
        <v>76</v>
      </c>
      <c r="B73" s="16">
        <v>44544</v>
      </c>
      <c r="C73" s="36" t="s">
        <v>90</v>
      </c>
      <c r="D73" s="37" t="s">
        <v>24</v>
      </c>
      <c r="E73" s="19">
        <v>0</v>
      </c>
      <c r="F73" s="19">
        <v>159.34</v>
      </c>
      <c r="G73" s="19">
        <v>130.51999999999998</v>
      </c>
      <c r="H73" s="20">
        <v>289.86</v>
      </c>
      <c r="I73" s="21" t="s">
        <v>96</v>
      </c>
    </row>
    <row r="74" spans="1:9" outlineLevel="1" x14ac:dyDescent="0.25">
      <c r="A74" s="22"/>
      <c r="B74" s="38"/>
      <c r="C74" s="24" t="s">
        <v>97</v>
      </c>
      <c r="D74" s="25"/>
      <c r="E74" s="26">
        <f>SUBTOTAL(9,E68:E73)</f>
        <v>0</v>
      </c>
      <c r="F74" s="26">
        <f>SUBTOTAL(9,F68:F73)</f>
        <v>637.36</v>
      </c>
      <c r="G74" s="26">
        <f>SUBTOTAL(9,G68:G73)</f>
        <v>703.74</v>
      </c>
      <c r="H74" s="27">
        <f>SUBTOTAL(9,H68:H73)</f>
        <v>1341.1</v>
      </c>
      <c r="I74" s="28"/>
    </row>
    <row r="75" spans="1:9" x14ac:dyDescent="0.25">
      <c r="A75" s="39" t="s">
        <v>98</v>
      </c>
      <c r="B75" s="40"/>
      <c r="C75" s="40"/>
      <c r="D75" s="41"/>
      <c r="E75" s="26">
        <f>SUBTOTAL(9,E11:E73)</f>
        <v>4315.4799999999996</v>
      </c>
      <c r="F75" s="26">
        <f>SUBTOTAL(9,F11:F73)</f>
        <v>7648.3200000000033</v>
      </c>
      <c r="G75" s="26">
        <f>SUBTOTAL(9,G11:G73)</f>
        <v>10038.540000000001</v>
      </c>
      <c r="H75" s="27">
        <f>SUBTOTAL(9,H11:H73)</f>
        <v>22002.34</v>
      </c>
      <c r="I75" s="28"/>
    </row>
    <row r="78" spans="1:9" x14ac:dyDescent="0.25">
      <c r="A78" s="42" t="s">
        <v>99</v>
      </c>
      <c r="B78" s="43"/>
      <c r="C78" s="43"/>
      <c r="D78" s="43"/>
      <c r="E78" s="43"/>
      <c r="F78" s="43"/>
      <c r="G78" s="43"/>
      <c r="H78" s="44"/>
    </row>
    <row r="79" spans="1:9" x14ac:dyDescent="0.25">
      <c r="A79" s="45"/>
      <c r="B79" s="46"/>
      <c r="C79" s="46"/>
      <c r="D79" s="47" t="s">
        <v>100</v>
      </c>
      <c r="E79" s="48">
        <v>0</v>
      </c>
      <c r="F79" s="48">
        <v>0</v>
      </c>
      <c r="G79" s="48">
        <v>0</v>
      </c>
      <c r="H79" s="48">
        <v>0</v>
      </c>
    </row>
    <row r="80" spans="1:9" x14ac:dyDescent="0.25">
      <c r="A80" s="45"/>
      <c r="B80" s="46"/>
      <c r="C80" s="46"/>
      <c r="D80" s="47" t="s">
        <v>98</v>
      </c>
      <c r="E80" s="48">
        <f>E75</f>
        <v>4315.4799999999996</v>
      </c>
      <c r="F80" s="48">
        <f t="shared" ref="F80:H80" si="0">F75</f>
        <v>7648.3200000000033</v>
      </c>
      <c r="G80" s="48">
        <f t="shared" si="0"/>
        <v>10038.540000000001</v>
      </c>
      <c r="H80" s="48">
        <f t="shared" si="0"/>
        <v>22002.34</v>
      </c>
    </row>
    <row r="81" spans="1:8" x14ac:dyDescent="0.25">
      <c r="A81" s="45"/>
      <c r="B81" s="46"/>
      <c r="C81" s="46"/>
      <c r="D81" s="47" t="s">
        <v>101</v>
      </c>
      <c r="E81" s="48">
        <f t="shared" ref="E81:G81" si="1">SUM(E79:E80)</f>
        <v>4315.4799999999996</v>
      </c>
      <c r="F81" s="48">
        <f t="shared" si="1"/>
        <v>7648.3200000000033</v>
      </c>
      <c r="G81" s="48">
        <f t="shared" si="1"/>
        <v>10038.540000000001</v>
      </c>
      <c r="H81" s="48">
        <f>SUM(H79:H80)</f>
        <v>22002.34</v>
      </c>
    </row>
    <row r="83" spans="1:8" x14ac:dyDescent="0.25">
      <c r="A83" s="49" t="s">
        <v>102</v>
      </c>
    </row>
  </sheetData>
  <mergeCells count="5">
    <mergeCell ref="A2:I2"/>
    <mergeCell ref="A3:I3"/>
    <mergeCell ref="A8:I8"/>
    <mergeCell ref="A75:D75"/>
    <mergeCell ref="A78:H78"/>
  </mergeCells>
  <conditionalFormatting sqref="A6:G7">
    <cfRule type="expression" dxfId="17" priority="10">
      <formula>OR(#REF!="",AND(#REF!&lt;&gt;"",#REF!=""))</formula>
    </cfRule>
  </conditionalFormatting>
  <conditionalFormatting sqref="A6:G7">
    <cfRule type="expression" priority="11">
      <formula>OR(#REF!="",AND(#REF!&lt;&gt;"",#REF!=""))</formula>
    </cfRule>
  </conditionalFormatting>
  <conditionalFormatting sqref="I6:I7">
    <cfRule type="expression" dxfId="16" priority="8">
      <formula>OR(#REF!="",AND(#REF!&lt;&gt;"",#REF!=""))</formula>
    </cfRule>
  </conditionalFormatting>
  <conditionalFormatting sqref="I6:I7 A79:D81">
    <cfRule type="expression" priority="9">
      <formula>OR(#REF!="",AND(#REF!&lt;&gt;"",#REF!=""))</formula>
    </cfRule>
  </conditionalFormatting>
  <conditionalFormatting sqref="A79:D81">
    <cfRule type="expression" dxfId="15" priority="7">
      <formula>OR(#REF!="",AND(#REF!&lt;&gt;"",#REF!=""))</formula>
    </cfRule>
  </conditionalFormatting>
  <conditionalFormatting sqref="E81:H81 E79:H79">
    <cfRule type="expression" dxfId="14" priority="5">
      <formula>OR(#REF!="",AND(#REF!&lt;&gt;"",#REF!=""))</formula>
    </cfRule>
  </conditionalFormatting>
  <conditionalFormatting sqref="E81:H81 E79:H79">
    <cfRule type="expression" priority="6">
      <formula>OR(#REF!="",AND(#REF!&lt;&gt;"",#REF!=""))</formula>
    </cfRule>
  </conditionalFormatting>
  <conditionalFormatting sqref="A75">
    <cfRule type="expression" dxfId="13" priority="3">
      <formula>OR(#REF!="",AND(#REF!&lt;&gt;"",#REF!=""))</formula>
    </cfRule>
  </conditionalFormatting>
  <conditionalFormatting sqref="A75">
    <cfRule type="expression" priority="4">
      <formula>OR(#REF!="",AND(#REF!&lt;&gt;"",#REF!=""))</formula>
    </cfRule>
  </conditionalFormatting>
  <conditionalFormatting sqref="E80:H80">
    <cfRule type="expression" dxfId="12" priority="1">
      <formula>OR(#REF!="",AND(#REF!&lt;&gt;"",#REF!=""))</formula>
    </cfRule>
  </conditionalFormatting>
  <conditionalFormatting sqref="E80:H8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showGridLines="0" tabSelected="1" zoomScaleNormal="100" workbookViewId="0">
      <selection activeCell="A3" sqref="A3:I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" t="s">
        <v>103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33.75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s="14" customFormat="1" x14ac:dyDescent="0.25">
      <c r="A6" s="10"/>
      <c r="B6" s="11"/>
      <c r="C6" s="12"/>
      <c r="D6" s="12"/>
      <c r="E6" s="13"/>
      <c r="F6" s="13"/>
      <c r="G6" s="13"/>
      <c r="H6" s="13"/>
      <c r="I6" s="13"/>
    </row>
    <row r="7" spans="1:9" s="14" customFormat="1" x14ac:dyDescent="0.25">
      <c r="A7" s="10"/>
      <c r="B7" s="11"/>
      <c r="C7" s="12"/>
      <c r="D7" s="12"/>
      <c r="E7" s="13"/>
      <c r="F7" s="13"/>
      <c r="G7" s="13"/>
      <c r="H7" s="13"/>
      <c r="I7" s="13"/>
    </row>
    <row r="8" spans="1:9" x14ac:dyDescent="0.25">
      <c r="A8" s="3" t="s">
        <v>11</v>
      </c>
      <c r="B8" s="4"/>
      <c r="C8" s="4"/>
      <c r="D8" s="4"/>
      <c r="E8" s="4"/>
      <c r="F8" s="4"/>
      <c r="G8" s="4"/>
      <c r="H8" s="4"/>
      <c r="I8" s="5"/>
    </row>
    <row r="9" spans="1:9" hidden="1" x14ac:dyDescent="0.25"/>
    <row r="10" spans="1:9" ht="33.75" x14ac:dyDescent="0.25">
      <c r="A10" s="6" t="s">
        <v>2</v>
      </c>
      <c r="B10" s="7" t="s">
        <v>3</v>
      </c>
      <c r="C10" s="6" t="s">
        <v>4</v>
      </c>
      <c r="D10" s="6" t="s">
        <v>5</v>
      </c>
      <c r="E10" s="8" t="s">
        <v>6</v>
      </c>
      <c r="F10" s="8" t="s">
        <v>7</v>
      </c>
      <c r="G10" s="8" t="s">
        <v>8</v>
      </c>
      <c r="H10" s="9" t="s">
        <v>9</v>
      </c>
      <c r="I10" s="7" t="s">
        <v>10</v>
      </c>
    </row>
    <row r="11" spans="1:9" ht="45" outlineLevel="2" x14ac:dyDescent="0.25">
      <c r="A11" s="15">
        <v>55</v>
      </c>
      <c r="B11" s="16">
        <v>44530</v>
      </c>
      <c r="C11" s="17" t="s">
        <v>12</v>
      </c>
      <c r="D11" s="18" t="s">
        <v>13</v>
      </c>
      <c r="E11" s="19">
        <v>0</v>
      </c>
      <c r="F11" s="19">
        <v>318.68</v>
      </c>
      <c r="G11" s="19">
        <v>0</v>
      </c>
      <c r="H11" s="20">
        <v>318.68</v>
      </c>
      <c r="I11" s="21" t="s">
        <v>14</v>
      </c>
    </row>
    <row r="12" spans="1:9" outlineLevel="1" x14ac:dyDescent="0.25">
      <c r="A12" s="22"/>
      <c r="B12" s="23"/>
      <c r="C12" s="24" t="s">
        <v>15</v>
      </c>
      <c r="D12" s="50"/>
      <c r="E12" s="26">
        <f>SUBTOTAL(9,E11:E11)</f>
        <v>0</v>
      </c>
      <c r="F12" s="26">
        <f>SUBTOTAL(9,F11:F11)</f>
        <v>318.68</v>
      </c>
      <c r="G12" s="26">
        <f>SUBTOTAL(9,G11:G11)</f>
        <v>0</v>
      </c>
      <c r="H12" s="27">
        <f>SUBTOTAL(9,H11:H11)</f>
        <v>318.68</v>
      </c>
      <c r="I12" s="28"/>
    </row>
    <row r="13" spans="1:9" ht="45" outlineLevel="2" x14ac:dyDescent="0.25">
      <c r="A13" s="29">
        <v>56</v>
      </c>
      <c r="B13" s="30">
        <v>44530</v>
      </c>
      <c r="C13" s="31" t="s">
        <v>16</v>
      </c>
      <c r="D13" s="51" t="s">
        <v>13</v>
      </c>
      <c r="E13" s="33">
        <v>0</v>
      </c>
      <c r="F13" s="33">
        <v>318.68</v>
      </c>
      <c r="G13" s="33">
        <v>0</v>
      </c>
      <c r="H13" s="34">
        <v>318.68</v>
      </c>
      <c r="I13" s="35" t="s">
        <v>17</v>
      </c>
    </row>
    <row r="14" spans="1:9" outlineLevel="1" x14ac:dyDescent="0.25">
      <c r="A14" s="22"/>
      <c r="B14" s="23"/>
      <c r="C14" s="24" t="s">
        <v>18</v>
      </c>
      <c r="D14" s="50"/>
      <c r="E14" s="26">
        <f>SUBTOTAL(9,E13:E13)</f>
        <v>0</v>
      </c>
      <c r="F14" s="26">
        <f>SUBTOTAL(9,F13:F13)</f>
        <v>318.68</v>
      </c>
      <c r="G14" s="26">
        <f>SUBTOTAL(9,G13:G13)</f>
        <v>0</v>
      </c>
      <c r="H14" s="27">
        <f>SUBTOTAL(9,H13:H13)</f>
        <v>318.68</v>
      </c>
      <c r="I14" s="28"/>
    </row>
    <row r="15" spans="1:9" ht="33.75" outlineLevel="2" x14ac:dyDescent="0.25">
      <c r="A15" s="29">
        <v>52</v>
      </c>
      <c r="B15" s="30">
        <v>44530</v>
      </c>
      <c r="C15" s="31" t="s">
        <v>19</v>
      </c>
      <c r="D15" s="51" t="s">
        <v>13</v>
      </c>
      <c r="E15" s="33">
        <v>0</v>
      </c>
      <c r="F15" s="33">
        <v>159.34</v>
      </c>
      <c r="G15" s="33">
        <v>0</v>
      </c>
      <c r="H15" s="34">
        <v>159.34</v>
      </c>
      <c r="I15" s="35" t="s">
        <v>20</v>
      </c>
    </row>
    <row r="16" spans="1:9" ht="33.75" outlineLevel="2" x14ac:dyDescent="0.25">
      <c r="A16" s="15">
        <v>53</v>
      </c>
      <c r="B16" s="16">
        <v>44532</v>
      </c>
      <c r="C16" s="36" t="s">
        <v>19</v>
      </c>
      <c r="D16" s="18" t="s">
        <v>13</v>
      </c>
      <c r="E16" s="19">
        <v>0</v>
      </c>
      <c r="F16" s="19">
        <v>159.34</v>
      </c>
      <c r="G16" s="19">
        <v>0</v>
      </c>
      <c r="H16" s="20">
        <v>159.34</v>
      </c>
      <c r="I16" s="21" t="s">
        <v>21</v>
      </c>
    </row>
    <row r="17" spans="1:9" outlineLevel="1" x14ac:dyDescent="0.25">
      <c r="A17" s="22"/>
      <c r="B17" s="23"/>
      <c r="C17" s="24" t="s">
        <v>22</v>
      </c>
      <c r="D17" s="50"/>
      <c r="E17" s="26">
        <f>SUBTOTAL(9,E15:E16)</f>
        <v>0</v>
      </c>
      <c r="F17" s="26">
        <f>SUBTOTAL(9,F15:F16)</f>
        <v>318.68</v>
      </c>
      <c r="G17" s="26">
        <f>SUBTOTAL(9,G15:G16)</f>
        <v>0</v>
      </c>
      <c r="H17" s="27">
        <f>SUBTOTAL(9,H15:H16)</f>
        <v>318.68</v>
      </c>
      <c r="I17" s="28"/>
    </row>
    <row r="18" spans="1:9" ht="22.5" outlineLevel="2" x14ac:dyDescent="0.25">
      <c r="A18" s="29">
        <v>7</v>
      </c>
      <c r="B18" s="30">
        <v>44433</v>
      </c>
      <c r="C18" s="31" t="s">
        <v>104</v>
      </c>
      <c r="D18" s="51" t="s">
        <v>24</v>
      </c>
      <c r="E18" s="33">
        <v>0</v>
      </c>
      <c r="F18" s="33">
        <v>0</v>
      </c>
      <c r="G18" s="33">
        <v>220.19</v>
      </c>
      <c r="H18" s="34">
        <v>220.19</v>
      </c>
      <c r="I18" s="35" t="s">
        <v>105</v>
      </c>
    </row>
    <row r="19" spans="1:9" outlineLevel="1" x14ac:dyDescent="0.25">
      <c r="A19" s="22"/>
      <c r="B19" s="23"/>
      <c r="C19" s="24" t="s">
        <v>106</v>
      </c>
      <c r="D19" s="50"/>
      <c r="E19" s="26">
        <f>SUBTOTAL(9,E18:E18)</f>
        <v>0</v>
      </c>
      <c r="F19" s="26">
        <f>SUBTOTAL(9,F18:F18)</f>
        <v>0</v>
      </c>
      <c r="G19" s="26">
        <f>SUBTOTAL(9,G18:G18)</f>
        <v>220.19</v>
      </c>
      <c r="H19" s="27">
        <f>SUBTOTAL(9,H18:H18)</f>
        <v>220.19</v>
      </c>
      <c r="I19" s="28"/>
    </row>
    <row r="20" spans="1:9" ht="45" outlineLevel="2" x14ac:dyDescent="0.25">
      <c r="A20" s="29">
        <v>61</v>
      </c>
      <c r="B20" s="30">
        <v>44530</v>
      </c>
      <c r="C20" s="31" t="s">
        <v>107</v>
      </c>
      <c r="D20" s="51" t="s">
        <v>24</v>
      </c>
      <c r="E20" s="33">
        <v>1673.0700000000002</v>
      </c>
      <c r="F20" s="33">
        <v>849.84</v>
      </c>
      <c r="G20" s="33">
        <v>673.1</v>
      </c>
      <c r="H20" s="34">
        <v>3196.01</v>
      </c>
      <c r="I20" s="35" t="s">
        <v>108</v>
      </c>
    </row>
    <row r="21" spans="1:9" outlineLevel="1" x14ac:dyDescent="0.25">
      <c r="A21" s="22"/>
      <c r="B21" s="23"/>
      <c r="C21" s="24" t="s">
        <v>109</v>
      </c>
      <c r="D21" s="50"/>
      <c r="E21" s="26">
        <f>SUBTOTAL(9,E20:E20)</f>
        <v>1673.0700000000002</v>
      </c>
      <c r="F21" s="26">
        <f>SUBTOTAL(9,F20:F20)</f>
        <v>849.84</v>
      </c>
      <c r="G21" s="26">
        <f>SUBTOTAL(9,G20:G20)</f>
        <v>673.1</v>
      </c>
      <c r="H21" s="27">
        <f>SUBTOTAL(9,H20:H20)</f>
        <v>3196.01</v>
      </c>
      <c r="I21" s="28"/>
    </row>
    <row r="22" spans="1:9" ht="33.75" outlineLevel="2" x14ac:dyDescent="0.25">
      <c r="A22" s="29">
        <v>9</v>
      </c>
      <c r="B22" s="30">
        <v>44433</v>
      </c>
      <c r="C22" s="31" t="s">
        <v>23</v>
      </c>
      <c r="D22" s="51" t="s">
        <v>24</v>
      </c>
      <c r="E22" s="33">
        <v>331.96</v>
      </c>
      <c r="F22" s="33">
        <v>239.01</v>
      </c>
      <c r="G22" s="33">
        <v>612.68000000000006</v>
      </c>
      <c r="H22" s="34">
        <v>1183.6500000000001</v>
      </c>
      <c r="I22" s="35" t="s">
        <v>110</v>
      </c>
    </row>
    <row r="23" spans="1:9" ht="33.75" outlineLevel="2" x14ac:dyDescent="0.25">
      <c r="A23" s="15">
        <v>13</v>
      </c>
      <c r="B23" s="16">
        <v>44439</v>
      </c>
      <c r="C23" s="36" t="s">
        <v>23</v>
      </c>
      <c r="D23" s="18" t="s">
        <v>24</v>
      </c>
      <c r="E23" s="19">
        <v>331.96</v>
      </c>
      <c r="F23" s="19">
        <v>159.34</v>
      </c>
      <c r="G23" s="19">
        <v>558.6</v>
      </c>
      <c r="H23" s="20">
        <v>1049.9000000000001</v>
      </c>
      <c r="I23" s="21" t="s">
        <v>111</v>
      </c>
    </row>
    <row r="24" spans="1:9" ht="45" outlineLevel="2" x14ac:dyDescent="0.25">
      <c r="A24" s="15">
        <v>30</v>
      </c>
      <c r="B24" s="16">
        <v>44467</v>
      </c>
      <c r="C24" s="36" t="s">
        <v>23</v>
      </c>
      <c r="D24" s="18" t="s">
        <v>24</v>
      </c>
      <c r="E24" s="19">
        <v>663.92</v>
      </c>
      <c r="F24" s="19">
        <v>318.68</v>
      </c>
      <c r="G24" s="19">
        <v>666.76</v>
      </c>
      <c r="H24" s="20">
        <v>1649.36</v>
      </c>
      <c r="I24" s="21" t="s">
        <v>112</v>
      </c>
    </row>
    <row r="25" spans="1:9" ht="45" outlineLevel="2" x14ac:dyDescent="0.25">
      <c r="A25" s="15">
        <v>34</v>
      </c>
      <c r="B25" s="16">
        <v>44495</v>
      </c>
      <c r="C25" s="36" t="s">
        <v>23</v>
      </c>
      <c r="D25" s="18" t="s">
        <v>24</v>
      </c>
      <c r="E25" s="19">
        <v>331.96</v>
      </c>
      <c r="F25" s="19">
        <v>239.01</v>
      </c>
      <c r="G25" s="19">
        <v>612.68000000000006</v>
      </c>
      <c r="H25" s="20">
        <v>1183.6500000000001</v>
      </c>
      <c r="I25" s="21" t="s">
        <v>113</v>
      </c>
    </row>
    <row r="26" spans="1:9" ht="33.75" outlineLevel="2" x14ac:dyDescent="0.25">
      <c r="A26" s="15">
        <v>35</v>
      </c>
      <c r="B26" s="16">
        <v>44495</v>
      </c>
      <c r="C26" s="36" t="s">
        <v>23</v>
      </c>
      <c r="D26" s="18" t="s">
        <v>24</v>
      </c>
      <c r="E26" s="19">
        <v>331.96</v>
      </c>
      <c r="F26" s="19">
        <v>159.34</v>
      </c>
      <c r="G26" s="19">
        <v>612.68000000000006</v>
      </c>
      <c r="H26" s="20">
        <v>1103.98</v>
      </c>
      <c r="I26" s="21" t="s">
        <v>114</v>
      </c>
    </row>
    <row r="27" spans="1:9" ht="45" outlineLevel="2" x14ac:dyDescent="0.25">
      <c r="A27" s="15">
        <v>42</v>
      </c>
      <c r="B27" s="16">
        <v>44504</v>
      </c>
      <c r="C27" s="36" t="s">
        <v>23</v>
      </c>
      <c r="D27" s="18" t="s">
        <v>24</v>
      </c>
      <c r="E27" s="19">
        <v>331.96</v>
      </c>
      <c r="F27" s="19">
        <v>159.34</v>
      </c>
      <c r="G27" s="19">
        <v>612.68000000000006</v>
      </c>
      <c r="H27" s="20">
        <v>1103.98</v>
      </c>
      <c r="I27" s="21" t="s">
        <v>115</v>
      </c>
    </row>
    <row r="28" spans="1:9" ht="33.75" outlineLevel="2" x14ac:dyDescent="0.25">
      <c r="A28" s="15">
        <v>46</v>
      </c>
      <c r="B28" s="16">
        <v>44517</v>
      </c>
      <c r="C28" s="36" t="s">
        <v>23</v>
      </c>
      <c r="D28" s="18" t="s">
        <v>24</v>
      </c>
      <c r="E28" s="19">
        <v>331.96</v>
      </c>
      <c r="F28" s="19">
        <v>159.34</v>
      </c>
      <c r="G28" s="19">
        <v>554.18999999999994</v>
      </c>
      <c r="H28" s="20">
        <v>1045.4899999999998</v>
      </c>
      <c r="I28" s="21" t="s">
        <v>116</v>
      </c>
    </row>
    <row r="29" spans="1:9" ht="45" outlineLevel="2" x14ac:dyDescent="0.25">
      <c r="A29" s="15">
        <v>50</v>
      </c>
      <c r="B29" s="16">
        <v>44523</v>
      </c>
      <c r="C29" s="36" t="s">
        <v>23</v>
      </c>
      <c r="D29" s="18" t="s">
        <v>24</v>
      </c>
      <c r="E29" s="19">
        <v>331.96</v>
      </c>
      <c r="F29" s="19">
        <v>239.01</v>
      </c>
      <c r="G29" s="19">
        <v>612.68000000000006</v>
      </c>
      <c r="H29" s="20">
        <v>1183.6500000000001</v>
      </c>
      <c r="I29" s="21" t="s">
        <v>117</v>
      </c>
    </row>
    <row r="30" spans="1:9" ht="45" outlineLevel="2" x14ac:dyDescent="0.25">
      <c r="A30" s="15">
        <v>64</v>
      </c>
      <c r="B30" s="16">
        <v>44530</v>
      </c>
      <c r="C30" s="36" t="s">
        <v>23</v>
      </c>
      <c r="D30" s="18" t="s">
        <v>24</v>
      </c>
      <c r="E30" s="19">
        <v>331.96</v>
      </c>
      <c r="F30" s="19">
        <v>159.34</v>
      </c>
      <c r="G30" s="19">
        <v>612.68000000000006</v>
      </c>
      <c r="H30" s="20">
        <v>1103.98</v>
      </c>
      <c r="I30" s="21" t="s">
        <v>118</v>
      </c>
    </row>
    <row r="31" spans="1:9" ht="45" outlineLevel="2" x14ac:dyDescent="0.25">
      <c r="A31" s="15">
        <v>65</v>
      </c>
      <c r="B31" s="16">
        <v>44530</v>
      </c>
      <c r="C31" s="36" t="s">
        <v>23</v>
      </c>
      <c r="D31" s="18" t="s">
        <v>24</v>
      </c>
      <c r="E31" s="19">
        <v>331.96</v>
      </c>
      <c r="F31" s="19">
        <v>159.34</v>
      </c>
      <c r="G31" s="19">
        <v>612.68000000000006</v>
      </c>
      <c r="H31" s="20">
        <v>1103.98</v>
      </c>
      <c r="I31" s="21" t="s">
        <v>119</v>
      </c>
    </row>
    <row r="32" spans="1:9" ht="33.75" outlineLevel="2" x14ac:dyDescent="0.25">
      <c r="A32" s="15">
        <v>73</v>
      </c>
      <c r="B32" s="16">
        <v>44544</v>
      </c>
      <c r="C32" s="36" t="s">
        <v>23</v>
      </c>
      <c r="D32" s="18" t="s">
        <v>24</v>
      </c>
      <c r="E32" s="19">
        <v>331.96</v>
      </c>
      <c r="F32" s="19">
        <v>159.34</v>
      </c>
      <c r="G32" s="19">
        <v>609.74</v>
      </c>
      <c r="H32" s="20">
        <v>1101.04</v>
      </c>
      <c r="I32" s="21" t="s">
        <v>25</v>
      </c>
    </row>
    <row r="33" spans="1:9" ht="45" outlineLevel="2" x14ac:dyDescent="0.25">
      <c r="A33" s="15">
        <v>74</v>
      </c>
      <c r="B33" s="16">
        <v>44544</v>
      </c>
      <c r="C33" s="36" t="s">
        <v>23</v>
      </c>
      <c r="D33" s="18" t="s">
        <v>24</v>
      </c>
      <c r="E33" s="19">
        <v>331.96</v>
      </c>
      <c r="F33" s="19">
        <v>159.34</v>
      </c>
      <c r="G33" s="19">
        <v>609.74</v>
      </c>
      <c r="H33" s="20">
        <v>1101.04</v>
      </c>
      <c r="I33" s="21" t="s">
        <v>26</v>
      </c>
    </row>
    <row r="34" spans="1:9" outlineLevel="1" x14ac:dyDescent="0.25">
      <c r="A34" s="22"/>
      <c r="B34" s="23"/>
      <c r="C34" s="24" t="s">
        <v>27</v>
      </c>
      <c r="D34" s="50"/>
      <c r="E34" s="26">
        <f>SUBTOTAL(9,E22:E33)</f>
        <v>4315.4799999999996</v>
      </c>
      <c r="F34" s="26">
        <f>SUBTOTAL(9,F22:F33)</f>
        <v>2310.4299999999998</v>
      </c>
      <c r="G34" s="26">
        <f>SUBTOTAL(9,G22:G33)</f>
        <v>7287.7900000000009</v>
      </c>
      <c r="H34" s="27">
        <f>SUBTOTAL(9,H22:H33)</f>
        <v>13913.699999999997</v>
      </c>
      <c r="I34" s="28"/>
    </row>
    <row r="35" spans="1:9" ht="45" outlineLevel="2" x14ac:dyDescent="0.25">
      <c r="A35" s="29">
        <v>54</v>
      </c>
      <c r="B35" s="30">
        <v>44530</v>
      </c>
      <c r="C35" s="31" t="s">
        <v>28</v>
      </c>
      <c r="D35" s="51" t="s">
        <v>13</v>
      </c>
      <c r="E35" s="33">
        <v>0</v>
      </c>
      <c r="F35" s="33">
        <v>318.68</v>
      </c>
      <c r="G35" s="33">
        <v>0</v>
      </c>
      <c r="H35" s="34">
        <v>318.68</v>
      </c>
      <c r="I35" s="35" t="s">
        <v>29</v>
      </c>
    </row>
    <row r="36" spans="1:9" outlineLevel="1" x14ac:dyDescent="0.25">
      <c r="A36" s="22"/>
      <c r="B36" s="23"/>
      <c r="C36" s="24" t="s">
        <v>30</v>
      </c>
      <c r="D36" s="50"/>
      <c r="E36" s="26">
        <f>SUBTOTAL(9,E35:E35)</f>
        <v>0</v>
      </c>
      <c r="F36" s="26">
        <f>SUBTOTAL(9,F35:F35)</f>
        <v>318.68</v>
      </c>
      <c r="G36" s="26">
        <f>SUBTOTAL(9,G35:G35)</f>
        <v>0</v>
      </c>
      <c r="H36" s="27">
        <f>SUBTOTAL(9,H35:H35)</f>
        <v>318.68</v>
      </c>
      <c r="I36" s="28"/>
    </row>
    <row r="37" spans="1:9" ht="33.75" outlineLevel="2" x14ac:dyDescent="0.25">
      <c r="A37" s="29">
        <v>47</v>
      </c>
      <c r="B37" s="30">
        <v>44517</v>
      </c>
      <c r="C37" s="31" t="s">
        <v>31</v>
      </c>
      <c r="D37" s="51" t="s">
        <v>24</v>
      </c>
      <c r="E37" s="33">
        <v>0</v>
      </c>
      <c r="F37" s="33">
        <v>159.34</v>
      </c>
      <c r="G37" s="33">
        <v>480.69</v>
      </c>
      <c r="H37" s="34">
        <v>640.03</v>
      </c>
      <c r="I37" s="35" t="s">
        <v>120</v>
      </c>
    </row>
    <row r="38" spans="1:9" ht="33.75" outlineLevel="2" x14ac:dyDescent="0.25">
      <c r="A38" s="15">
        <v>82</v>
      </c>
      <c r="B38" s="16">
        <v>44544</v>
      </c>
      <c r="C38" s="36" t="s">
        <v>31</v>
      </c>
      <c r="D38" s="18" t="s">
        <v>24</v>
      </c>
      <c r="E38" s="19">
        <v>0</v>
      </c>
      <c r="F38" s="19">
        <v>318.68</v>
      </c>
      <c r="G38" s="19">
        <v>1382.9599999999998</v>
      </c>
      <c r="H38" s="20">
        <v>1701.6399999999999</v>
      </c>
      <c r="I38" s="21" t="s">
        <v>32</v>
      </c>
    </row>
    <row r="39" spans="1:9" outlineLevel="1" x14ac:dyDescent="0.25">
      <c r="A39" s="22"/>
      <c r="B39" s="23"/>
      <c r="C39" s="24" t="s">
        <v>33</v>
      </c>
      <c r="D39" s="50"/>
      <c r="E39" s="26">
        <f>SUBTOTAL(9,E37:E38)</f>
        <v>0</v>
      </c>
      <c r="F39" s="26">
        <f>SUBTOTAL(9,F37:F38)</f>
        <v>478.02</v>
      </c>
      <c r="G39" s="26">
        <f>SUBTOTAL(9,G37:G38)</f>
        <v>1863.6499999999999</v>
      </c>
      <c r="H39" s="27">
        <f>SUBTOTAL(9,H37:H38)</f>
        <v>2341.67</v>
      </c>
      <c r="I39" s="28"/>
    </row>
    <row r="40" spans="1:9" ht="33.75" outlineLevel="2" x14ac:dyDescent="0.25">
      <c r="A40" s="29">
        <v>8</v>
      </c>
      <c r="B40" s="30">
        <v>44433</v>
      </c>
      <c r="C40" s="31" t="s">
        <v>34</v>
      </c>
      <c r="D40" s="51" t="s">
        <v>24</v>
      </c>
      <c r="E40" s="33">
        <v>0</v>
      </c>
      <c r="F40" s="33">
        <v>159.34</v>
      </c>
      <c r="G40" s="33">
        <v>101.12</v>
      </c>
      <c r="H40" s="34">
        <v>260.46000000000004</v>
      </c>
      <c r="I40" s="35" t="s">
        <v>121</v>
      </c>
    </row>
    <row r="41" spans="1:9" ht="33.75" outlineLevel="2" x14ac:dyDescent="0.25">
      <c r="A41" s="15">
        <v>10</v>
      </c>
      <c r="B41" s="16">
        <v>44433</v>
      </c>
      <c r="C41" s="36" t="s">
        <v>34</v>
      </c>
      <c r="D41" s="18" t="s">
        <v>24</v>
      </c>
      <c r="E41" s="19">
        <v>0</v>
      </c>
      <c r="F41" s="19">
        <v>79.67</v>
      </c>
      <c r="G41" s="19">
        <v>101.12</v>
      </c>
      <c r="H41" s="20">
        <v>180.79000000000002</v>
      </c>
      <c r="I41" s="21" t="s">
        <v>122</v>
      </c>
    </row>
    <row r="42" spans="1:9" ht="33.75" outlineLevel="2" x14ac:dyDescent="0.25">
      <c r="A42" s="15">
        <v>11</v>
      </c>
      <c r="B42" s="16">
        <v>44433</v>
      </c>
      <c r="C42" s="36" t="s">
        <v>34</v>
      </c>
      <c r="D42" s="18" t="s">
        <v>24</v>
      </c>
      <c r="E42" s="19">
        <v>0</v>
      </c>
      <c r="F42" s="19">
        <v>159.34</v>
      </c>
      <c r="G42" s="19">
        <v>101.12</v>
      </c>
      <c r="H42" s="20">
        <v>260.46000000000004</v>
      </c>
      <c r="I42" s="21" t="s">
        <v>123</v>
      </c>
    </row>
    <row r="43" spans="1:9" ht="33.75" outlineLevel="2" x14ac:dyDescent="0.25">
      <c r="A43" s="15">
        <v>14</v>
      </c>
      <c r="B43" s="16">
        <v>44439</v>
      </c>
      <c r="C43" s="36" t="s">
        <v>34</v>
      </c>
      <c r="D43" s="18" t="s">
        <v>24</v>
      </c>
      <c r="E43" s="19">
        <v>0</v>
      </c>
      <c r="F43" s="19">
        <v>79.67</v>
      </c>
      <c r="G43" s="19">
        <v>101.12</v>
      </c>
      <c r="H43" s="20">
        <v>180.79000000000002</v>
      </c>
      <c r="I43" s="21" t="s">
        <v>124</v>
      </c>
    </row>
    <row r="44" spans="1:9" ht="33.75" outlineLevel="2" x14ac:dyDescent="0.25">
      <c r="A44" s="15">
        <v>16</v>
      </c>
      <c r="B44" s="16">
        <v>44439</v>
      </c>
      <c r="C44" s="36" t="s">
        <v>34</v>
      </c>
      <c r="D44" s="18" t="s">
        <v>24</v>
      </c>
      <c r="E44" s="19">
        <v>0</v>
      </c>
      <c r="F44" s="19">
        <v>79.67</v>
      </c>
      <c r="G44" s="19">
        <v>101.12</v>
      </c>
      <c r="H44" s="20">
        <v>180.79000000000002</v>
      </c>
      <c r="I44" s="21" t="s">
        <v>125</v>
      </c>
    </row>
    <row r="45" spans="1:9" ht="45" outlineLevel="2" x14ac:dyDescent="0.25">
      <c r="A45" s="15">
        <v>25</v>
      </c>
      <c r="B45" s="16">
        <v>44460</v>
      </c>
      <c r="C45" s="36" t="s">
        <v>34</v>
      </c>
      <c r="D45" s="18" t="s">
        <v>24</v>
      </c>
      <c r="E45" s="19">
        <v>0</v>
      </c>
      <c r="F45" s="19">
        <v>79.67</v>
      </c>
      <c r="G45" s="19">
        <v>101.12</v>
      </c>
      <c r="H45" s="20">
        <v>180.79000000000002</v>
      </c>
      <c r="I45" s="21" t="s">
        <v>126</v>
      </c>
    </row>
    <row r="46" spans="1:9" ht="45" outlineLevel="2" x14ac:dyDescent="0.25">
      <c r="A46" s="15">
        <v>26</v>
      </c>
      <c r="B46" s="16">
        <v>44460</v>
      </c>
      <c r="C46" s="36" t="s">
        <v>34</v>
      </c>
      <c r="D46" s="18" t="s">
        <v>24</v>
      </c>
      <c r="E46" s="19">
        <v>0</v>
      </c>
      <c r="F46" s="19">
        <v>159.34</v>
      </c>
      <c r="G46" s="19">
        <v>101.12</v>
      </c>
      <c r="H46" s="20">
        <v>260.46000000000004</v>
      </c>
      <c r="I46" s="21" t="s">
        <v>127</v>
      </c>
    </row>
    <row r="47" spans="1:9" ht="45" outlineLevel="2" x14ac:dyDescent="0.25">
      <c r="A47" s="15">
        <v>28</v>
      </c>
      <c r="B47" s="16">
        <v>44467</v>
      </c>
      <c r="C47" s="36" t="s">
        <v>34</v>
      </c>
      <c r="D47" s="18" t="s">
        <v>24</v>
      </c>
      <c r="E47" s="19">
        <v>0</v>
      </c>
      <c r="F47" s="19">
        <v>79.67</v>
      </c>
      <c r="G47" s="19">
        <v>101.12</v>
      </c>
      <c r="H47" s="20">
        <v>180.79000000000002</v>
      </c>
      <c r="I47" s="21" t="s">
        <v>128</v>
      </c>
    </row>
    <row r="48" spans="1:9" ht="45" outlineLevel="2" x14ac:dyDescent="0.25">
      <c r="A48" s="15">
        <v>33</v>
      </c>
      <c r="B48" s="16">
        <v>44489</v>
      </c>
      <c r="C48" s="36" t="s">
        <v>34</v>
      </c>
      <c r="D48" s="18" t="s">
        <v>24</v>
      </c>
      <c r="E48" s="19">
        <v>0</v>
      </c>
      <c r="F48" s="19">
        <v>79.67</v>
      </c>
      <c r="G48" s="19">
        <v>101.12</v>
      </c>
      <c r="H48" s="20">
        <v>180.79000000000002</v>
      </c>
      <c r="I48" s="21" t="s">
        <v>129</v>
      </c>
    </row>
    <row r="49" spans="1:9" ht="33.75" outlineLevel="2" x14ac:dyDescent="0.25">
      <c r="A49" s="15">
        <v>44</v>
      </c>
      <c r="B49" s="16">
        <v>44509</v>
      </c>
      <c r="C49" s="36" t="s">
        <v>34</v>
      </c>
      <c r="D49" s="18" t="s">
        <v>24</v>
      </c>
      <c r="E49" s="19">
        <v>0</v>
      </c>
      <c r="F49" s="19">
        <v>159.34</v>
      </c>
      <c r="G49" s="19">
        <v>101.12</v>
      </c>
      <c r="H49" s="20">
        <v>260.46000000000004</v>
      </c>
      <c r="I49" s="21" t="s">
        <v>130</v>
      </c>
    </row>
    <row r="50" spans="1:9" ht="33.75" outlineLevel="2" x14ac:dyDescent="0.25">
      <c r="A50" s="15">
        <v>80</v>
      </c>
      <c r="B50" s="16">
        <v>44544</v>
      </c>
      <c r="C50" s="36" t="s">
        <v>34</v>
      </c>
      <c r="D50" s="18" t="s">
        <v>24</v>
      </c>
      <c r="E50" s="19">
        <v>0</v>
      </c>
      <c r="F50" s="19">
        <v>159.34</v>
      </c>
      <c r="G50" s="19">
        <v>99.65</v>
      </c>
      <c r="H50" s="20">
        <v>258.99</v>
      </c>
      <c r="I50" s="21" t="s">
        <v>35</v>
      </c>
    </row>
    <row r="51" spans="1:9" outlineLevel="1" x14ac:dyDescent="0.25">
      <c r="A51" s="22"/>
      <c r="B51" s="23"/>
      <c r="C51" s="24" t="s">
        <v>36</v>
      </c>
      <c r="D51" s="50"/>
      <c r="E51" s="26">
        <f>SUBTOTAL(9,E40:E50)</f>
        <v>0</v>
      </c>
      <c r="F51" s="26">
        <f>SUBTOTAL(9,F40:F50)</f>
        <v>1274.7199999999998</v>
      </c>
      <c r="G51" s="26">
        <f>SUBTOTAL(9,G40:G50)</f>
        <v>1110.8500000000001</v>
      </c>
      <c r="H51" s="27">
        <f>SUBTOTAL(9,H40:H50)</f>
        <v>2385.5699999999997</v>
      </c>
      <c r="I51" s="28"/>
    </row>
    <row r="52" spans="1:9" ht="45" outlineLevel="2" x14ac:dyDescent="0.25">
      <c r="A52" s="29">
        <v>78</v>
      </c>
      <c r="B52" s="30">
        <v>44544</v>
      </c>
      <c r="C52" s="31" t="s">
        <v>37</v>
      </c>
      <c r="D52" s="51" t="s">
        <v>24</v>
      </c>
      <c r="E52" s="33">
        <v>331.96</v>
      </c>
      <c r="F52" s="33">
        <v>159.34</v>
      </c>
      <c r="G52" s="33">
        <v>571.52</v>
      </c>
      <c r="H52" s="34">
        <v>1062.82</v>
      </c>
      <c r="I52" s="35" t="s">
        <v>38</v>
      </c>
    </row>
    <row r="53" spans="1:9" outlineLevel="1" x14ac:dyDescent="0.25">
      <c r="A53" s="22"/>
      <c r="B53" s="23"/>
      <c r="C53" s="24" t="s">
        <v>39</v>
      </c>
      <c r="D53" s="50"/>
      <c r="E53" s="26">
        <f>SUBTOTAL(9,E52:E52)</f>
        <v>331.96</v>
      </c>
      <c r="F53" s="26">
        <f>SUBTOTAL(9,F52:F52)</f>
        <v>159.34</v>
      </c>
      <c r="G53" s="26">
        <f>SUBTOTAL(9,G52:G52)</f>
        <v>571.52</v>
      </c>
      <c r="H53" s="27">
        <f>SUBTOTAL(9,H52:H52)</f>
        <v>1062.82</v>
      </c>
      <c r="I53" s="28"/>
    </row>
    <row r="54" spans="1:9" ht="33.75" outlineLevel="2" x14ac:dyDescent="0.25">
      <c r="A54" s="29">
        <v>83</v>
      </c>
      <c r="B54" s="30">
        <v>44544</v>
      </c>
      <c r="C54" s="31" t="s">
        <v>40</v>
      </c>
      <c r="D54" s="51" t="s">
        <v>24</v>
      </c>
      <c r="E54" s="33">
        <v>331.96</v>
      </c>
      <c r="F54" s="33">
        <v>159.34</v>
      </c>
      <c r="G54" s="33">
        <v>338.09999999999997</v>
      </c>
      <c r="H54" s="34">
        <v>829.39999999999986</v>
      </c>
      <c r="I54" s="35" t="s">
        <v>41</v>
      </c>
    </row>
    <row r="55" spans="1:9" outlineLevel="1" x14ac:dyDescent="0.25">
      <c r="A55" s="22"/>
      <c r="B55" s="23"/>
      <c r="C55" s="24" t="s">
        <v>42</v>
      </c>
      <c r="D55" s="50"/>
      <c r="E55" s="26">
        <f>SUBTOTAL(9,E54:E54)</f>
        <v>331.96</v>
      </c>
      <c r="F55" s="26">
        <f>SUBTOTAL(9,F54:F54)</f>
        <v>159.34</v>
      </c>
      <c r="G55" s="26">
        <f>SUBTOTAL(9,G54:G54)</f>
        <v>338.09999999999997</v>
      </c>
      <c r="H55" s="27">
        <f>SUBTOTAL(9,H54:H54)</f>
        <v>829.39999999999986</v>
      </c>
      <c r="I55" s="28"/>
    </row>
    <row r="56" spans="1:9" ht="45" outlineLevel="2" x14ac:dyDescent="0.25">
      <c r="A56" s="29">
        <v>57</v>
      </c>
      <c r="B56" s="30">
        <v>44530</v>
      </c>
      <c r="C56" s="31" t="s">
        <v>43</v>
      </c>
      <c r="D56" s="51" t="s">
        <v>13</v>
      </c>
      <c r="E56" s="33">
        <v>0</v>
      </c>
      <c r="F56" s="33">
        <v>318.68</v>
      </c>
      <c r="G56" s="33">
        <v>0</v>
      </c>
      <c r="H56" s="34">
        <v>318.68</v>
      </c>
      <c r="I56" s="35" t="s">
        <v>44</v>
      </c>
    </row>
    <row r="57" spans="1:9" outlineLevel="1" x14ac:dyDescent="0.25">
      <c r="A57" s="22"/>
      <c r="B57" s="23"/>
      <c r="C57" s="24" t="s">
        <v>45</v>
      </c>
      <c r="D57" s="50"/>
      <c r="E57" s="26">
        <f>SUBTOTAL(9,E56:E56)</f>
        <v>0</v>
      </c>
      <c r="F57" s="26">
        <f>SUBTOTAL(9,F56:F56)</f>
        <v>318.68</v>
      </c>
      <c r="G57" s="26">
        <f>SUBTOTAL(9,G56:G56)</f>
        <v>0</v>
      </c>
      <c r="H57" s="27">
        <f>SUBTOTAL(9,H56:H56)</f>
        <v>318.68</v>
      </c>
      <c r="I57" s="28"/>
    </row>
    <row r="58" spans="1:9" ht="33.75" outlineLevel="2" x14ac:dyDescent="0.25">
      <c r="A58" s="29">
        <v>12</v>
      </c>
      <c r="B58" s="30">
        <v>44439</v>
      </c>
      <c r="C58" s="31" t="s">
        <v>46</v>
      </c>
      <c r="D58" s="51" t="s">
        <v>24</v>
      </c>
      <c r="E58" s="33">
        <v>0</v>
      </c>
      <c r="F58" s="33">
        <v>159.34</v>
      </c>
      <c r="G58" s="33">
        <v>79.069999999999993</v>
      </c>
      <c r="H58" s="34">
        <v>238.41</v>
      </c>
      <c r="I58" s="35" t="s">
        <v>131</v>
      </c>
    </row>
    <row r="59" spans="1:9" ht="33.75" outlineLevel="2" x14ac:dyDescent="0.25">
      <c r="A59" s="15">
        <v>81</v>
      </c>
      <c r="B59" s="16">
        <v>44544</v>
      </c>
      <c r="C59" s="36" t="s">
        <v>46</v>
      </c>
      <c r="D59" s="18" t="s">
        <v>24</v>
      </c>
      <c r="E59" s="19">
        <v>0</v>
      </c>
      <c r="F59" s="19">
        <v>159.34</v>
      </c>
      <c r="G59" s="19">
        <v>92.94</v>
      </c>
      <c r="H59" s="20">
        <v>252.28</v>
      </c>
      <c r="I59" s="21" t="s">
        <v>47</v>
      </c>
    </row>
    <row r="60" spans="1:9" outlineLevel="1" x14ac:dyDescent="0.25">
      <c r="A60" s="22"/>
      <c r="B60" s="23"/>
      <c r="C60" s="24" t="s">
        <v>48</v>
      </c>
      <c r="D60" s="50"/>
      <c r="E60" s="26">
        <f>SUBTOTAL(9,E58:E59)</f>
        <v>0</v>
      </c>
      <c r="F60" s="26">
        <f>SUBTOTAL(9,F58:F59)</f>
        <v>318.68</v>
      </c>
      <c r="G60" s="26">
        <f>SUBTOTAL(9,G58:G59)</f>
        <v>172.01</v>
      </c>
      <c r="H60" s="27">
        <f>SUBTOTAL(9,H58:H59)</f>
        <v>490.69</v>
      </c>
      <c r="I60" s="28"/>
    </row>
    <row r="61" spans="1:9" ht="33.75" outlineLevel="2" x14ac:dyDescent="0.25">
      <c r="A61" s="29">
        <v>67</v>
      </c>
      <c r="B61" s="30">
        <v>44537</v>
      </c>
      <c r="C61" s="31" t="s">
        <v>49</v>
      </c>
      <c r="D61" s="51" t="s">
        <v>24</v>
      </c>
      <c r="E61" s="33">
        <v>0</v>
      </c>
      <c r="F61" s="33">
        <v>159.34</v>
      </c>
      <c r="G61" s="33">
        <v>318.98</v>
      </c>
      <c r="H61" s="34">
        <v>478.32000000000005</v>
      </c>
      <c r="I61" s="35" t="s">
        <v>50</v>
      </c>
    </row>
    <row r="62" spans="1:9" ht="33.75" outlineLevel="2" x14ac:dyDescent="0.25">
      <c r="A62" s="15">
        <v>84</v>
      </c>
      <c r="B62" s="16">
        <v>44544</v>
      </c>
      <c r="C62" s="36" t="s">
        <v>49</v>
      </c>
      <c r="D62" s="18" t="s">
        <v>24</v>
      </c>
      <c r="E62" s="19">
        <v>0</v>
      </c>
      <c r="F62" s="19">
        <v>159.34</v>
      </c>
      <c r="G62" s="19">
        <v>318.88</v>
      </c>
      <c r="H62" s="20">
        <v>478.22</v>
      </c>
      <c r="I62" s="21" t="s">
        <v>51</v>
      </c>
    </row>
    <row r="63" spans="1:9" ht="33.75" outlineLevel="2" x14ac:dyDescent="0.25">
      <c r="A63" s="15">
        <v>86</v>
      </c>
      <c r="B63" s="16">
        <v>44544</v>
      </c>
      <c r="C63" s="36" t="s">
        <v>49</v>
      </c>
      <c r="D63" s="18" t="s">
        <v>24</v>
      </c>
      <c r="E63" s="19">
        <v>331.96</v>
      </c>
      <c r="F63" s="19">
        <v>318.68</v>
      </c>
      <c r="G63" s="19">
        <v>185.88</v>
      </c>
      <c r="H63" s="20">
        <v>836.52</v>
      </c>
      <c r="I63" s="21" t="s">
        <v>52</v>
      </c>
    </row>
    <row r="64" spans="1:9" outlineLevel="1" x14ac:dyDescent="0.25">
      <c r="A64" s="22"/>
      <c r="B64" s="23"/>
      <c r="C64" s="24" t="s">
        <v>53</v>
      </c>
      <c r="D64" s="50"/>
      <c r="E64" s="26">
        <f>SUBTOTAL(9,E61:E63)</f>
        <v>331.96</v>
      </c>
      <c r="F64" s="26">
        <f>SUBTOTAL(9,F61:F63)</f>
        <v>637.36</v>
      </c>
      <c r="G64" s="26">
        <f>SUBTOTAL(9,G61:G63)</f>
        <v>823.74</v>
      </c>
      <c r="H64" s="27">
        <f>SUBTOTAL(9,H61:H63)</f>
        <v>1793.06</v>
      </c>
      <c r="I64" s="28"/>
    </row>
    <row r="65" spans="1:9" ht="33.75" outlineLevel="2" x14ac:dyDescent="0.25">
      <c r="A65" s="29">
        <v>15</v>
      </c>
      <c r="B65" s="30">
        <v>44439</v>
      </c>
      <c r="C65" s="31" t="s">
        <v>54</v>
      </c>
      <c r="D65" s="51" t="s">
        <v>13</v>
      </c>
      <c r="E65" s="33">
        <v>331.96</v>
      </c>
      <c r="F65" s="33">
        <v>159.34</v>
      </c>
      <c r="G65" s="33">
        <v>571.52</v>
      </c>
      <c r="H65" s="34">
        <v>1062.82</v>
      </c>
      <c r="I65" s="35" t="s">
        <v>132</v>
      </c>
    </row>
    <row r="66" spans="1:9" ht="33.75" outlineLevel="2" x14ac:dyDescent="0.25">
      <c r="A66" s="15">
        <v>41</v>
      </c>
      <c r="B66" s="16">
        <v>44504</v>
      </c>
      <c r="C66" s="36" t="s">
        <v>54</v>
      </c>
      <c r="D66" s="18" t="s">
        <v>13</v>
      </c>
      <c r="E66" s="19">
        <v>331.96</v>
      </c>
      <c r="F66" s="19">
        <v>159.34</v>
      </c>
      <c r="G66" s="19">
        <v>571.52</v>
      </c>
      <c r="H66" s="20">
        <v>1062.82</v>
      </c>
      <c r="I66" s="21" t="s">
        <v>133</v>
      </c>
    </row>
    <row r="67" spans="1:9" ht="45" outlineLevel="2" x14ac:dyDescent="0.25">
      <c r="A67" s="15">
        <v>66</v>
      </c>
      <c r="B67" s="16">
        <v>44538</v>
      </c>
      <c r="C67" s="36" t="s">
        <v>54</v>
      </c>
      <c r="D67" s="18" t="s">
        <v>13</v>
      </c>
      <c r="E67" s="19">
        <v>331.96</v>
      </c>
      <c r="F67" s="19">
        <v>159.34</v>
      </c>
      <c r="G67" s="19">
        <v>571.52</v>
      </c>
      <c r="H67" s="20">
        <v>1062.82</v>
      </c>
      <c r="I67" s="21" t="s">
        <v>55</v>
      </c>
    </row>
    <row r="68" spans="1:9" outlineLevel="1" x14ac:dyDescent="0.25">
      <c r="A68" s="22"/>
      <c r="B68" s="23"/>
      <c r="C68" s="24" t="s">
        <v>56</v>
      </c>
      <c r="D68" s="50"/>
      <c r="E68" s="26">
        <f>SUBTOTAL(9,E65:E67)</f>
        <v>995.87999999999988</v>
      </c>
      <c r="F68" s="26">
        <f>SUBTOTAL(9,F65:F67)</f>
        <v>478.02</v>
      </c>
      <c r="G68" s="26">
        <f>SUBTOTAL(9,G65:G67)</f>
        <v>1714.56</v>
      </c>
      <c r="H68" s="27">
        <f>SUBTOTAL(9,H65:H67)</f>
        <v>3188.46</v>
      </c>
      <c r="I68" s="28"/>
    </row>
    <row r="69" spans="1:9" ht="45" outlineLevel="2" x14ac:dyDescent="0.25">
      <c r="A69" s="29">
        <v>23</v>
      </c>
      <c r="B69" s="30">
        <v>44460</v>
      </c>
      <c r="C69" s="31" t="s">
        <v>134</v>
      </c>
      <c r="D69" s="51" t="s">
        <v>13</v>
      </c>
      <c r="E69" s="33">
        <v>0</v>
      </c>
      <c r="F69" s="33">
        <v>159.34</v>
      </c>
      <c r="G69" s="33">
        <v>600.92000000000007</v>
      </c>
      <c r="H69" s="34">
        <v>760.2600000000001</v>
      </c>
      <c r="I69" s="35" t="s">
        <v>135</v>
      </c>
    </row>
    <row r="70" spans="1:9" ht="33.75" outlineLevel="2" x14ac:dyDescent="0.25">
      <c r="A70" s="15">
        <v>38</v>
      </c>
      <c r="B70" s="16">
        <v>44504</v>
      </c>
      <c r="C70" s="36" t="s">
        <v>134</v>
      </c>
      <c r="D70" s="18" t="s">
        <v>13</v>
      </c>
      <c r="E70" s="19">
        <v>0</v>
      </c>
      <c r="F70" s="19">
        <v>159.34</v>
      </c>
      <c r="G70" s="19">
        <v>533.61</v>
      </c>
      <c r="H70" s="20">
        <v>692.95</v>
      </c>
      <c r="I70" s="21" t="s">
        <v>136</v>
      </c>
    </row>
    <row r="71" spans="1:9" ht="33.75" outlineLevel="2" x14ac:dyDescent="0.25">
      <c r="A71" s="15">
        <v>58</v>
      </c>
      <c r="B71" s="16">
        <v>44530</v>
      </c>
      <c r="C71" s="36" t="s">
        <v>134</v>
      </c>
      <c r="D71" s="18" t="s">
        <v>13</v>
      </c>
      <c r="E71" s="19">
        <v>0</v>
      </c>
      <c r="F71" s="19">
        <v>159.34</v>
      </c>
      <c r="G71" s="19">
        <v>0</v>
      </c>
      <c r="H71" s="20">
        <v>159.34</v>
      </c>
      <c r="I71" s="21" t="s">
        <v>137</v>
      </c>
    </row>
    <row r="72" spans="1:9" outlineLevel="1" x14ac:dyDescent="0.25">
      <c r="A72" s="22"/>
      <c r="B72" s="23"/>
      <c r="C72" s="24" t="s">
        <v>138</v>
      </c>
      <c r="D72" s="50"/>
      <c r="E72" s="26">
        <f>SUBTOTAL(9,E69:E71)</f>
        <v>0</v>
      </c>
      <c r="F72" s="26">
        <f>SUBTOTAL(9,F69:F71)</f>
        <v>478.02</v>
      </c>
      <c r="G72" s="26">
        <f>SUBTOTAL(9,G69:G71)</f>
        <v>1134.5300000000002</v>
      </c>
      <c r="H72" s="27">
        <f>SUBTOTAL(9,H69:H71)</f>
        <v>1612.55</v>
      </c>
      <c r="I72" s="28"/>
    </row>
    <row r="73" spans="1:9" ht="22.5" outlineLevel="2" x14ac:dyDescent="0.25">
      <c r="A73" s="29">
        <v>40</v>
      </c>
      <c r="B73" s="30">
        <v>44504</v>
      </c>
      <c r="C73" s="31" t="s">
        <v>57</v>
      </c>
      <c r="D73" s="51" t="s">
        <v>24</v>
      </c>
      <c r="E73" s="33">
        <v>0</v>
      </c>
      <c r="F73" s="33">
        <v>0</v>
      </c>
      <c r="G73" s="33">
        <v>377.79</v>
      </c>
      <c r="H73" s="34">
        <v>377.79</v>
      </c>
      <c r="I73" s="35" t="s">
        <v>139</v>
      </c>
    </row>
    <row r="74" spans="1:9" ht="45" outlineLevel="2" x14ac:dyDescent="0.25">
      <c r="A74" s="15">
        <v>87</v>
      </c>
      <c r="B74" s="16">
        <v>44551</v>
      </c>
      <c r="C74" s="36" t="s">
        <v>57</v>
      </c>
      <c r="D74" s="18" t="s">
        <v>24</v>
      </c>
      <c r="E74" s="19">
        <v>331.96</v>
      </c>
      <c r="F74" s="19">
        <v>159.34</v>
      </c>
      <c r="G74" s="19">
        <v>546.6</v>
      </c>
      <c r="H74" s="20">
        <v>1037.9000000000001</v>
      </c>
      <c r="I74" s="21" t="s">
        <v>58</v>
      </c>
    </row>
    <row r="75" spans="1:9" outlineLevel="1" x14ac:dyDescent="0.25">
      <c r="A75" s="22"/>
      <c r="B75" s="23"/>
      <c r="C75" s="24" t="s">
        <v>59</v>
      </c>
      <c r="D75" s="50"/>
      <c r="E75" s="26">
        <f>SUBTOTAL(9,E73:E74)</f>
        <v>331.96</v>
      </c>
      <c r="F75" s="26">
        <f>SUBTOTAL(9,F73:F74)</f>
        <v>159.34</v>
      </c>
      <c r="G75" s="26">
        <f>SUBTOTAL(9,G73:G74)</f>
        <v>924.3900000000001</v>
      </c>
      <c r="H75" s="27">
        <f>SUBTOTAL(9,H73:H74)</f>
        <v>1415.69</v>
      </c>
      <c r="I75" s="28"/>
    </row>
    <row r="76" spans="1:9" ht="33.75" outlineLevel="2" x14ac:dyDescent="0.25">
      <c r="A76" s="29">
        <v>79</v>
      </c>
      <c r="B76" s="30">
        <v>44544</v>
      </c>
      <c r="C76" s="31" t="s">
        <v>60</v>
      </c>
      <c r="D76" s="51" t="s">
        <v>24</v>
      </c>
      <c r="E76" s="33">
        <v>0</v>
      </c>
      <c r="F76" s="33">
        <v>318.68</v>
      </c>
      <c r="G76" s="33">
        <v>1218.32</v>
      </c>
      <c r="H76" s="34">
        <v>1537</v>
      </c>
      <c r="I76" s="35" t="s">
        <v>61</v>
      </c>
    </row>
    <row r="77" spans="1:9" outlineLevel="1" x14ac:dyDescent="0.25">
      <c r="A77" s="22"/>
      <c r="B77" s="23"/>
      <c r="C77" s="24" t="s">
        <v>62</v>
      </c>
      <c r="D77" s="50"/>
      <c r="E77" s="26">
        <f>SUBTOTAL(9,E76:E76)</f>
        <v>0</v>
      </c>
      <c r="F77" s="26">
        <f>SUBTOTAL(9,F76:F76)</f>
        <v>318.68</v>
      </c>
      <c r="G77" s="26">
        <f>SUBTOTAL(9,G76:G76)</f>
        <v>1218.32</v>
      </c>
      <c r="H77" s="27">
        <f>SUBTOTAL(9,H76:H76)</f>
        <v>1537</v>
      </c>
      <c r="I77" s="28"/>
    </row>
    <row r="78" spans="1:9" ht="33.75" outlineLevel="2" x14ac:dyDescent="0.25">
      <c r="A78" s="29">
        <v>4</v>
      </c>
      <c r="B78" s="30">
        <v>44433</v>
      </c>
      <c r="C78" s="31" t="s">
        <v>63</v>
      </c>
      <c r="D78" s="51" t="s">
        <v>24</v>
      </c>
      <c r="E78" s="33">
        <v>0</v>
      </c>
      <c r="F78" s="33">
        <v>159.34</v>
      </c>
      <c r="G78" s="33">
        <v>88.2</v>
      </c>
      <c r="H78" s="34">
        <v>247.54000000000002</v>
      </c>
      <c r="I78" s="35" t="s">
        <v>140</v>
      </c>
    </row>
    <row r="79" spans="1:9" ht="22.5" outlineLevel="2" x14ac:dyDescent="0.25">
      <c r="A79" s="15">
        <v>5</v>
      </c>
      <c r="B79" s="16">
        <v>44433</v>
      </c>
      <c r="C79" s="36" t="s">
        <v>63</v>
      </c>
      <c r="D79" s="18" t="s">
        <v>24</v>
      </c>
      <c r="E79" s="19">
        <v>0</v>
      </c>
      <c r="F79" s="19">
        <v>79.67</v>
      </c>
      <c r="G79" s="19">
        <v>88.2</v>
      </c>
      <c r="H79" s="20">
        <v>167.87</v>
      </c>
      <c r="I79" s="21" t="s">
        <v>141</v>
      </c>
    </row>
    <row r="80" spans="1:9" ht="33.75" outlineLevel="2" x14ac:dyDescent="0.25">
      <c r="A80" s="15">
        <v>6</v>
      </c>
      <c r="B80" s="16">
        <v>44433</v>
      </c>
      <c r="C80" s="36" t="s">
        <v>63</v>
      </c>
      <c r="D80" s="18" t="s">
        <v>24</v>
      </c>
      <c r="E80" s="19">
        <v>0</v>
      </c>
      <c r="F80" s="19">
        <v>159.34</v>
      </c>
      <c r="G80" s="19">
        <v>88.2</v>
      </c>
      <c r="H80" s="20">
        <v>247.54000000000002</v>
      </c>
      <c r="I80" s="21" t="s">
        <v>142</v>
      </c>
    </row>
    <row r="81" spans="1:9" ht="56.25" outlineLevel="2" x14ac:dyDescent="0.25">
      <c r="A81" s="15">
        <v>62</v>
      </c>
      <c r="B81" s="16">
        <v>44530</v>
      </c>
      <c r="C81" s="36" t="s">
        <v>63</v>
      </c>
      <c r="D81" s="18" t="s">
        <v>24</v>
      </c>
      <c r="E81" s="19">
        <v>1115.3800000000001</v>
      </c>
      <c r="F81" s="19">
        <v>637.38</v>
      </c>
      <c r="G81" s="19">
        <v>418.25</v>
      </c>
      <c r="H81" s="20">
        <v>2171.0100000000002</v>
      </c>
      <c r="I81" s="21" t="s">
        <v>143</v>
      </c>
    </row>
    <row r="82" spans="1:9" ht="33.75" outlineLevel="2" x14ac:dyDescent="0.25">
      <c r="A82" s="15">
        <v>70</v>
      </c>
      <c r="B82" s="16">
        <v>44544</v>
      </c>
      <c r="C82" s="36" t="s">
        <v>63</v>
      </c>
      <c r="D82" s="18" t="s">
        <v>24</v>
      </c>
      <c r="E82" s="19">
        <v>0</v>
      </c>
      <c r="F82" s="19">
        <v>159.34</v>
      </c>
      <c r="G82" s="19">
        <v>88.2</v>
      </c>
      <c r="H82" s="20">
        <v>247.54000000000002</v>
      </c>
      <c r="I82" s="21" t="s">
        <v>64</v>
      </c>
    </row>
    <row r="83" spans="1:9" outlineLevel="1" x14ac:dyDescent="0.25">
      <c r="A83" s="22"/>
      <c r="B83" s="23"/>
      <c r="C83" s="24" t="s">
        <v>65</v>
      </c>
      <c r="D83" s="50"/>
      <c r="E83" s="26">
        <f>SUBTOTAL(9,E78:E82)</f>
        <v>1115.3800000000001</v>
      </c>
      <c r="F83" s="26">
        <f>SUBTOTAL(9,F78:F82)</f>
        <v>1195.07</v>
      </c>
      <c r="G83" s="26">
        <f>SUBTOTAL(9,G78:G82)</f>
        <v>771.05000000000007</v>
      </c>
      <c r="H83" s="27">
        <f>SUBTOTAL(9,H78:H82)</f>
        <v>3081.5</v>
      </c>
      <c r="I83" s="28"/>
    </row>
    <row r="84" spans="1:9" ht="33.75" outlineLevel="2" x14ac:dyDescent="0.25">
      <c r="A84" s="29">
        <v>88</v>
      </c>
      <c r="B84" s="30">
        <v>44558</v>
      </c>
      <c r="C84" s="31" t="s">
        <v>66</v>
      </c>
      <c r="D84" s="51" t="s">
        <v>24</v>
      </c>
      <c r="E84" s="33">
        <v>0</v>
      </c>
      <c r="F84" s="33">
        <v>79.67</v>
      </c>
      <c r="G84" s="33">
        <v>88.2</v>
      </c>
      <c r="H84" s="34">
        <v>167.87</v>
      </c>
      <c r="I84" s="35" t="s">
        <v>67</v>
      </c>
    </row>
    <row r="85" spans="1:9" ht="33.75" outlineLevel="2" x14ac:dyDescent="0.25">
      <c r="A85" s="15">
        <v>89</v>
      </c>
      <c r="B85" s="16">
        <v>44558</v>
      </c>
      <c r="C85" s="36" t="s">
        <v>66</v>
      </c>
      <c r="D85" s="18" t="s">
        <v>24</v>
      </c>
      <c r="E85" s="19">
        <v>0</v>
      </c>
      <c r="F85" s="19">
        <v>79.67</v>
      </c>
      <c r="G85" s="19">
        <v>88.2</v>
      </c>
      <c r="H85" s="20">
        <v>167.87</v>
      </c>
      <c r="I85" s="21" t="s">
        <v>68</v>
      </c>
    </row>
    <row r="86" spans="1:9" ht="33.75" outlineLevel="2" x14ac:dyDescent="0.25">
      <c r="A86" s="15">
        <v>90</v>
      </c>
      <c r="B86" s="16">
        <v>44558</v>
      </c>
      <c r="C86" s="36" t="s">
        <v>66</v>
      </c>
      <c r="D86" s="18" t="s">
        <v>24</v>
      </c>
      <c r="E86" s="19">
        <v>0</v>
      </c>
      <c r="F86" s="19">
        <v>159.34</v>
      </c>
      <c r="G86" s="19">
        <v>88.2</v>
      </c>
      <c r="H86" s="20">
        <v>247.54000000000002</v>
      </c>
      <c r="I86" s="21" t="s">
        <v>69</v>
      </c>
    </row>
    <row r="87" spans="1:9" ht="33.75" outlineLevel="2" x14ac:dyDescent="0.25">
      <c r="A87" s="15">
        <v>91</v>
      </c>
      <c r="B87" s="16">
        <v>44558</v>
      </c>
      <c r="C87" s="36" t="s">
        <v>66</v>
      </c>
      <c r="D87" s="18" t="s">
        <v>24</v>
      </c>
      <c r="E87" s="19">
        <v>0</v>
      </c>
      <c r="F87" s="19">
        <v>159.34</v>
      </c>
      <c r="G87" s="19">
        <v>99.96</v>
      </c>
      <c r="H87" s="20">
        <v>259.3</v>
      </c>
      <c r="I87" s="21" t="s">
        <v>70</v>
      </c>
    </row>
    <row r="88" spans="1:9" ht="45" outlineLevel="2" x14ac:dyDescent="0.25">
      <c r="A88" s="15">
        <v>92</v>
      </c>
      <c r="B88" s="16">
        <v>44558</v>
      </c>
      <c r="C88" s="36" t="s">
        <v>66</v>
      </c>
      <c r="D88" s="18" t="s">
        <v>24</v>
      </c>
      <c r="E88" s="19">
        <v>995.87999999999988</v>
      </c>
      <c r="F88" s="19">
        <v>478.02</v>
      </c>
      <c r="G88" s="19">
        <v>160.22999999999999</v>
      </c>
      <c r="H88" s="20">
        <v>1634.1299999999999</v>
      </c>
      <c r="I88" s="21" t="s">
        <v>71</v>
      </c>
    </row>
    <row r="89" spans="1:9" ht="33.75" outlineLevel="2" x14ac:dyDescent="0.25">
      <c r="A89" s="15">
        <v>93</v>
      </c>
      <c r="B89" s="16">
        <v>44558</v>
      </c>
      <c r="C89" s="36" t="s">
        <v>66</v>
      </c>
      <c r="D89" s="18" t="s">
        <v>24</v>
      </c>
      <c r="E89" s="19">
        <v>0</v>
      </c>
      <c r="F89" s="19">
        <v>159.34</v>
      </c>
      <c r="G89" s="19">
        <v>88.2</v>
      </c>
      <c r="H89" s="20">
        <v>247.54000000000002</v>
      </c>
      <c r="I89" s="21" t="s">
        <v>72</v>
      </c>
    </row>
    <row r="90" spans="1:9" ht="33.75" outlineLevel="2" x14ac:dyDescent="0.25">
      <c r="A90" s="15">
        <v>94</v>
      </c>
      <c r="B90" s="16">
        <v>44558</v>
      </c>
      <c r="C90" s="36" t="s">
        <v>66</v>
      </c>
      <c r="D90" s="18" t="s">
        <v>24</v>
      </c>
      <c r="E90" s="19">
        <v>0</v>
      </c>
      <c r="F90" s="19">
        <v>79.67</v>
      </c>
      <c r="G90" s="19">
        <v>88.2</v>
      </c>
      <c r="H90" s="20">
        <v>167.87</v>
      </c>
      <c r="I90" s="21" t="s">
        <v>73</v>
      </c>
    </row>
    <row r="91" spans="1:9" ht="33.75" outlineLevel="2" x14ac:dyDescent="0.25">
      <c r="A91" s="15">
        <v>95</v>
      </c>
      <c r="B91" s="16">
        <v>44558</v>
      </c>
      <c r="C91" s="36" t="s">
        <v>66</v>
      </c>
      <c r="D91" s="18" t="s">
        <v>24</v>
      </c>
      <c r="E91" s="19">
        <v>0</v>
      </c>
      <c r="F91" s="19">
        <v>79.67</v>
      </c>
      <c r="G91" s="19">
        <v>0</v>
      </c>
      <c r="H91" s="20">
        <v>79.67</v>
      </c>
      <c r="I91" s="21" t="s">
        <v>74</v>
      </c>
    </row>
    <row r="92" spans="1:9" ht="33.75" outlineLevel="2" x14ac:dyDescent="0.25">
      <c r="A92" s="15">
        <v>96</v>
      </c>
      <c r="B92" s="16">
        <v>44558</v>
      </c>
      <c r="C92" s="36" t="s">
        <v>66</v>
      </c>
      <c r="D92" s="18" t="s">
        <v>24</v>
      </c>
      <c r="E92" s="19">
        <v>0</v>
      </c>
      <c r="F92" s="19">
        <v>79.67</v>
      </c>
      <c r="G92" s="19">
        <v>111.72</v>
      </c>
      <c r="H92" s="20">
        <v>191.39</v>
      </c>
      <c r="I92" s="21" t="s">
        <v>75</v>
      </c>
    </row>
    <row r="93" spans="1:9" ht="22.5" outlineLevel="2" x14ac:dyDescent="0.25">
      <c r="A93" s="15">
        <v>97</v>
      </c>
      <c r="B93" s="16">
        <v>44558</v>
      </c>
      <c r="C93" s="36" t="s">
        <v>66</v>
      </c>
      <c r="D93" s="18" t="s">
        <v>24</v>
      </c>
      <c r="E93" s="19">
        <v>0</v>
      </c>
      <c r="F93" s="19">
        <v>79.67</v>
      </c>
      <c r="G93" s="19">
        <v>88.2</v>
      </c>
      <c r="H93" s="20">
        <v>167.87</v>
      </c>
      <c r="I93" s="21" t="s">
        <v>76</v>
      </c>
    </row>
    <row r="94" spans="1:9" ht="33.75" outlineLevel="2" x14ac:dyDescent="0.25">
      <c r="A94" s="15">
        <v>98</v>
      </c>
      <c r="B94" s="16">
        <v>44558</v>
      </c>
      <c r="C94" s="36" t="s">
        <v>66</v>
      </c>
      <c r="D94" s="18" t="s">
        <v>24</v>
      </c>
      <c r="E94" s="19">
        <v>0</v>
      </c>
      <c r="F94" s="19">
        <v>79.67</v>
      </c>
      <c r="G94" s="19">
        <v>88.2</v>
      </c>
      <c r="H94" s="20">
        <v>167.87</v>
      </c>
      <c r="I94" s="21" t="s">
        <v>77</v>
      </c>
    </row>
    <row r="95" spans="1:9" ht="45" outlineLevel="2" x14ac:dyDescent="0.25">
      <c r="A95" s="15">
        <v>99</v>
      </c>
      <c r="B95" s="16">
        <v>44558</v>
      </c>
      <c r="C95" s="36" t="s">
        <v>66</v>
      </c>
      <c r="D95" s="18" t="s">
        <v>24</v>
      </c>
      <c r="E95" s="19">
        <v>0</v>
      </c>
      <c r="F95" s="19">
        <v>159.34</v>
      </c>
      <c r="G95" s="19">
        <v>88.2</v>
      </c>
      <c r="H95" s="20">
        <v>247.54000000000002</v>
      </c>
      <c r="I95" s="21" t="s">
        <v>78</v>
      </c>
    </row>
    <row r="96" spans="1:9" ht="45" outlineLevel="2" x14ac:dyDescent="0.25">
      <c r="A96" s="15">
        <v>100</v>
      </c>
      <c r="B96" s="16">
        <v>44558</v>
      </c>
      <c r="C96" s="36" t="s">
        <v>66</v>
      </c>
      <c r="D96" s="18" t="s">
        <v>24</v>
      </c>
      <c r="E96" s="19">
        <v>0</v>
      </c>
      <c r="F96" s="19">
        <v>159.34</v>
      </c>
      <c r="G96" s="19">
        <v>88.2</v>
      </c>
      <c r="H96" s="20">
        <v>247.54000000000002</v>
      </c>
      <c r="I96" s="21" t="s">
        <v>79</v>
      </c>
    </row>
    <row r="97" spans="1:9" ht="33.75" outlineLevel="2" x14ac:dyDescent="0.25">
      <c r="A97" s="15">
        <v>101</v>
      </c>
      <c r="B97" s="16">
        <v>44558</v>
      </c>
      <c r="C97" s="36" t="s">
        <v>66</v>
      </c>
      <c r="D97" s="18" t="s">
        <v>24</v>
      </c>
      <c r="E97" s="19">
        <v>0</v>
      </c>
      <c r="F97" s="19">
        <v>159.34</v>
      </c>
      <c r="G97" s="19">
        <v>88.2</v>
      </c>
      <c r="H97" s="20">
        <v>247.54000000000002</v>
      </c>
      <c r="I97" s="21" t="s">
        <v>80</v>
      </c>
    </row>
    <row r="98" spans="1:9" ht="33.75" outlineLevel="2" x14ac:dyDescent="0.25">
      <c r="A98" s="15">
        <v>102</v>
      </c>
      <c r="B98" s="16">
        <v>44558</v>
      </c>
      <c r="C98" s="36" t="s">
        <v>66</v>
      </c>
      <c r="D98" s="18" t="s">
        <v>24</v>
      </c>
      <c r="E98" s="19">
        <v>0</v>
      </c>
      <c r="F98" s="19">
        <v>79.67</v>
      </c>
      <c r="G98" s="19">
        <v>88.2</v>
      </c>
      <c r="H98" s="20">
        <v>167.87</v>
      </c>
      <c r="I98" s="21" t="s">
        <v>81</v>
      </c>
    </row>
    <row r="99" spans="1:9" outlineLevel="1" x14ac:dyDescent="0.25">
      <c r="A99" s="22"/>
      <c r="B99" s="23"/>
      <c r="C99" s="24" t="s">
        <v>82</v>
      </c>
      <c r="D99" s="50"/>
      <c r="E99" s="26">
        <f>SUBTOTAL(9,E84:E98)</f>
        <v>995.87999999999988</v>
      </c>
      <c r="F99" s="26">
        <f>SUBTOTAL(9,F84:F98)</f>
        <v>2071.42</v>
      </c>
      <c r="G99" s="26">
        <f>SUBTOTAL(9,G84:G98)</f>
        <v>1342.1100000000004</v>
      </c>
      <c r="H99" s="27">
        <f>SUBTOTAL(9,H84:H98)</f>
        <v>4409.41</v>
      </c>
      <c r="I99" s="28"/>
    </row>
    <row r="100" spans="1:9" ht="33.75" outlineLevel="2" x14ac:dyDescent="0.25">
      <c r="A100" s="29">
        <v>49</v>
      </c>
      <c r="B100" s="30">
        <v>44517</v>
      </c>
      <c r="C100" s="31" t="s">
        <v>83</v>
      </c>
      <c r="D100" s="51" t="s">
        <v>24</v>
      </c>
      <c r="E100" s="33">
        <v>331.96</v>
      </c>
      <c r="F100" s="33">
        <v>159.34</v>
      </c>
      <c r="G100" s="33">
        <v>401.31</v>
      </c>
      <c r="H100" s="34">
        <v>892.6099999999999</v>
      </c>
      <c r="I100" s="35" t="s">
        <v>144</v>
      </c>
    </row>
    <row r="101" spans="1:9" ht="33.75" outlineLevel="2" x14ac:dyDescent="0.25">
      <c r="A101" s="15">
        <v>85</v>
      </c>
      <c r="B101" s="16">
        <v>44544</v>
      </c>
      <c r="C101" s="36" t="s">
        <v>83</v>
      </c>
      <c r="D101" s="18" t="s">
        <v>24</v>
      </c>
      <c r="E101" s="19">
        <v>331.96</v>
      </c>
      <c r="F101" s="19">
        <v>159.34</v>
      </c>
      <c r="G101" s="19">
        <v>402.78</v>
      </c>
      <c r="H101" s="20">
        <v>894.07999999999993</v>
      </c>
      <c r="I101" s="21" t="s">
        <v>84</v>
      </c>
    </row>
    <row r="102" spans="1:9" outlineLevel="1" x14ac:dyDescent="0.25">
      <c r="A102" s="22"/>
      <c r="B102" s="23"/>
      <c r="C102" s="24" t="s">
        <v>85</v>
      </c>
      <c r="D102" s="50"/>
      <c r="E102" s="26">
        <f>SUBTOTAL(9,E100:E101)</f>
        <v>663.92</v>
      </c>
      <c r="F102" s="26">
        <f>SUBTOTAL(9,F100:F101)</f>
        <v>318.68</v>
      </c>
      <c r="G102" s="26">
        <f>SUBTOTAL(9,G100:G101)</f>
        <v>804.08999999999992</v>
      </c>
      <c r="H102" s="27">
        <f>SUBTOTAL(9,H100:H101)</f>
        <v>1786.6899999999998</v>
      </c>
      <c r="I102" s="28"/>
    </row>
    <row r="103" spans="1:9" ht="33.75" outlineLevel="2" x14ac:dyDescent="0.25">
      <c r="A103" s="29">
        <v>69</v>
      </c>
      <c r="B103" s="30">
        <v>44537</v>
      </c>
      <c r="C103" s="31" t="s">
        <v>86</v>
      </c>
      <c r="D103" s="51" t="s">
        <v>24</v>
      </c>
      <c r="E103" s="33">
        <v>0</v>
      </c>
      <c r="F103" s="33">
        <v>159.34</v>
      </c>
      <c r="G103" s="33">
        <v>249.9</v>
      </c>
      <c r="H103" s="34">
        <v>409.24</v>
      </c>
      <c r="I103" s="35" t="s">
        <v>87</v>
      </c>
    </row>
    <row r="104" spans="1:9" ht="45" outlineLevel="2" x14ac:dyDescent="0.25">
      <c r="A104" s="15">
        <v>77</v>
      </c>
      <c r="B104" s="16">
        <v>44544</v>
      </c>
      <c r="C104" s="36" t="s">
        <v>86</v>
      </c>
      <c r="D104" s="18" t="s">
        <v>24</v>
      </c>
      <c r="E104" s="19">
        <v>663.92</v>
      </c>
      <c r="F104" s="19">
        <v>318.68</v>
      </c>
      <c r="G104" s="19">
        <v>386.98</v>
      </c>
      <c r="H104" s="20">
        <v>1369.58</v>
      </c>
      <c r="I104" s="21" t="s">
        <v>88</v>
      </c>
    </row>
    <row r="105" spans="1:9" outlineLevel="1" x14ac:dyDescent="0.25">
      <c r="A105" s="22"/>
      <c r="B105" s="23"/>
      <c r="C105" s="24" t="s">
        <v>89</v>
      </c>
      <c r="D105" s="50"/>
      <c r="E105" s="26">
        <f>SUBTOTAL(9,E103:E104)</f>
        <v>663.92</v>
      </c>
      <c r="F105" s="26">
        <f>SUBTOTAL(9,F103:F104)</f>
        <v>478.02</v>
      </c>
      <c r="G105" s="26">
        <f>SUBTOTAL(9,G103:G104)</f>
        <v>636.88</v>
      </c>
      <c r="H105" s="27">
        <f>SUBTOTAL(9,H103:H104)</f>
        <v>1778.82</v>
      </c>
      <c r="I105" s="28"/>
    </row>
    <row r="106" spans="1:9" ht="33.75" outlineLevel="2" x14ac:dyDescent="0.25">
      <c r="A106" s="29">
        <v>1</v>
      </c>
      <c r="B106" s="30">
        <v>44433</v>
      </c>
      <c r="C106" s="31" t="s">
        <v>90</v>
      </c>
      <c r="D106" s="51" t="s">
        <v>24</v>
      </c>
      <c r="E106" s="33">
        <v>0</v>
      </c>
      <c r="F106" s="33">
        <v>79.67</v>
      </c>
      <c r="G106" s="33">
        <v>130.52000000000001</v>
      </c>
      <c r="H106" s="34">
        <v>210.19</v>
      </c>
      <c r="I106" s="35" t="s">
        <v>145</v>
      </c>
    </row>
    <row r="107" spans="1:9" ht="33.75" outlineLevel="2" x14ac:dyDescent="0.25">
      <c r="A107" s="15">
        <v>1</v>
      </c>
      <c r="B107" s="16">
        <v>44264</v>
      </c>
      <c r="C107" s="36" t="s">
        <v>90</v>
      </c>
      <c r="D107" s="18" t="s">
        <v>24</v>
      </c>
      <c r="E107" s="19">
        <v>0</v>
      </c>
      <c r="F107" s="19">
        <v>64.7</v>
      </c>
      <c r="G107" s="19">
        <v>115.8</v>
      </c>
      <c r="H107" s="20">
        <v>180.5</v>
      </c>
      <c r="I107" s="21" t="s">
        <v>146</v>
      </c>
    </row>
    <row r="108" spans="1:9" ht="33.75" outlineLevel="2" x14ac:dyDescent="0.25">
      <c r="A108" s="15">
        <v>2</v>
      </c>
      <c r="B108" s="16">
        <v>44433</v>
      </c>
      <c r="C108" s="36" t="s">
        <v>90</v>
      </c>
      <c r="D108" s="18" t="s">
        <v>24</v>
      </c>
      <c r="E108" s="19">
        <v>0</v>
      </c>
      <c r="F108" s="19">
        <v>159.34</v>
      </c>
      <c r="G108" s="19">
        <v>133.46</v>
      </c>
      <c r="H108" s="20">
        <v>292.8</v>
      </c>
      <c r="I108" s="21" t="s">
        <v>147</v>
      </c>
    </row>
    <row r="109" spans="1:9" ht="33.75" outlineLevel="2" x14ac:dyDescent="0.25">
      <c r="A109" s="15">
        <v>2</v>
      </c>
      <c r="B109" s="16">
        <v>44264</v>
      </c>
      <c r="C109" s="36" t="s">
        <v>90</v>
      </c>
      <c r="D109" s="18" t="s">
        <v>24</v>
      </c>
      <c r="E109" s="19">
        <v>0</v>
      </c>
      <c r="F109" s="19">
        <v>129.4</v>
      </c>
      <c r="G109" s="19">
        <v>118.17999999999999</v>
      </c>
      <c r="H109" s="20">
        <v>247.57999999999998</v>
      </c>
      <c r="I109" s="21" t="s">
        <v>148</v>
      </c>
    </row>
    <row r="110" spans="1:9" ht="33.75" outlineLevel="2" x14ac:dyDescent="0.25">
      <c r="A110" s="15">
        <v>3</v>
      </c>
      <c r="B110" s="16">
        <v>44425</v>
      </c>
      <c r="C110" s="36" t="s">
        <v>90</v>
      </c>
      <c r="D110" s="18" t="s">
        <v>24</v>
      </c>
      <c r="E110" s="19">
        <v>0</v>
      </c>
      <c r="F110" s="19">
        <v>64.7</v>
      </c>
      <c r="G110" s="19">
        <v>26.18</v>
      </c>
      <c r="H110" s="20">
        <v>90.88</v>
      </c>
      <c r="I110" s="21" t="s">
        <v>149</v>
      </c>
    </row>
    <row r="111" spans="1:9" ht="33.75" outlineLevel="2" x14ac:dyDescent="0.25">
      <c r="A111" s="15">
        <v>3</v>
      </c>
      <c r="B111" s="16">
        <v>44433</v>
      </c>
      <c r="C111" s="36" t="s">
        <v>90</v>
      </c>
      <c r="D111" s="18" t="s">
        <v>24</v>
      </c>
      <c r="E111" s="19">
        <v>0</v>
      </c>
      <c r="F111" s="19">
        <v>14.969999999999999</v>
      </c>
      <c r="G111" s="19">
        <v>-83.46</v>
      </c>
      <c r="H111" s="20">
        <v>-68.489999999999995</v>
      </c>
      <c r="I111" s="21" t="s">
        <v>150</v>
      </c>
    </row>
    <row r="112" spans="1:9" ht="33.75" outlineLevel="2" x14ac:dyDescent="0.25">
      <c r="A112" s="15">
        <v>17</v>
      </c>
      <c r="B112" s="16">
        <v>44453</v>
      </c>
      <c r="C112" s="36" t="s">
        <v>90</v>
      </c>
      <c r="D112" s="18" t="s">
        <v>24</v>
      </c>
      <c r="E112" s="19">
        <v>0</v>
      </c>
      <c r="F112" s="19">
        <v>79.67</v>
      </c>
      <c r="G112" s="19">
        <v>130.51999999999998</v>
      </c>
      <c r="H112" s="20">
        <v>210.19</v>
      </c>
      <c r="I112" s="21" t="s">
        <v>151</v>
      </c>
    </row>
    <row r="113" spans="1:9" ht="33.75" outlineLevel="2" x14ac:dyDescent="0.25">
      <c r="A113" s="15">
        <v>18</v>
      </c>
      <c r="B113" s="16">
        <v>44453</v>
      </c>
      <c r="C113" s="36" t="s">
        <v>90</v>
      </c>
      <c r="D113" s="18" t="s">
        <v>24</v>
      </c>
      <c r="E113" s="19">
        <v>0</v>
      </c>
      <c r="F113" s="19">
        <v>79.67</v>
      </c>
      <c r="G113" s="19">
        <v>130.51999999999998</v>
      </c>
      <c r="H113" s="20">
        <v>210.19</v>
      </c>
      <c r="I113" s="21" t="s">
        <v>152</v>
      </c>
    </row>
    <row r="114" spans="1:9" ht="33.75" outlineLevel="2" x14ac:dyDescent="0.25">
      <c r="A114" s="15">
        <v>19</v>
      </c>
      <c r="B114" s="16">
        <v>44453</v>
      </c>
      <c r="C114" s="36" t="s">
        <v>90</v>
      </c>
      <c r="D114" s="18" t="s">
        <v>24</v>
      </c>
      <c r="E114" s="19">
        <v>0</v>
      </c>
      <c r="F114" s="19">
        <v>159.34</v>
      </c>
      <c r="G114" s="19">
        <v>130.51999999999998</v>
      </c>
      <c r="H114" s="20">
        <v>289.86</v>
      </c>
      <c r="I114" s="21" t="s">
        <v>153</v>
      </c>
    </row>
    <row r="115" spans="1:9" ht="33.75" outlineLevel="2" x14ac:dyDescent="0.25">
      <c r="A115" s="15">
        <v>20</v>
      </c>
      <c r="B115" s="16">
        <v>44453</v>
      </c>
      <c r="C115" s="36" t="s">
        <v>90</v>
      </c>
      <c r="D115" s="18" t="s">
        <v>24</v>
      </c>
      <c r="E115" s="19">
        <v>0</v>
      </c>
      <c r="F115" s="19">
        <v>79.67</v>
      </c>
      <c r="G115" s="19">
        <v>130.51999999999998</v>
      </c>
      <c r="H115" s="20">
        <v>210.19</v>
      </c>
      <c r="I115" s="21" t="s">
        <v>154</v>
      </c>
    </row>
    <row r="116" spans="1:9" ht="33.75" outlineLevel="2" x14ac:dyDescent="0.25">
      <c r="A116" s="15">
        <v>21</v>
      </c>
      <c r="B116" s="16">
        <v>44453</v>
      </c>
      <c r="C116" s="36" t="s">
        <v>90</v>
      </c>
      <c r="D116" s="18" t="s">
        <v>24</v>
      </c>
      <c r="E116" s="19">
        <v>0</v>
      </c>
      <c r="F116" s="19">
        <v>79.67</v>
      </c>
      <c r="G116" s="19">
        <v>131.99</v>
      </c>
      <c r="H116" s="20">
        <v>211.66000000000003</v>
      </c>
      <c r="I116" s="21" t="s">
        <v>155</v>
      </c>
    </row>
    <row r="117" spans="1:9" ht="33.75" outlineLevel="2" x14ac:dyDescent="0.25">
      <c r="A117" s="15">
        <v>22</v>
      </c>
      <c r="B117" s="16">
        <v>44453</v>
      </c>
      <c r="C117" s="36" t="s">
        <v>90</v>
      </c>
      <c r="D117" s="18" t="s">
        <v>24</v>
      </c>
      <c r="E117" s="19">
        <v>0</v>
      </c>
      <c r="F117" s="19">
        <v>79.67</v>
      </c>
      <c r="G117" s="19">
        <v>130.51999999999998</v>
      </c>
      <c r="H117" s="20">
        <v>210.19</v>
      </c>
      <c r="I117" s="21" t="s">
        <v>156</v>
      </c>
    </row>
    <row r="118" spans="1:9" ht="45" outlineLevel="2" x14ac:dyDescent="0.25">
      <c r="A118" s="15">
        <v>24</v>
      </c>
      <c r="B118" s="16">
        <v>44460</v>
      </c>
      <c r="C118" s="36" t="s">
        <v>90</v>
      </c>
      <c r="D118" s="18" t="s">
        <v>24</v>
      </c>
      <c r="E118" s="19">
        <v>0</v>
      </c>
      <c r="F118" s="19">
        <v>79.67</v>
      </c>
      <c r="G118" s="19">
        <v>130.51999999999998</v>
      </c>
      <c r="H118" s="20">
        <v>210.19</v>
      </c>
      <c r="I118" s="21" t="s">
        <v>157</v>
      </c>
    </row>
    <row r="119" spans="1:9" ht="33.75" outlineLevel="2" x14ac:dyDescent="0.25">
      <c r="A119" s="15">
        <v>27</v>
      </c>
      <c r="B119" s="16">
        <v>44467</v>
      </c>
      <c r="C119" s="36" t="s">
        <v>90</v>
      </c>
      <c r="D119" s="18" t="s">
        <v>24</v>
      </c>
      <c r="E119" s="19">
        <v>0</v>
      </c>
      <c r="F119" s="19">
        <v>159.34</v>
      </c>
      <c r="G119" s="19">
        <v>50.850000000000009</v>
      </c>
      <c r="H119" s="20">
        <v>210.19</v>
      </c>
      <c r="I119" s="21" t="s">
        <v>158</v>
      </c>
    </row>
    <row r="120" spans="1:9" ht="33.75" outlineLevel="2" x14ac:dyDescent="0.25">
      <c r="A120" s="15">
        <v>29</v>
      </c>
      <c r="B120" s="16">
        <v>44467</v>
      </c>
      <c r="C120" s="36" t="s">
        <v>90</v>
      </c>
      <c r="D120" s="18" t="s">
        <v>24</v>
      </c>
      <c r="E120" s="19">
        <v>0</v>
      </c>
      <c r="F120" s="19">
        <v>79.67</v>
      </c>
      <c r="G120" s="19">
        <v>130.51999999999998</v>
      </c>
      <c r="H120" s="20">
        <v>210.19</v>
      </c>
      <c r="I120" s="21" t="s">
        <v>159</v>
      </c>
    </row>
    <row r="121" spans="1:9" ht="22.5" outlineLevel="2" x14ac:dyDescent="0.25">
      <c r="A121" s="15">
        <v>29</v>
      </c>
      <c r="B121" s="16">
        <v>44474</v>
      </c>
      <c r="C121" s="36" t="s">
        <v>90</v>
      </c>
      <c r="D121" s="18" t="s">
        <v>24</v>
      </c>
      <c r="E121" s="19">
        <v>0</v>
      </c>
      <c r="F121" s="19">
        <v>79.67</v>
      </c>
      <c r="G121" s="19">
        <v>0</v>
      </c>
      <c r="H121" s="20">
        <v>79.67</v>
      </c>
      <c r="I121" s="21" t="s">
        <v>160</v>
      </c>
    </row>
    <row r="122" spans="1:9" ht="33.75" outlineLevel="2" x14ac:dyDescent="0.25">
      <c r="A122" s="15">
        <v>31</v>
      </c>
      <c r="B122" s="16">
        <v>44489</v>
      </c>
      <c r="C122" s="36" t="s">
        <v>90</v>
      </c>
      <c r="D122" s="18" t="s">
        <v>24</v>
      </c>
      <c r="E122" s="19">
        <v>0</v>
      </c>
      <c r="F122" s="19">
        <v>159.34</v>
      </c>
      <c r="G122" s="19">
        <v>130.51999999999998</v>
      </c>
      <c r="H122" s="20">
        <v>289.86</v>
      </c>
      <c r="I122" s="21" t="s">
        <v>161</v>
      </c>
    </row>
    <row r="123" spans="1:9" ht="33.75" outlineLevel="2" x14ac:dyDescent="0.25">
      <c r="A123" s="15">
        <v>32</v>
      </c>
      <c r="B123" s="16">
        <v>44489</v>
      </c>
      <c r="C123" s="36" t="s">
        <v>90</v>
      </c>
      <c r="D123" s="18" t="s">
        <v>24</v>
      </c>
      <c r="E123" s="19">
        <v>0</v>
      </c>
      <c r="F123" s="19">
        <v>79.67</v>
      </c>
      <c r="G123" s="19">
        <v>130.51999999999998</v>
      </c>
      <c r="H123" s="20">
        <v>210.19</v>
      </c>
      <c r="I123" s="21" t="s">
        <v>162</v>
      </c>
    </row>
    <row r="124" spans="1:9" ht="33.75" outlineLevel="2" x14ac:dyDescent="0.25">
      <c r="A124" s="15">
        <v>36</v>
      </c>
      <c r="B124" s="16">
        <v>44495</v>
      </c>
      <c r="C124" s="36" t="s">
        <v>90</v>
      </c>
      <c r="D124" s="18" t="s">
        <v>24</v>
      </c>
      <c r="E124" s="19">
        <v>0</v>
      </c>
      <c r="F124" s="19">
        <v>159.34</v>
      </c>
      <c r="G124" s="19">
        <v>130.51999999999998</v>
      </c>
      <c r="H124" s="20">
        <v>289.86</v>
      </c>
      <c r="I124" s="21" t="s">
        <v>163</v>
      </c>
    </row>
    <row r="125" spans="1:9" ht="33.75" outlineLevel="2" x14ac:dyDescent="0.25">
      <c r="A125" s="15">
        <v>37</v>
      </c>
      <c r="B125" s="16">
        <v>44495</v>
      </c>
      <c r="C125" s="36" t="s">
        <v>90</v>
      </c>
      <c r="D125" s="18" t="s">
        <v>24</v>
      </c>
      <c r="E125" s="19">
        <v>0</v>
      </c>
      <c r="F125" s="19">
        <v>79.67</v>
      </c>
      <c r="G125" s="19">
        <v>130.51999999999998</v>
      </c>
      <c r="H125" s="20">
        <v>210.19</v>
      </c>
      <c r="I125" s="21" t="s">
        <v>164</v>
      </c>
    </row>
    <row r="126" spans="1:9" ht="33.75" outlineLevel="2" x14ac:dyDescent="0.25">
      <c r="A126" s="15">
        <v>39</v>
      </c>
      <c r="B126" s="16">
        <v>44504</v>
      </c>
      <c r="C126" s="36" t="s">
        <v>90</v>
      </c>
      <c r="D126" s="18" t="s">
        <v>24</v>
      </c>
      <c r="E126" s="19">
        <v>0</v>
      </c>
      <c r="F126" s="19">
        <v>79.67</v>
      </c>
      <c r="G126" s="19">
        <v>72.03</v>
      </c>
      <c r="H126" s="20">
        <v>151.69999999999999</v>
      </c>
      <c r="I126" s="21" t="s">
        <v>165</v>
      </c>
    </row>
    <row r="127" spans="1:9" ht="33.75" outlineLevel="2" x14ac:dyDescent="0.25">
      <c r="A127" s="15">
        <v>39</v>
      </c>
      <c r="B127" s="16">
        <v>44538</v>
      </c>
      <c r="C127" s="36" t="s">
        <v>90</v>
      </c>
      <c r="D127" s="18" t="s">
        <v>24</v>
      </c>
      <c r="E127" s="19">
        <v>0</v>
      </c>
      <c r="F127" s="19">
        <v>0</v>
      </c>
      <c r="G127" s="19">
        <v>54.08</v>
      </c>
      <c r="H127" s="20">
        <v>54.08</v>
      </c>
      <c r="I127" s="21" t="s">
        <v>91</v>
      </c>
    </row>
    <row r="128" spans="1:9" ht="33.75" outlineLevel="2" x14ac:dyDescent="0.25">
      <c r="A128" s="15">
        <v>43</v>
      </c>
      <c r="B128" s="16">
        <v>44509</v>
      </c>
      <c r="C128" s="36" t="s">
        <v>90</v>
      </c>
      <c r="D128" s="18" t="s">
        <v>24</v>
      </c>
      <c r="E128" s="19">
        <v>0</v>
      </c>
      <c r="F128" s="19">
        <v>159.34</v>
      </c>
      <c r="G128" s="19">
        <v>130.51999999999998</v>
      </c>
      <c r="H128" s="20">
        <v>289.86</v>
      </c>
      <c r="I128" s="21" t="s">
        <v>166</v>
      </c>
    </row>
    <row r="129" spans="1:9" ht="33.75" outlineLevel="2" x14ac:dyDescent="0.25">
      <c r="A129" s="15">
        <v>45</v>
      </c>
      <c r="B129" s="16">
        <v>44509</v>
      </c>
      <c r="C129" s="36" t="s">
        <v>90</v>
      </c>
      <c r="D129" s="18" t="s">
        <v>24</v>
      </c>
      <c r="E129" s="19">
        <v>0</v>
      </c>
      <c r="F129" s="19">
        <v>159.34</v>
      </c>
      <c r="G129" s="19">
        <v>131.99</v>
      </c>
      <c r="H129" s="20">
        <v>291.33000000000004</v>
      </c>
      <c r="I129" s="21" t="s">
        <v>167</v>
      </c>
    </row>
    <row r="130" spans="1:9" ht="33.75" outlineLevel="2" x14ac:dyDescent="0.25">
      <c r="A130" s="15">
        <v>48</v>
      </c>
      <c r="B130" s="16">
        <v>44517</v>
      </c>
      <c r="C130" s="36" t="s">
        <v>90</v>
      </c>
      <c r="D130" s="18" t="s">
        <v>24</v>
      </c>
      <c r="E130" s="19">
        <v>0</v>
      </c>
      <c r="F130" s="19">
        <v>159.34</v>
      </c>
      <c r="G130" s="19">
        <v>145.22</v>
      </c>
      <c r="H130" s="20">
        <v>304.56</v>
      </c>
      <c r="I130" s="21" t="s">
        <v>168</v>
      </c>
    </row>
    <row r="131" spans="1:9" ht="33.75" outlineLevel="2" x14ac:dyDescent="0.25">
      <c r="A131" s="15">
        <v>51</v>
      </c>
      <c r="B131" s="16">
        <v>44523</v>
      </c>
      <c r="C131" s="36" t="s">
        <v>90</v>
      </c>
      <c r="D131" s="18" t="s">
        <v>24</v>
      </c>
      <c r="E131" s="19">
        <v>0</v>
      </c>
      <c r="F131" s="19">
        <v>159.34</v>
      </c>
      <c r="G131" s="19">
        <v>130.51999999999998</v>
      </c>
      <c r="H131" s="20">
        <v>289.86</v>
      </c>
      <c r="I131" s="21" t="s">
        <v>169</v>
      </c>
    </row>
    <row r="132" spans="1:9" ht="33.75" outlineLevel="2" x14ac:dyDescent="0.25">
      <c r="A132" s="15">
        <v>59</v>
      </c>
      <c r="B132" s="16">
        <v>44530</v>
      </c>
      <c r="C132" s="36" t="s">
        <v>90</v>
      </c>
      <c r="D132" s="18" t="s">
        <v>24</v>
      </c>
      <c r="E132" s="19">
        <v>0</v>
      </c>
      <c r="F132" s="19">
        <v>159.34</v>
      </c>
      <c r="G132" s="19">
        <v>130.51999999999998</v>
      </c>
      <c r="H132" s="20">
        <v>289.86</v>
      </c>
      <c r="I132" s="21" t="s">
        <v>170</v>
      </c>
    </row>
    <row r="133" spans="1:9" ht="33.75" outlineLevel="2" x14ac:dyDescent="0.25">
      <c r="A133" s="15">
        <v>60</v>
      </c>
      <c r="B133" s="16">
        <v>44530</v>
      </c>
      <c r="C133" s="36" t="s">
        <v>90</v>
      </c>
      <c r="D133" s="18" t="s">
        <v>24</v>
      </c>
      <c r="E133" s="19">
        <v>0</v>
      </c>
      <c r="F133" s="19">
        <v>79.67</v>
      </c>
      <c r="G133" s="19">
        <v>86.419999999999987</v>
      </c>
      <c r="H133" s="20">
        <v>166.08999999999997</v>
      </c>
      <c r="I133" s="21" t="s">
        <v>171</v>
      </c>
    </row>
    <row r="134" spans="1:9" ht="33.75" outlineLevel="2" x14ac:dyDescent="0.25">
      <c r="A134" s="15">
        <v>63</v>
      </c>
      <c r="B134" s="16">
        <v>44530</v>
      </c>
      <c r="C134" s="36" t="s">
        <v>90</v>
      </c>
      <c r="D134" s="18" t="s">
        <v>24</v>
      </c>
      <c r="E134" s="19">
        <v>0</v>
      </c>
      <c r="F134" s="19">
        <v>159.34</v>
      </c>
      <c r="G134" s="19">
        <v>130.51999999999998</v>
      </c>
      <c r="H134" s="20">
        <v>289.86</v>
      </c>
      <c r="I134" s="21" t="s">
        <v>172</v>
      </c>
    </row>
    <row r="135" spans="1:9" ht="33.75" outlineLevel="2" x14ac:dyDescent="0.25">
      <c r="A135" s="15">
        <v>68</v>
      </c>
      <c r="B135" s="16">
        <v>44538</v>
      </c>
      <c r="C135" s="36" t="s">
        <v>90</v>
      </c>
      <c r="D135" s="18" t="s">
        <v>24</v>
      </c>
      <c r="E135" s="19">
        <v>0</v>
      </c>
      <c r="F135" s="19">
        <v>79.67</v>
      </c>
      <c r="G135" s="19">
        <v>134.93</v>
      </c>
      <c r="H135" s="20">
        <v>214.60000000000002</v>
      </c>
      <c r="I135" s="21" t="s">
        <v>92</v>
      </c>
    </row>
    <row r="136" spans="1:9" ht="33.75" outlineLevel="2" x14ac:dyDescent="0.25">
      <c r="A136" s="15">
        <v>71</v>
      </c>
      <c r="B136" s="16">
        <v>44544</v>
      </c>
      <c r="C136" s="36" t="s">
        <v>90</v>
      </c>
      <c r="D136" s="18" t="s">
        <v>24</v>
      </c>
      <c r="E136" s="19">
        <v>0</v>
      </c>
      <c r="F136" s="19">
        <v>159.34</v>
      </c>
      <c r="G136" s="19">
        <v>130.51999999999998</v>
      </c>
      <c r="H136" s="20">
        <v>289.86</v>
      </c>
      <c r="I136" s="21" t="s">
        <v>93</v>
      </c>
    </row>
    <row r="137" spans="1:9" ht="33.75" outlineLevel="2" x14ac:dyDescent="0.25">
      <c r="A137" s="15">
        <v>72</v>
      </c>
      <c r="B137" s="16">
        <v>44544</v>
      </c>
      <c r="C137" s="36" t="s">
        <v>90</v>
      </c>
      <c r="D137" s="18" t="s">
        <v>24</v>
      </c>
      <c r="E137" s="19">
        <v>0</v>
      </c>
      <c r="F137" s="19">
        <v>79.67</v>
      </c>
      <c r="G137" s="19">
        <v>123.17</v>
      </c>
      <c r="H137" s="20">
        <v>202.84</v>
      </c>
      <c r="I137" s="21" t="s">
        <v>94</v>
      </c>
    </row>
    <row r="138" spans="1:9" ht="33.75" outlineLevel="2" x14ac:dyDescent="0.25">
      <c r="A138" s="15">
        <v>75</v>
      </c>
      <c r="B138" s="16">
        <v>44544</v>
      </c>
      <c r="C138" s="36" t="s">
        <v>90</v>
      </c>
      <c r="D138" s="18" t="s">
        <v>24</v>
      </c>
      <c r="E138" s="19">
        <v>0</v>
      </c>
      <c r="F138" s="19">
        <v>159.34</v>
      </c>
      <c r="G138" s="19">
        <v>130.51999999999998</v>
      </c>
      <c r="H138" s="20">
        <v>289.86</v>
      </c>
      <c r="I138" s="21" t="s">
        <v>95</v>
      </c>
    </row>
    <row r="139" spans="1:9" ht="33.75" outlineLevel="2" x14ac:dyDescent="0.25">
      <c r="A139" s="15">
        <v>76</v>
      </c>
      <c r="B139" s="16">
        <v>44544</v>
      </c>
      <c r="C139" s="36" t="s">
        <v>90</v>
      </c>
      <c r="D139" s="18" t="s">
        <v>24</v>
      </c>
      <c r="E139" s="19">
        <v>0</v>
      </c>
      <c r="F139" s="19">
        <v>159.34</v>
      </c>
      <c r="G139" s="19">
        <v>130.51999999999998</v>
      </c>
      <c r="H139" s="20">
        <v>289.86</v>
      </c>
      <c r="I139" s="21" t="s">
        <v>96</v>
      </c>
    </row>
    <row r="140" spans="1:9" outlineLevel="1" x14ac:dyDescent="0.25">
      <c r="A140" s="22"/>
      <c r="B140" s="23"/>
      <c r="C140" s="24" t="s">
        <v>97</v>
      </c>
      <c r="D140" s="50"/>
      <c r="E140" s="26">
        <f>SUBTOTAL(9,E106:E139)</f>
        <v>0</v>
      </c>
      <c r="F140" s="26">
        <f>SUBTOTAL(9,F106:F139)</f>
        <v>3699.5800000000013</v>
      </c>
      <c r="G140" s="26">
        <f>SUBTOTAL(9,G106:G139)</f>
        <v>3720.7199999999993</v>
      </c>
      <c r="H140" s="27">
        <f>SUBTOTAL(9,H106:H139)</f>
        <v>7420.2999999999993</v>
      </c>
      <c r="I140" s="28"/>
    </row>
    <row r="141" spans="1:9" x14ac:dyDescent="0.25">
      <c r="A141" s="22"/>
      <c r="B141" s="23"/>
      <c r="C141" s="52" t="s">
        <v>98</v>
      </c>
      <c r="D141" s="50"/>
      <c r="E141" s="26">
        <f>SUBTOTAL(9,E11:E139)</f>
        <v>11751.369999999999</v>
      </c>
      <c r="F141" s="26">
        <f>SUBTOTAL(9,F11:F139)</f>
        <v>16977.96000000001</v>
      </c>
      <c r="G141" s="26">
        <f>SUBTOTAL(9,G11:G139)</f>
        <v>25327.600000000028</v>
      </c>
      <c r="H141" s="27">
        <f>SUBTOTAL(9,H11:H139)</f>
        <v>54056.930000000051</v>
      </c>
      <c r="I141" s="28"/>
    </row>
    <row r="145" spans="1:8" x14ac:dyDescent="0.25">
      <c r="A145" s="42" t="s">
        <v>173</v>
      </c>
      <c r="B145" s="43"/>
      <c r="C145" s="43"/>
      <c r="D145" s="43"/>
      <c r="E145" s="43"/>
      <c r="F145" s="43"/>
      <c r="G145" s="43"/>
      <c r="H145" s="44"/>
    </row>
    <row r="146" spans="1:8" x14ac:dyDescent="0.25">
      <c r="A146" s="45"/>
      <c r="B146" s="46"/>
      <c r="C146" s="46"/>
      <c r="D146" s="47" t="s">
        <v>100</v>
      </c>
      <c r="E146" s="48">
        <v>0</v>
      </c>
      <c r="F146" s="48">
        <v>0</v>
      </c>
      <c r="G146" s="48">
        <v>0</v>
      </c>
      <c r="H146" s="48">
        <v>0</v>
      </c>
    </row>
    <row r="147" spans="1:8" x14ac:dyDescent="0.25">
      <c r="A147" s="45"/>
      <c r="B147" s="46"/>
      <c r="C147" s="46"/>
      <c r="D147" s="47" t="s">
        <v>98</v>
      </c>
      <c r="E147" s="48">
        <f>E141</f>
        <v>11751.369999999999</v>
      </c>
      <c r="F147" s="48">
        <f t="shared" ref="F147:H147" si="0">F141</f>
        <v>16977.96000000001</v>
      </c>
      <c r="G147" s="48">
        <f t="shared" si="0"/>
        <v>25327.600000000028</v>
      </c>
      <c r="H147" s="48">
        <f t="shared" si="0"/>
        <v>54056.930000000051</v>
      </c>
    </row>
    <row r="148" spans="1:8" x14ac:dyDescent="0.25">
      <c r="A148" s="45"/>
      <c r="B148" s="46"/>
      <c r="C148" s="46"/>
      <c r="D148" s="47" t="s">
        <v>101</v>
      </c>
      <c r="E148" s="48">
        <f t="shared" ref="E148:G148" si="1">SUM(E146:E147)</f>
        <v>11751.369999999999</v>
      </c>
      <c r="F148" s="48">
        <f t="shared" si="1"/>
        <v>16977.96000000001</v>
      </c>
      <c r="G148" s="48">
        <f t="shared" si="1"/>
        <v>25327.600000000028</v>
      </c>
      <c r="H148" s="48">
        <f>SUM(H146:H147)</f>
        <v>54056.930000000051</v>
      </c>
    </row>
    <row r="150" spans="1:8" x14ac:dyDescent="0.25">
      <c r="A150" s="49" t="s">
        <v>102</v>
      </c>
    </row>
  </sheetData>
  <autoFilter ref="A10:I139">
    <sortState ref="A11:I117">
      <sortCondition ref="C10:C117"/>
    </sortState>
  </autoFilter>
  <mergeCells count="4">
    <mergeCell ref="A2:I2"/>
    <mergeCell ref="A3:I3"/>
    <mergeCell ref="A8:I8"/>
    <mergeCell ref="A145:H145"/>
  </mergeCells>
  <conditionalFormatting sqref="A6:G7">
    <cfRule type="expression" dxfId="11" priority="9">
      <formula>OR(#REF!="",AND(#REF!&lt;&gt;"",#REF!=""))</formula>
    </cfRule>
  </conditionalFormatting>
  <conditionalFormatting sqref="A6:G7">
    <cfRule type="expression" priority="10">
      <formula>OR(#REF!="",AND(#REF!&lt;&gt;"",#REF!=""))</formula>
    </cfRule>
  </conditionalFormatting>
  <conditionalFormatting sqref="I6:I7">
    <cfRule type="expression" dxfId="10" priority="7">
      <formula>OR(#REF!="",AND(#REF!&lt;&gt;"",#REF!=""))</formula>
    </cfRule>
  </conditionalFormatting>
  <conditionalFormatting sqref="I6:I7 A146:D148">
    <cfRule type="expression" priority="8">
      <formula>OR(#REF!="",AND(#REF!&lt;&gt;"",#REF!=""))</formula>
    </cfRule>
  </conditionalFormatting>
  <conditionalFormatting sqref="A146:D148">
    <cfRule type="expression" dxfId="9" priority="6">
      <formula>OR(#REF!="",AND(#REF!&lt;&gt;"",#REF!=""))</formula>
    </cfRule>
  </conditionalFormatting>
  <conditionalFormatting sqref="E146:H146 E148:H148">
    <cfRule type="expression" dxfId="8" priority="4">
      <formula>OR(#REF!="",AND(#REF!&lt;&gt;"",#REF!=""))</formula>
    </cfRule>
  </conditionalFormatting>
  <conditionalFormatting sqref="E146:H146 E148:H148">
    <cfRule type="expression" priority="5">
      <formula>OR(#REF!="",AND(#REF!&lt;&gt;"",#REF!=""))</formula>
    </cfRule>
  </conditionalFormatting>
  <conditionalFormatting sqref="E147:H147">
    <cfRule type="expression" dxfId="7" priority="2">
      <formula>OR(#REF!="",AND(#REF!&lt;&gt;"",#REF!=""))</formula>
    </cfRule>
  </conditionalFormatting>
  <conditionalFormatting sqref="E147:H147">
    <cfRule type="expression" priority="3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nacional" id="{E37E8A92-5787-4AD8-8153-C2269463311A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I15:I17</xm:sqref>
        </x14:conditionalFormatting>
        <x14:conditionalFormatting xmlns:xm="http://schemas.microsoft.com/office/excel/2006/main">
          <x14:cfRule type="containsText" priority="11" operator="containsText" text="nacional" id="{237C68AB-1549-45DA-94AA-A40A14567195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containsText" priority="12" operator="containsText" text="nacional" id="{DB54516E-22F9-45BE-820D-394B8C968EEE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I20:I21</xm:sqref>
        </x14:conditionalFormatting>
        <x14:conditionalFormatting xmlns:xm="http://schemas.microsoft.com/office/excel/2006/main">
          <x14:cfRule type="containsText" priority="13" operator="containsText" text="nacional" id="{72DB2EF3-EFE7-44E1-ACA4-462FC7D2F245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I22:I34</xm:sqref>
        </x14:conditionalFormatting>
        <x14:conditionalFormatting xmlns:xm="http://schemas.microsoft.com/office/excel/2006/main">
          <x14:cfRule type="containsText" priority="14" operator="containsText" text="nacional" id="{580A17BE-0AC6-41B0-972B-EBDCA952BA47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I35:I36</xm:sqref>
        </x14:conditionalFormatting>
        <x14:conditionalFormatting xmlns:xm="http://schemas.microsoft.com/office/excel/2006/main">
          <x14:cfRule type="containsText" priority="15" operator="containsText" text="nacional" id="{41FBB2AE-FE7F-406B-9897-A6D5FEAA0E6A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I37:I39</xm:sqref>
        </x14:conditionalFormatting>
        <x14:conditionalFormatting xmlns:xm="http://schemas.microsoft.com/office/excel/2006/main">
          <x14:cfRule type="containsText" priority="16" operator="containsText" text="nacional" id="{09BB0020-A9B6-47AE-8555-E761DDCD5745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I40:I41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2022-04-04T13:47:24Z</cp:lastPrinted>
  <dcterms:created xsi:type="dcterms:W3CDTF">2022-04-04T13:45:29Z</dcterms:created>
  <dcterms:modified xsi:type="dcterms:W3CDTF">2022-04-04T13:47:39Z</dcterms:modified>
</cp:coreProperties>
</file>