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Transparência\Viagens\Viagens_2022\"/>
    </mc:Choice>
  </mc:AlternateContent>
  <bookViews>
    <workbookView xWindow="0" yWindow="0" windowWidth="20490" windowHeight="7650" activeTab="1"/>
  </bookViews>
  <sheets>
    <sheet name="Fev" sheetId="1" r:id="rId1"/>
    <sheet name="Acumulado2022" sheetId="9" r:id="rId2"/>
  </sheets>
  <externalReferences>
    <externalReference r:id="rId3"/>
  </externalReferences>
  <definedNames>
    <definedName name="_xlnm._FilterDatabase" localSheetId="1" hidden="1">Acumulado2022!$A$10:$I$78</definedName>
    <definedName name="AlimEstadual">[1]ValoresDespesas!$D$2</definedName>
    <definedName name="AlimNC">[1]ValoresDespesas!$D$7</definedName>
    <definedName name="AlimNN">[1]ValoresDespesas!$D$12</definedName>
    <definedName name="EstEstadual">[1]ValoresDespesas!$D$5</definedName>
    <definedName name="EstNC">[1]ValoresDespesas!$D$10</definedName>
    <definedName name="EstNN">[1]ValoresDespesas!$D$15</definedName>
    <definedName name="HospEstadual">[1]ValoresDespesas!$D$1</definedName>
    <definedName name="HospNC">[1]ValoresDespesas!$D$6</definedName>
    <definedName name="HospNN">[1]ValoresDespesas!$D$11</definedName>
    <definedName name="LocEstadual">[1]ValoresDespesas!$D$3</definedName>
    <definedName name="LocNC">[1]ValoresDespesas!$D$8</definedName>
    <definedName name="LocNN">[1]ValoresDespesas!$D$13</definedName>
    <definedName name="QuiloEstadual">[1]ValoresDespesas!$D$4</definedName>
    <definedName name="QuiloNC">[1]ValoresDespesas!$D$9</definedName>
    <definedName name="QuiloNN">[1]ValoresDespesas!$D$14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6" i="9" l="1"/>
  <c r="H60" i="1"/>
  <c r="G60" i="1"/>
  <c r="F60" i="1"/>
  <c r="E60" i="1"/>
  <c r="H49" i="1"/>
  <c r="G49" i="1"/>
  <c r="F49" i="1"/>
  <c r="E49" i="1"/>
  <c r="H35" i="1"/>
  <c r="G35" i="1"/>
  <c r="F35" i="1"/>
  <c r="E35" i="1"/>
  <c r="H33" i="1"/>
  <c r="G33" i="1"/>
  <c r="F33" i="1"/>
  <c r="E33" i="1"/>
  <c r="H31" i="1"/>
  <c r="G31" i="1"/>
  <c r="F31" i="1"/>
  <c r="E31" i="1"/>
  <c r="H29" i="1"/>
  <c r="G29" i="1"/>
  <c r="F29" i="1"/>
  <c r="E29" i="1"/>
  <c r="H25" i="1"/>
  <c r="G25" i="1"/>
  <c r="F25" i="1"/>
  <c r="E25" i="1"/>
  <c r="H23" i="1"/>
  <c r="G23" i="1"/>
  <c r="F23" i="1"/>
  <c r="E23" i="1"/>
  <c r="H17" i="1"/>
  <c r="G17" i="1"/>
  <c r="F17" i="1"/>
  <c r="E17" i="1"/>
  <c r="H15" i="1"/>
  <c r="G15" i="1"/>
  <c r="F15" i="1"/>
  <c r="E15" i="1"/>
  <c r="H12" i="1"/>
  <c r="H61" i="1" s="1"/>
  <c r="H67" i="1" s="1"/>
  <c r="G12" i="1"/>
  <c r="G61" i="1" s="1"/>
  <c r="G67" i="1" s="1"/>
  <c r="F12" i="1"/>
  <c r="F61" i="1" s="1"/>
  <c r="F67" i="1" s="1"/>
  <c r="E12" i="1"/>
  <c r="E61" i="1" s="1"/>
  <c r="E67" i="1" s="1"/>
  <c r="H79" i="9"/>
  <c r="G79" i="9"/>
  <c r="F79" i="9"/>
  <c r="E79" i="9"/>
  <c r="H66" i="9"/>
  <c r="G66" i="9"/>
  <c r="F66" i="9"/>
  <c r="E66" i="9"/>
  <c r="H38" i="9"/>
  <c r="G38" i="9"/>
  <c r="F38" i="9"/>
  <c r="E38" i="9"/>
  <c r="H36" i="9"/>
  <c r="G36" i="9"/>
  <c r="F36" i="9"/>
  <c r="E36" i="9"/>
  <c r="H34" i="9"/>
  <c r="G34" i="9"/>
  <c r="F34" i="9"/>
  <c r="E34" i="9"/>
  <c r="H32" i="9"/>
  <c r="G32" i="9"/>
  <c r="F32" i="9"/>
  <c r="E32" i="9"/>
  <c r="H27" i="9"/>
  <c r="G27" i="9"/>
  <c r="F27" i="9"/>
  <c r="E27" i="9"/>
  <c r="H25" i="9"/>
  <c r="G25" i="9"/>
  <c r="F25" i="9"/>
  <c r="E25" i="9"/>
  <c r="H18" i="9"/>
  <c r="G18" i="9"/>
  <c r="F18" i="9"/>
  <c r="E18" i="9"/>
  <c r="H16" i="9"/>
  <c r="G16" i="9"/>
  <c r="F16" i="9"/>
  <c r="E16" i="9"/>
  <c r="H12" i="9"/>
  <c r="H80" i="9" s="1"/>
  <c r="H86" i="9" s="1"/>
  <c r="G12" i="9"/>
  <c r="G80" i="9" s="1"/>
  <c r="G86" i="9" s="1"/>
  <c r="F12" i="9"/>
  <c r="F80" i="9" s="1"/>
  <c r="E12" i="9"/>
  <c r="E80" i="9" s="1"/>
  <c r="E86" i="9" s="1"/>
  <c r="F87" i="9" l="1"/>
  <c r="G87" i="9"/>
  <c r="H87" i="9"/>
  <c r="E87" i="9"/>
  <c r="F68" i="1" l="1"/>
  <c r="H68" i="1"/>
  <c r="G68" i="1"/>
  <c r="E68" i="1"/>
</calcChain>
</file>

<file path=xl/sharedStrings.xml><?xml version="1.0" encoding="utf-8"?>
<sst xmlns="http://schemas.openxmlformats.org/spreadsheetml/2006/main" count="369" uniqueCount="102">
  <si>
    <t>FUNCIONÁRIOS</t>
  </si>
  <si>
    <t>Nº
Diária</t>
  </si>
  <si>
    <t>Data Pagamento</t>
  </si>
  <si>
    <t>Nome</t>
  </si>
  <si>
    <t>CARGO</t>
  </si>
  <si>
    <t>VALOR DIÁRIAS (R$)</t>
  </si>
  <si>
    <t>VALOR AJ. CUSTO (R$)</t>
  </si>
  <si>
    <t>VALOR AUX. DESLOC (R$)</t>
  </si>
  <si>
    <t xml:space="preserve">TOTAL </t>
  </si>
  <si>
    <t>Descrição</t>
  </si>
  <si>
    <t>CONSELHEIROS/CONVIDADOS</t>
  </si>
  <si>
    <t>Total - Funcionários</t>
  </si>
  <si>
    <t>Total - Conselheiros e Convidados</t>
  </si>
  <si>
    <t>Total Geral</t>
  </si>
  <si>
    <t>RESUMO ACUMULADO 2022</t>
  </si>
  <si>
    <t>DIÁRIAS, AJUDA DE CUSTOS DESLOCAMENTO EM ACUMULADO/2022</t>
  </si>
  <si>
    <t>Pagamento de 2 despesa(s) de Auxílio Alimentação Estadual  , 4 despesa(s) de Auxílio Locomoção Urbana Estadual  , 1 despesa(s) de Reembolso de Passagem Rodoviária   a Larissa Moreira referente ao(s) evento(s) 1100/2022 - Convocação para 1ª Reunião Ordinária da Comissão de Ensino e Formação - CEF-CAU/SC, realizado em Florianópolis - SC, 27/01/2022.</t>
  </si>
  <si>
    <t>Pagamento de 52 despesa(s) de Auxílio Quilometragem  , 2 despesa(s) de Auxílio Alimentação Estadual  , 1 despesa(s) de Auxílio Estacionamento.   a Silvya Helena Caprario referente ao(s) evento(s) 1098/2022 - Convocação para 1ª Reunião Ordinária da CATHIS, realizado em Florianópolis - SC, 20/01/2022</t>
  </si>
  <si>
    <t>Pagamento de 1 despesa(s) de Auxílio Estacionamento.  , 32 despesa(s) de Auxílio Quilometragem  , 2 despesa(s) de Auxílio Alimentação Estadual   a Gogliardo Vieira Maragno referente ao(s) evento(s) 1100/2022 - Convocação para 1ª Reunião Ordinária da Comissão de Ensino e Formação - CEF-CAU/SC, realizado em Florianópolis - SC, 27/01/2022.</t>
  </si>
  <si>
    <t>Pagamento de 52 despesa(s) de Auxílio Quilometragem  , 2 despesa(s) de Auxílio Alimentação Estadual  , 1 despesa(s) de Auxílio Estacionamento.   a Silvya Helena Caprario referente ao(s) evento(s) 1106/2022 - Convocação para 1ª Reunião Ordinária da Comissão Ordinária de Organização, Administração, realizado em Florianópolis - SC , 24/01/2022</t>
  </si>
  <si>
    <t>Pagamento de 1 despesa(s) de Auxílio Estacionamento.  , 380 despesa(s) de Auxílio Quilometragem  , 3 despesa(s) de Auxílio Alimentação Estadual  , 1 despesa(s) de Auxílio Hospedagem Estadual   a Eliane De Queiroz Gomes Castro referente ao(s) evento(s) 1107/2022 - Convocação para 1ª Reunião Ordinária da Comissão Ordinária de Exercício Profissional , realizado em Florianópolis - SC, 25/01/2022.</t>
  </si>
  <si>
    <t>Pagamento de 1 despesa(s) de Auxílio Alimentação Estadual , 157 despesa(s) de Auxílio Quilometragem,  a Gabriela Fernanda Grisa referente ao(s) evento(s) 1096/2022 - Convocação para Colação de Grau UNOESC Xanxerê, realizado em Xanxerê - SC, 05/02/2022.</t>
  </si>
  <si>
    <t>Pagamento de 2 despesa(s) de Auxílio Alimentação Estadual   a Gogliardo Vieira Maragno referente ao(s) evento(s) 1114/2022 - Convocação para 1ª Reunião Ordinária da Comissão Temporária de Patrimônio - CTP-CAU/SC, realizado em Florianópolis - SC; 26/01/2022.</t>
  </si>
  <si>
    <t>Pagamento de 52 despesa(s) de Auxílio Quilometragem  , 1 despesa(s) de Auxílio Estacionamento.  , 2 despesa(s) de Auxílio Alimentação Estadual   a Silvya Helena Caprario referente ao(s) evento(s) 1114/2022 - Convocação para 1ª Reunião Ordinária da Comissão Temporária de Patrimônio - CTP-CAU/SC, realizado em Florianópolis - SC, 26/01/2022.</t>
  </si>
  <si>
    <t>Pagamento de 1 despesa(s) de Auxílio Estacionamento.  , 52 despesa(s) de Auxílio Quilometragem  , 2 despesa(s) de Auxílio Alimentação Estadual   a Silvya Helena Caprario referente ao(s) evento(s) 1117/2022 - Convocação para 1ª Reunião Extraordinária da COAF-CAU/SC, realizado em Florianópolis - SC,  01/02/2022.</t>
  </si>
  <si>
    <t>Pagamento de 60 despesa(s) de Auxílio Quilometragem  , 2 despesa(s) de Auxílio Alimentação Estadual   a Patrícia Figueiredo Sarquis Herden referente ao(s) evento(s) 1115/2022 - Convocação para 1ª Reunião Ordinária do Conselho Diretor, realizado em Florianópolis - SC, 31/01/2022.</t>
  </si>
  <si>
    <t>Pagamento de 52 despesa(s) de Auxílio Quilometragem  , 1 despesa(s) de Auxílio Estacionamento.  , 2 despesa(s) de Auxílio Alimentação Estadual   a Silvya Helena Caprario referente ao(s) evento(s) 1115/2022 - Convocação para 1ª Reunião Ordinária do Conselho Diretor, realizado em Florianópolis - SC, 31/01/2022.</t>
  </si>
  <si>
    <t>Pagamento de 2 despesa(s) de Auxílio Alimentação Estadual  , 32 despesa(s) de Auxílio Quilometragem  , 1 despesa(s) de Auxílio Estacionamento.   a Gogliardo Vieira Maragno referente ao(s) evento(s) 1115/2022 - Convocação para 1ª Reunião Ordinária do Conselho Diretor, realizado em Florianópolis - SC, 31/01/2022.</t>
  </si>
  <si>
    <t>Pagamento de 60 Auxílio Quilometragem, 2 Auxílio Alimentação Estadual a Patrícia Figueiredo Sarquis Herden referente a: 1092/2022 - Convocação para Reunião Escudeiro e despachos internos CAU/SC (Presidente Patrícia), Florianópolis/SC, 04/01/2022.</t>
  </si>
  <si>
    <t>Pagamento de 2 Auxílio Alimentação Estadual, 1 Auxílio Hospedagem Estadual, 350 Auxílio Quilometragem, 1 Auxílio Estacionamento a Luiz Alberto de Souza referente a: 1120/2022 - Convocação para 40ª Reunião Ordinária do CEAU-CAU/SC, Florianópolis/SC, 04/02/2022, ida:03/02/2022, volta:04/02/2022.</t>
  </si>
  <si>
    <t>Pagamento de 60 Auxílio Quilometragem, 2 Auxílio Alimentação Estadual a Patrícia Figueiredo Sarquis Herden referente a: 1114/2022 - Convocação para 1ª Reunião Ordinária da Comissão Temporária de Patrimônio - CTP-CAU/SC, Florianópolis/SC, 26/01/2022.</t>
  </si>
  <si>
    <t>Pagamento de 60 Auxílio Quilometragem, 2 Auxílio Alimentação Estadual a Patrícia Figueiredo Sarquis Herden referente a: 1116/2022 - Convocação para Despachos CAU/SC (Presidente), Florianópolis/SC, 25/01/2022.</t>
  </si>
  <si>
    <t>Pagamento de 60 Auxílio Quilometragem, 1 Auxílio Alimentação Estadual a Patrícia Figueiredo Sarquis Herden referente a: 1113/2022 - Convocação para Reunião com Assessoria e Gerencia (Presidente Patrícia), Florianópolis/SC, entre 21/01/2022 e 21/02/2022, ida:21/01/2022, volta:21/02/2022.</t>
  </si>
  <si>
    <t>Pagamento de 2 Auxílio Alimentação Estadual, 60 Auxílio Quilometragem a Patrícia Figueiredo Sarquis Herden referente a:  1112/2022 - Convocação para Despachos na sede (Presidente Patrícia), Florianópolis/SC, 20/01/2022.</t>
  </si>
  <si>
    <t>Pagamento de 60 Auxílio Quilometragem, 2 Auxílio Alimentação Estadual a Patrícia Figueiredo Sarquis Herden referente a: 1120/2022 - Convocação para 40ª Reunião Ordinária do CEAU-CAU/SC, Florianópolis/SC, 04/02/2022.</t>
  </si>
  <si>
    <t>Pagamento de 2 Auxílio Alimentação Estadual, 60 Auxílio Quilometragem a Patrícia Figueiredo Sarquis Herden referente a: 1109/2022 - Convocação para Reunião Gerência Geral e ASJUR (Presidente Patrícia), Florianópolis/SC, 19/01/2022.</t>
  </si>
  <si>
    <t>Pagamento de 60 Auxílio Quilometragem, 1 Auxílio Alimentação Estadual a Patrícia Figueiredo Sarquis Herden referente a: 1111/2022 - Convocação para Visita da AEAO à sede do CAU/SC (Presidente Patrícia), Florianópolis/SC, 28/01/2022.</t>
  </si>
  <si>
    <t xml:space="preserve">Pagamento de 60 Auxílio Quilometragem, 2 Auxílio Alimentação Estadual a Patrícia Figueiredo Sarquis Herden referente a: 1095/2022 - Convocação para Reuniões de despachos com a equipe do CAU/SC (Presidente Patrícia), Florianópolis/SC, 11/01/2022; </t>
  </si>
  <si>
    <t>Pagamento de 1 Auxílio Alimentação Estadual, 60 Auxílio Quilometragem a Patrícia Figueiredo Sarquis Herden referente a: 1094/2022 - Convocação para Reunião Presidente IMA (Presidente Patrícia), Florianópolis/SC, 07/02/2022.</t>
  </si>
  <si>
    <t>Pagamento de 378 Auxílio Quilometragem, 1 Auxílio Hospedagem Estadual, 1 Auxílio Estacionamento, 2 Auxílio Alimentação Estadual a Eliane De Queiroz Gomes Castro referente a: 1120/2022 - Convocação para 40ª Reunião Ordinária do CEAU-CAU/SC, Florianópolis/SC, 04/02/2022, ida:03/02/2022, volta:04/02/2022.</t>
  </si>
  <si>
    <t>Pagamento de 1 Auxílio Hospedagem Estadual, 5 Auxílio Locomoção Urbana Estadual, 2 Auxílio Alimentação Estadual a Larissa Moreira referente a: 1120/2022 - Convocação para 40ª Reunião Ordinária do CEAU-CAU/SC, Florianópolis/SC, 04/02/2022, ida:03/02/2022, volta:04/02/2022.</t>
  </si>
  <si>
    <t>Pagamento de 1 Auxílio Estacionamento, 344 Auxílio Quilometragem, 3 Auxílio Alimentação Estadual, 1 Auxílio Hospedagem Estadual a Larissa Moreira referente a: 1122/2022 - Convocação para 124ª Reunião Plenária Ordinária, Florianópolis/SC, 11/02/2022, ida:10/02/2022, volta:11/02/2022.</t>
  </si>
  <si>
    <t>Pagamento de 1 Auxílio Estacionamento, 2 Auxílio Alimentação Estadual, 32 Auxílio Quilometragem a Gogliardo Vieira Maragno referente a: 1122/2022 - Convocação para 124ª Reunião Plenária Ordinária, Florianópolis/SC, 11/02/2022.</t>
  </si>
  <si>
    <t>Pagamento de 1 Auxílio Estacionamento, 1 Auxílio Alimentação Estadual, 52 Auxílio Quilometragem a Silvya Helena Caprario referente a: 1111/2022 - Convocação para Visita da AEAO à sede do CAU/SC (Presidente Patrícia), Florianópolis/SC, 28/01/2022.</t>
  </si>
  <si>
    <t>Pagamento de 2 Auxílio Alimentação Estadual, 1 Auxílio Estacionamento, 52 Auxílio Quilometragem a Silvya Helena Caprario referente a: 1122/2022 - Convocação para 124ª Reunião Plenária Ordinária, Florianópolis/SC, 11/02/2022.</t>
  </si>
  <si>
    <t>CANCELADA</t>
  </si>
  <si>
    <t xml:space="preserve">Pagamento de 2 Auxílio Alimentação Estadual, 60 Auxílio Quilometragem a Patrícia Figueiredo Sarquis Herden referente a: 1122/2022 - Convocação para 124ª Reunião Plenária Ordinária, Florianópolis/SC, 11/02/2022; </t>
  </si>
  <si>
    <t>Pagamento de 2 Auxílio Alimentação Estadual, 52 Auxílio Quilometragem, 1 Auxílio Estacionamento a Silvya Helena Caprario referente a: 1126/2022 - Convocação para 1ª Reunião Extraordinária do Conselho Diretor, Florianópolis/SC, 07/02/2022.</t>
  </si>
  <si>
    <t>Pagamento de 1 Auxílio Estacionamento, 52 Auxílio Quilometragem, 2 Auxílio Alimentação Estadual a Silvya Helena Caprario referente a: 1128/2022 - Convocação para 2ª Reunião Ordinária da CATHIS, Florianópolis/SC, 17/02/2022.</t>
  </si>
  <si>
    <t>Pagamento de 1 Auxílio Estacionamento, 2 Auxílio Alimentação Estadual, 52 Auxílio Quilometragem a Silvya Helena Caprario referente a: 1131/2022 - Convocação para 8ª Reunião Ordinária da Comissão Temporária de Patrimônio - CTP-CAU/SC, Florianópolis/SC, 16/02/2022.</t>
  </si>
  <si>
    <t>Pagamento de 1 Auxílio Estacionamento, 52 Auxílio Quilometragem, 2 Auxílio Alimentação Estadual a Silvya Helena Caprario referente a: 1134/2022 - Convocação para 2ª Reunião Ordinária da Comissão Ordinária de Organização, Administração, Florianópolis/SC, 21/02/2022.</t>
  </si>
  <si>
    <t>Pagamento de 245 Auxílio Quilometragem, 2 Auxílio Alimentação Estadual, 1 Auxílio Estacionamento a Silvya Helena Caprario referente a: 1140/2022 - Convocação para Posse Reitor Univali (Conselheira Silvya), Itajaí/SC, 15/02/2022.</t>
  </si>
  <si>
    <t>Pagamento de 2 Auxílio Alimentação Estadual, 32 Auxílio Quilometragem, 1 Auxílio Estacionamento a Gogliardo Vieira Maragno referente a: 1131/2022 - Convocação para 8ª Reunião Ordinária da Comissão Temporária de Patrimônio - CTP-CAU/SC, Florianópolis/SC, 16/02/2022.</t>
  </si>
  <si>
    <t>Pagamento de 2 Auxílio Alimentação Estadual, 32 Auxílio Quilometragem, 1 Auxílio Estacionamento a Gogliardo Vieira Maragno referente a: 1139/2022 - Convocação para 2ª Reunião Ordinária da Comissão de Ensino e Formação - CEF, Florianópolis/SC, 23/02/2022.</t>
  </si>
  <si>
    <t>Pagamento de 1 Auxílio Hospedagem Estadual, 2 Auxílio Alimentação Estadual, 442 Auxílio Quilometragem a Newton Marçal Santos referente a: 1130/2022 - Convocação para Colação de Grau UNOESC Chapecó (Conselheiro Newton Marçal), Chapecó/SC, 12/02/2022, volta:13/02/2022.</t>
  </si>
  <si>
    <t>Pagamento de 1 Auxílio Hospedagem Estadual, 3 Auxílio Alimentação Estadual, 1 Auxílio Estacionamento, 380 Auxílio Quilometragem a Eliane De Queiroz Gomes Castro referente a: 1135/2022 - Convocação para 2ª Reunião Ordinária da Comissão de Exercício Profissional - CEP-CAU/SC, Florianópolis/SC, 22/02/2022, volta:23/02/2022.</t>
  </si>
  <si>
    <t>Pagamento de 60 Auxílio Quilometragem, 2 Auxílio Alimentação Estadual a Patrícia Figueiredo Sarquis Herden referente a: 1127/2022 - Convocação para Despachos internos (Presidente Patrícia), Florianópolis/SC, 08/02/2022.</t>
  </si>
  <si>
    <t>Pagamento de 2 Auxílio Locomoção Urbana Estadual, 2 Auxílio Alimentação Estadual a José Alberto Gebara referente a: 1122/2022 - Convocação para 124ª Reunião Plenária Ordinária, Florianópolis/SC, 11/02/2022.</t>
  </si>
  <si>
    <t>Pagamento de 4 Auxílio Locomoção Urbana Estadual, 2 Auxílio Alimentação Estadual a Larissa Moreira referente a: 1139/2022 - Convocação para 2ª Reunião Ordinária da Comissão de Ensino e Formação - CEF, Florianópolis/SC, 23/02/2022.</t>
  </si>
  <si>
    <t>Pagamento de 2 Auxílio Locomoção Urbana Estadual, 4 Auxílio Alimentação Estadual, 277 Auxílio Quilometragem, 1 Auxílio Hospedagem Estadual a Maurício Andre Giusti referente a: 1134/2022 - Convocação para 2ª Reunião Ordinária da Comissão Ordinária de Organização, Administração, Florianópolis/SC, 21/02/2022.</t>
  </si>
  <si>
    <t>Larissa Moreira</t>
  </si>
  <si>
    <t>Conselheiro</t>
  </si>
  <si>
    <t>Silvya Helena Caprario</t>
  </si>
  <si>
    <t>Gogliardo Vieira Maragno</t>
  </si>
  <si>
    <t>Eliane de Queiroz Gomes Castro</t>
  </si>
  <si>
    <t>Gabriela Fernanda Grisa</t>
  </si>
  <si>
    <t>Patricia Figueiredo Sarquis Herden</t>
  </si>
  <si>
    <t>Luiz Alberto de Souza</t>
  </si>
  <si>
    <t>Convidado</t>
  </si>
  <si>
    <t>Ana Carina Lopes de Souza Zimmermann</t>
  </si>
  <si>
    <t>Newton Marçal Santos</t>
  </si>
  <si>
    <t>José Alberto Gebara</t>
  </si>
  <si>
    <t>Mauricio Andre Giusti</t>
  </si>
  <si>
    <t>DIÁRIAS, AJUDA DE CUSTOS DESLOCAMENTO EM FEVEREIRO/2022</t>
  </si>
  <si>
    <t>RESUMO DE FEVEREIRO</t>
  </si>
  <si>
    <t>*Conforme atualização do artigo 21 da Portaria Normativa Nº 002-2019 e autorizada pela Deliberação COAF-CAU/SC nº 01, de 24 de janeiro de 2022, houve um reajuste de  17,78321% em relação aos valores do ano anterior. Os valores desta planilha já estão reajustados, porém o valor da diferença foi pago somente em 15/02/2022. O reajuste foi feito apenas em diárias e ajudas de custo para eventos que ocorreram no ano de 2022.</t>
  </si>
  <si>
    <t>Ana Carina Lopes de Souza Zimmermann Total</t>
  </si>
  <si>
    <t>Eliane de Queiroz Gomes Castro Total</t>
  </si>
  <si>
    <t>Gabriela Fernanda Grisa Total</t>
  </si>
  <si>
    <t>Gogliardo Vieira Maragno Total</t>
  </si>
  <si>
    <t>José Alberto Gebara Total</t>
  </si>
  <si>
    <t>Larissa Moreira Total</t>
  </si>
  <si>
    <t>Luiz Alberto de Souza Total</t>
  </si>
  <si>
    <t>Mauricio Andre Giusti Total</t>
  </si>
  <si>
    <t>Newton Marçal Santos Total</t>
  </si>
  <si>
    <t>Patricia Figueiredo Sarquis Herden Total</t>
  </si>
  <si>
    <t>Silvya Helena Caprario Total</t>
  </si>
  <si>
    <t>Pagamento de 60 Auxílio Quilometragem, 1 Auxílio Alimentação Estadual a Patrícia Figueiredo Sarquis Herden referente a: 967/2021 - Convocação para Reunião Cooperação Técnica - Prefeitura Municipal de Florianópolis, Florianópolis/SC, 17/08/2021.</t>
  </si>
  <si>
    <t>Pagamento de 61 Auxílio Quilometragem, 2 Auxílio Alimentação Estadual a Patrícia Figueiredo Sarquis Herden referente a: 1038/2021 - Convocação para Visitação para prospecção futura Sede (Presidente Patrícia e Vice-Presid, Florianópolis/SC, 01/11/2021.</t>
  </si>
  <si>
    <t>Pagamento de 60 Auxílio Quilometragem, 1 Auxílio Alimentação Estadual a Patrícia Figueiredo Sarquis Herden referente a: 1050/2021 - Convocação para Reunião Ordinária da Comissão Temporária de Patrimônio - CTP - CAU/SC, Florianópolis/SC, 17/11/2021.</t>
  </si>
  <si>
    <t>Pagamento de 60 Auxílio Quilometragem, 1 Auxílio Alimentação Estadual a Patrícia Figueiredo Sarquis Herden referente a: 1033/2021 - Convocação para 14ª Reunião Plenária Extraordinária do CAU/SC, Florianópolis/SC, 19/11/2021.</t>
  </si>
  <si>
    <t>Pagamento de 60 Auxílio Quilometragem, 2 Auxílio Alimentação Estadual a Patrícia Figueiredo Sarquis Herden referente a: 1060/2021 - Convocação para Vinda ao CAU/SC para despachos, Florianópolis/SC; 1051/2021 - Convocação para Agenda reunião Prefeito Florianópolis Floripa Sustentável, Florianópolis/SC, 23/11/2021.</t>
  </si>
  <si>
    <t>Pagamento de 2 Auxílio Alimentação Estadual, 60 Auxílio Quilometragem a Patrícia Figueiredo Sarquis Herden referente a: 1063/2021 - Convocação para Reunião Gerente de Fiscalização, Florianópolis/SC, 25/11/2021.</t>
  </si>
  <si>
    <t>Pagamento de 60 Auxílio Quilometragem, 2 Auxílio Alimentação Estadual a Patrícia Figueiredo Sarquis Herden referente a: 1056/2021 - Convocação para 11ª Reunião Ordinária do Conselho Diretor, Florianópolis/SC, 30/11/2021.</t>
  </si>
  <si>
    <t>Pagamento de 60 Auxílio Quilometragem, 2 Auxílio Alimentação Estadual a Patrícia Figueiredo Sarquis Herden referente a: 1009/2021 - Convocação para 5ª Reunião Ordinária da Comissão Temporária de Patrimônio - CTP, Florianópolis/SC, 13/10/2021.</t>
  </si>
  <si>
    <t>Pagamento de 2 Auxílio Alimentação Estadual, 60 Auxílio Quilometragem a Patrícia Figueiredo Sarquis Herden referente a: 1072/2021 - Convocação para 122ª Reunião Plenária Ordinária, Florianópolis/SC, 10/12/2021.</t>
  </si>
  <si>
    <t>Pagamento de 60 Auxílio Quilometragem, 1 Auxílio Alimentação Estadual a Patrícia Figueiredo Sarquis Herden referente a: 1090/2021 - Convocação para Reuniões no CAU/SC, Florianópolis/SC, 21/12/2021.</t>
  </si>
  <si>
    <t>Pagamento de 61 Auxílio Quilometragem, 1 Auxílio Alimentação Estadual a Patrícia Figueiredo Sarquis Herden referente a: 957/2021 - Convocação para Reunião e visita ao imóvel da Secretaria de Estado da Administração, Florianópolis/SC, 22/07/2021.</t>
  </si>
  <si>
    <t>Pagamento de 60 Auxílio Quilometragem, 1 Auxílio Alimentação Estadual a Patrícia Figueiredo Sarquis Herden referente a: 981/2021 - Convocação para 8ª Reunião Ordinária do Conselho Diretor - CD, Florianópolis/SC, 31/08/2021.</t>
  </si>
  <si>
    <t>Pagamento de 1 Auxílio Alimentação Estadual, 60 Auxílio Quilometragem a Patrícia Figueiredo Sarquis Herden referente a: 1003/2021 - Convocação para Reunião CELESC, Florianópolis/SC, 30/09/2021.</t>
  </si>
  <si>
    <t>Pagamento de 60 Auxílio Quilometragem, 2 Auxílio Alimentação Estadual a Patrícia Figueiredo Sarquis Herden referente a: 1087/2021 - Convocação para Reunião Extraordinária CPP-CAU/BR, Florianópolis/SC; 1088/2021 - Convocação para Reunião com Escudero, Florianópolis/SC, 20/12/2021.</t>
  </si>
  <si>
    <t>Publicado em 04/04/2022 por Isabella Pereira de Sousa - Assistente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</si>
</sst>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R$&quot;\ * #,##0.00_-;\-&quot;R$&quot;\ * #,##0.00_-;_-&quot;R$&quot;\ * &quot;-&quot;??_-;_-@_-"/>
    <numFmt numFmtId="164" formatCode="#,##0.00_ ;[Red]\-#,##0.00\ "/>
    <numFmt numFmtId="165" formatCode="dd/mm"/>
    <numFmt numFmtId="166" formatCode="\ #,##0.00_-;\ #,##0.00_-;\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C9FFC9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164" fontId="4" fillId="4" borderId="1" xfId="1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165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164" fontId="4" fillId="0" borderId="0" xfId="1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4" fillId="4" borderId="2" xfId="0" applyNumberFormat="1" applyFont="1" applyFill="1" applyBorder="1" applyAlignment="1">
      <alignment horizontal="center" vertical="center"/>
    </xf>
    <xf numFmtId="165" fontId="4" fillId="4" borderId="3" xfId="0" applyNumberFormat="1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right" vertical="center"/>
    </xf>
    <xf numFmtId="164" fontId="4" fillId="4" borderId="1" xfId="1" applyNumberFormat="1" applyFont="1" applyFill="1" applyBorder="1" applyAlignment="1">
      <alignment horizontal="center" vertical="center"/>
    </xf>
    <xf numFmtId="0" fontId="2" fillId="0" borderId="0" xfId="0" applyFont="1"/>
    <xf numFmtId="0" fontId="3" fillId="0" borderId="1" xfId="0" quotePrefix="1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vertical="center" wrapText="1"/>
    </xf>
    <xf numFmtId="166" fontId="6" fillId="0" borderId="1" xfId="1" applyNumberFormat="1" applyFont="1" applyFill="1" applyBorder="1" applyAlignment="1">
      <alignment horizontal="center" vertical="center" wrapText="1"/>
    </xf>
    <xf numFmtId="166" fontId="6" fillId="0" borderId="1" xfId="1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0" fillId="0" borderId="0" xfId="0"/>
    <xf numFmtId="0" fontId="0" fillId="0" borderId="0" xfId="0" applyAlignment="1">
      <alignment wrapText="1"/>
    </xf>
    <xf numFmtId="0" fontId="4" fillId="4" borderId="1" xfId="0" applyNumberFormat="1" applyFont="1" applyFill="1" applyBorder="1" applyAlignment="1">
      <alignment vertical="center"/>
    </xf>
    <xf numFmtId="166" fontId="3" fillId="4" borderId="1" xfId="1" applyNumberFormat="1" applyFont="1" applyFill="1" applyBorder="1" applyAlignment="1">
      <alignment horizontal="center" vertical="center"/>
    </xf>
    <xf numFmtId="166" fontId="3" fillId="4" borderId="1" xfId="1" applyNumberFormat="1" applyFont="1" applyFill="1" applyBorder="1" applyAlignment="1">
      <alignment vertical="center"/>
    </xf>
    <xf numFmtId="0" fontId="8" fillId="4" borderId="1" xfId="0" applyFont="1" applyFill="1" applyBorder="1" applyAlignment="1">
      <alignment vertical="center"/>
    </xf>
    <xf numFmtId="0" fontId="3" fillId="0" borderId="5" xfId="0" quotePrefix="1" applyNumberFormat="1" applyFont="1" applyFill="1" applyBorder="1" applyAlignment="1">
      <alignment horizontal="center" vertical="center" wrapText="1"/>
    </xf>
    <xf numFmtId="165" fontId="6" fillId="0" borderId="5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vertical="center" wrapText="1"/>
    </xf>
    <xf numFmtId="166" fontId="6" fillId="0" borderId="5" xfId="1" applyNumberFormat="1" applyFont="1" applyFill="1" applyBorder="1" applyAlignment="1">
      <alignment horizontal="center" vertical="center" wrapText="1"/>
    </xf>
    <xf numFmtId="166" fontId="6" fillId="0" borderId="5" xfId="1" applyNumberFormat="1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3" fillId="4" borderId="2" xfId="0" quotePrefix="1" applyNumberFormat="1" applyFont="1" applyFill="1" applyBorder="1" applyAlignment="1">
      <alignment horizontal="right" vertical="center"/>
    </xf>
    <xf numFmtId="165" fontId="3" fillId="4" borderId="3" xfId="0" applyNumberFormat="1" applyFont="1" applyFill="1" applyBorder="1" applyAlignment="1">
      <alignment horizontal="right" vertical="center"/>
    </xf>
    <xf numFmtId="0" fontId="3" fillId="4" borderId="4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0" borderId="0" xfId="0"/>
    <xf numFmtId="0" fontId="6" fillId="0" borderId="0" xfId="0" applyFont="1" applyBorder="1" applyAlignment="1">
      <alignment horizontal="left" vertical="top" wrapText="1"/>
    </xf>
  </cellXfs>
  <cellStyles count="2">
    <cellStyle name="Moeda" xfId="1" builtinId="4"/>
    <cellStyle name="Normal" xfId="0" builtinId="0"/>
  </cellStyles>
  <dxfs count="10"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</xdr:colOff>
      <xdr:row>0</xdr:row>
      <xdr:rowOff>0</xdr:rowOff>
    </xdr:from>
    <xdr:to>
      <xdr:col>4</xdr:col>
      <xdr:colOff>485776</xdr:colOff>
      <xdr:row>0</xdr:row>
      <xdr:rowOff>690975</xdr:rowOff>
    </xdr:to>
    <xdr:pic>
      <xdr:nvPicPr>
        <xdr:cNvPr id="2" name="Imagem 1" descr="cabeçalh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" y="0"/>
          <a:ext cx="4152900" cy="69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19051</xdr:colOff>
      <xdr:row>0</xdr:row>
      <xdr:rowOff>31750</xdr:rowOff>
    </xdr:from>
    <xdr:to>
      <xdr:col>4</xdr:col>
      <xdr:colOff>1</xdr:colOff>
      <xdr:row>0</xdr:row>
      <xdr:rowOff>508000</xdr:rowOff>
    </xdr:to>
    <xdr:pic>
      <xdr:nvPicPr>
        <xdr:cNvPr id="2" name="Imagem 1" descr="cabeçalho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083" b="14994"/>
        <a:stretch/>
      </xdr:blipFill>
      <xdr:spPr bwMode="auto">
        <a:xfrm>
          <a:off x="19051" y="31750"/>
          <a:ext cx="41560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&#225;rias/CONTROLE%20DE%20DI&#193;RIAS/Controle%20de%20Di&#225;rias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 Diárias (2)"/>
      <sheetName val="Numeração"/>
      <sheetName val="Calc Diárias"/>
      <sheetName val="PortariaNOVA"/>
      <sheetName val="Passagens Aéreas"/>
      <sheetName val="Daniela"/>
      <sheetName val="Dados"/>
      <sheetName val="ControledeDescontos"/>
      <sheetName val="ValoresDespesas"/>
      <sheetName val="estimativa"/>
      <sheetName val="passagens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D1">
            <v>250</v>
          </cell>
        </row>
        <row r="2">
          <cell r="D2">
            <v>60</v>
          </cell>
        </row>
        <row r="3">
          <cell r="D3">
            <v>35</v>
          </cell>
        </row>
        <row r="4">
          <cell r="D4">
            <v>1.1000000000000001</v>
          </cell>
        </row>
        <row r="5">
          <cell r="D5">
            <v>50</v>
          </cell>
        </row>
        <row r="6">
          <cell r="D6">
            <v>420</v>
          </cell>
        </row>
        <row r="7">
          <cell r="D7">
            <v>80</v>
          </cell>
        </row>
        <row r="8">
          <cell r="D8">
            <v>45</v>
          </cell>
        </row>
        <row r="9">
          <cell r="D9">
            <v>1.1000000000000001</v>
          </cell>
        </row>
        <row r="10">
          <cell r="D10">
            <v>50</v>
          </cell>
        </row>
        <row r="11">
          <cell r="D11">
            <v>350</v>
          </cell>
        </row>
        <row r="12">
          <cell r="D12">
            <v>70</v>
          </cell>
        </row>
        <row r="13">
          <cell r="D13">
            <v>40</v>
          </cell>
        </row>
        <row r="14">
          <cell r="D14">
            <v>1.1000000000000001</v>
          </cell>
        </row>
        <row r="15">
          <cell r="D15">
            <v>50</v>
          </cell>
        </row>
      </sheetData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0"/>
  <sheetViews>
    <sheetView showGridLines="0" zoomScaleNormal="100" workbookViewId="0">
      <selection activeCell="I12" sqref="I12"/>
    </sheetView>
  </sheetViews>
  <sheetFormatPr defaultRowHeight="15" outlineLevelRow="2" x14ac:dyDescent="0.25"/>
  <cols>
    <col min="1" max="1" width="5.7109375" bestFit="1" customWidth="1"/>
    <col min="2" max="2" width="9.7109375" customWidth="1"/>
    <col min="3" max="3" width="27.140625" customWidth="1"/>
    <col min="4" max="4" width="12.42578125" customWidth="1"/>
    <col min="5" max="5" width="10.5703125" bestFit="1" customWidth="1"/>
    <col min="6" max="6" width="9.7109375" bestFit="1" customWidth="1"/>
    <col min="7" max="7" width="10.5703125" bestFit="1" customWidth="1"/>
    <col min="8" max="8" width="10.7109375" customWidth="1"/>
    <col min="9" max="9" width="79.85546875" customWidth="1"/>
  </cols>
  <sheetData>
    <row r="1" spans="1:9" ht="57" customHeight="1" x14ac:dyDescent="0.25">
      <c r="E1" s="1"/>
      <c r="F1" s="1"/>
      <c r="G1" s="1"/>
      <c r="H1" s="1"/>
    </row>
    <row r="2" spans="1:9" x14ac:dyDescent="0.25">
      <c r="A2" s="39" t="s">
        <v>73</v>
      </c>
      <c r="B2" s="39"/>
      <c r="C2" s="39"/>
      <c r="D2" s="39"/>
      <c r="E2" s="39"/>
      <c r="F2" s="39"/>
      <c r="G2" s="39"/>
      <c r="H2" s="39"/>
      <c r="I2" s="39"/>
    </row>
    <row r="3" spans="1:9" x14ac:dyDescent="0.25">
      <c r="A3" s="40" t="s">
        <v>0</v>
      </c>
      <c r="B3" s="41"/>
      <c r="C3" s="41"/>
      <c r="D3" s="41"/>
      <c r="E3" s="41"/>
      <c r="F3" s="41"/>
      <c r="G3" s="41"/>
      <c r="H3" s="41"/>
      <c r="I3" s="42"/>
    </row>
    <row r="4" spans="1:9" hidden="1" x14ac:dyDescent="0.25"/>
    <row r="5" spans="1:9" ht="33.75" x14ac:dyDescent="0.25">
      <c r="A5" s="2" t="s">
        <v>1</v>
      </c>
      <c r="B5" s="3" t="s">
        <v>2</v>
      </c>
      <c r="C5" s="2" t="s">
        <v>3</v>
      </c>
      <c r="D5" s="2" t="s">
        <v>4</v>
      </c>
      <c r="E5" s="4" t="s">
        <v>5</v>
      </c>
      <c r="F5" s="4" t="s">
        <v>6</v>
      </c>
      <c r="G5" s="4" t="s">
        <v>7</v>
      </c>
      <c r="H5" s="5" t="s">
        <v>8</v>
      </c>
      <c r="I5" s="3" t="s">
        <v>9</v>
      </c>
    </row>
    <row r="6" spans="1:9" s="10" customFormat="1" x14ac:dyDescent="0.25">
      <c r="A6" s="6"/>
      <c r="B6" s="7"/>
      <c r="C6" s="8"/>
      <c r="D6" s="8"/>
      <c r="E6" s="9"/>
      <c r="F6" s="9"/>
      <c r="G6" s="9"/>
      <c r="H6" s="9"/>
      <c r="I6" s="9"/>
    </row>
    <row r="7" spans="1:9" s="10" customFormat="1" x14ac:dyDescent="0.25">
      <c r="A7" s="6"/>
      <c r="B7" s="7"/>
      <c r="C7" s="8"/>
      <c r="D7" s="8"/>
      <c r="E7" s="9"/>
      <c r="F7" s="9"/>
      <c r="G7" s="9"/>
      <c r="H7" s="9"/>
      <c r="I7" s="9"/>
    </row>
    <row r="8" spans="1:9" x14ac:dyDescent="0.25">
      <c r="A8" s="40" t="s">
        <v>10</v>
      </c>
      <c r="B8" s="41"/>
      <c r="C8" s="41"/>
      <c r="D8" s="41"/>
      <c r="E8" s="41"/>
      <c r="F8" s="41"/>
      <c r="G8" s="41"/>
      <c r="H8" s="41"/>
      <c r="I8" s="42"/>
    </row>
    <row r="9" spans="1:9" hidden="1" x14ac:dyDescent="0.25"/>
    <row r="10" spans="1:9" ht="33.75" x14ac:dyDescent="0.25">
      <c r="A10" s="2" t="s">
        <v>1</v>
      </c>
      <c r="B10" s="3" t="s">
        <v>2</v>
      </c>
      <c r="C10" s="2" t="s">
        <v>3</v>
      </c>
      <c r="D10" s="2" t="s">
        <v>4</v>
      </c>
      <c r="E10" s="4" t="s">
        <v>5</v>
      </c>
      <c r="F10" s="4" t="s">
        <v>6</v>
      </c>
      <c r="G10" s="4" t="s">
        <v>7</v>
      </c>
      <c r="H10" s="5" t="s">
        <v>8</v>
      </c>
      <c r="I10" s="3" t="s">
        <v>9</v>
      </c>
    </row>
    <row r="11" spans="1:9" s="23" customFormat="1" ht="24" outlineLevel="2" x14ac:dyDescent="0.25">
      <c r="A11" s="16">
        <v>30</v>
      </c>
      <c r="B11" s="17">
        <v>44607</v>
      </c>
      <c r="C11" s="18" t="s">
        <v>69</v>
      </c>
      <c r="D11" s="19" t="s">
        <v>61</v>
      </c>
      <c r="E11" s="20">
        <v>0</v>
      </c>
      <c r="F11" s="20">
        <v>0</v>
      </c>
      <c r="G11" s="20">
        <v>0</v>
      </c>
      <c r="H11" s="21">
        <v>0</v>
      </c>
      <c r="I11" s="22" t="s">
        <v>45</v>
      </c>
    </row>
    <row r="12" spans="1:9" s="23" customFormat="1" outlineLevel="1" x14ac:dyDescent="0.25">
      <c r="A12" s="36"/>
      <c r="B12" s="37"/>
      <c r="C12" s="38" t="s">
        <v>76</v>
      </c>
      <c r="D12" s="25"/>
      <c r="E12" s="26">
        <f>SUBTOTAL(9,E11:E11)</f>
        <v>0</v>
      </c>
      <c r="F12" s="26">
        <f>SUBTOTAL(9,F11:F11)</f>
        <v>0</v>
      </c>
      <c r="G12" s="26">
        <f>SUBTOTAL(9,G11:G11)</f>
        <v>0</v>
      </c>
      <c r="H12" s="27">
        <f>SUBTOTAL(9,H11:H11)</f>
        <v>0</v>
      </c>
      <c r="I12" s="28"/>
    </row>
    <row r="13" spans="1:9" s="23" customFormat="1" ht="33.75" outlineLevel="2" x14ac:dyDescent="0.25">
      <c r="A13" s="29">
        <v>24</v>
      </c>
      <c r="B13" s="30">
        <v>44600</v>
      </c>
      <c r="C13" s="31" t="s">
        <v>64</v>
      </c>
      <c r="D13" s="32" t="s">
        <v>61</v>
      </c>
      <c r="E13" s="33">
        <v>390.99</v>
      </c>
      <c r="F13" s="33">
        <v>187.68</v>
      </c>
      <c r="G13" s="33">
        <v>717.64</v>
      </c>
      <c r="H13" s="34">
        <v>1296.31</v>
      </c>
      <c r="I13" s="35" t="s">
        <v>39</v>
      </c>
    </row>
    <row r="14" spans="1:9" s="23" customFormat="1" ht="45" outlineLevel="2" x14ac:dyDescent="0.25">
      <c r="A14" s="16">
        <v>40</v>
      </c>
      <c r="B14" s="17">
        <v>44614</v>
      </c>
      <c r="C14" s="18" t="s">
        <v>64</v>
      </c>
      <c r="D14" s="19" t="s">
        <v>61</v>
      </c>
      <c r="E14" s="20">
        <v>390.99</v>
      </c>
      <c r="F14" s="20">
        <v>281.52</v>
      </c>
      <c r="G14" s="20">
        <v>721.1</v>
      </c>
      <c r="H14" s="21">
        <v>1393.6100000000001</v>
      </c>
      <c r="I14" s="22" t="s">
        <v>55</v>
      </c>
    </row>
    <row r="15" spans="1:9" s="23" customFormat="1" outlineLevel="1" x14ac:dyDescent="0.25">
      <c r="A15" s="36"/>
      <c r="B15" s="37"/>
      <c r="C15" s="38" t="s">
        <v>77</v>
      </c>
      <c r="D15" s="25"/>
      <c r="E15" s="26">
        <f>SUBTOTAL(9,E13:E14)</f>
        <v>781.98</v>
      </c>
      <c r="F15" s="26">
        <f>SUBTOTAL(9,F13:F14)</f>
        <v>469.2</v>
      </c>
      <c r="G15" s="26">
        <f>SUBTOTAL(9,G13:G14)</f>
        <v>1438.74</v>
      </c>
      <c r="H15" s="27">
        <f>SUBTOTAL(9,H13:H14)</f>
        <v>2689.92</v>
      </c>
      <c r="I15" s="28"/>
    </row>
    <row r="16" spans="1:9" s="23" customFormat="1" ht="33.75" outlineLevel="2" x14ac:dyDescent="0.25">
      <c r="A16" s="29">
        <v>6</v>
      </c>
      <c r="B16" s="30">
        <v>44593</v>
      </c>
      <c r="C16" s="31" t="s">
        <v>65</v>
      </c>
      <c r="D16" s="32" t="s">
        <v>61</v>
      </c>
      <c r="E16" s="33">
        <v>0</v>
      </c>
      <c r="F16" s="33">
        <v>93.84</v>
      </c>
      <c r="G16" s="33">
        <v>271.61</v>
      </c>
      <c r="H16" s="34">
        <v>365.45000000000005</v>
      </c>
      <c r="I16" s="35" t="s">
        <v>21</v>
      </c>
    </row>
    <row r="17" spans="1:9" s="23" customFormat="1" outlineLevel="1" x14ac:dyDescent="0.25">
      <c r="A17" s="36"/>
      <c r="B17" s="37"/>
      <c r="C17" s="38" t="s">
        <v>78</v>
      </c>
      <c r="D17" s="25"/>
      <c r="E17" s="26">
        <f>SUBTOTAL(9,E16:E16)</f>
        <v>0</v>
      </c>
      <c r="F17" s="26">
        <f>SUBTOTAL(9,F16:F16)</f>
        <v>93.84</v>
      </c>
      <c r="G17" s="26">
        <f>SUBTOTAL(9,G16:G16)</f>
        <v>271.61</v>
      </c>
      <c r="H17" s="27">
        <f>SUBTOTAL(9,H16:H16)</f>
        <v>365.45000000000005</v>
      </c>
      <c r="I17" s="28"/>
    </row>
    <row r="18" spans="1:9" s="23" customFormat="1" ht="33.75" outlineLevel="2" x14ac:dyDescent="0.25">
      <c r="A18" s="29">
        <v>7</v>
      </c>
      <c r="B18" s="30">
        <v>44593</v>
      </c>
      <c r="C18" s="31" t="s">
        <v>63</v>
      </c>
      <c r="D18" s="32" t="s">
        <v>61</v>
      </c>
      <c r="E18" s="33">
        <v>0</v>
      </c>
      <c r="F18" s="33">
        <v>187.68</v>
      </c>
      <c r="G18" s="33">
        <v>119.06</v>
      </c>
      <c r="H18" s="34">
        <v>306.74</v>
      </c>
      <c r="I18" s="35" t="s">
        <v>22</v>
      </c>
    </row>
    <row r="19" spans="1:9" s="23" customFormat="1" ht="33.75" outlineLevel="2" x14ac:dyDescent="0.25">
      <c r="A19" s="16">
        <v>12</v>
      </c>
      <c r="B19" s="17">
        <v>44593</v>
      </c>
      <c r="C19" s="18" t="s">
        <v>63</v>
      </c>
      <c r="D19" s="19" t="s">
        <v>61</v>
      </c>
      <c r="E19" s="20">
        <v>0</v>
      </c>
      <c r="F19" s="20">
        <v>187.68</v>
      </c>
      <c r="G19" s="20">
        <v>119.06</v>
      </c>
      <c r="H19" s="21">
        <v>306.74</v>
      </c>
      <c r="I19" s="22" t="s">
        <v>27</v>
      </c>
    </row>
    <row r="20" spans="1:9" s="23" customFormat="1" ht="33.75" outlineLevel="2" x14ac:dyDescent="0.25">
      <c r="A20" s="16">
        <v>27</v>
      </c>
      <c r="B20" s="17">
        <v>44600</v>
      </c>
      <c r="C20" s="18" t="s">
        <v>63</v>
      </c>
      <c r="D20" s="19" t="s">
        <v>61</v>
      </c>
      <c r="E20" s="20">
        <v>0</v>
      </c>
      <c r="F20" s="20">
        <v>187.68</v>
      </c>
      <c r="G20" s="20">
        <v>119.06</v>
      </c>
      <c r="H20" s="21">
        <v>306.74</v>
      </c>
      <c r="I20" s="22" t="s">
        <v>42</v>
      </c>
    </row>
    <row r="21" spans="1:9" s="23" customFormat="1" ht="33.75" outlineLevel="2" x14ac:dyDescent="0.25">
      <c r="A21" s="16">
        <v>37</v>
      </c>
      <c r="B21" s="17">
        <v>44614</v>
      </c>
      <c r="C21" s="18" t="s">
        <v>63</v>
      </c>
      <c r="D21" s="19" t="s">
        <v>61</v>
      </c>
      <c r="E21" s="20">
        <v>0</v>
      </c>
      <c r="F21" s="20">
        <v>187.68</v>
      </c>
      <c r="G21" s="20">
        <v>119.06</v>
      </c>
      <c r="H21" s="21">
        <v>306.74</v>
      </c>
      <c r="I21" s="22" t="s">
        <v>52</v>
      </c>
    </row>
    <row r="22" spans="1:9" s="23" customFormat="1" ht="33.75" outlineLevel="2" x14ac:dyDescent="0.25">
      <c r="A22" s="16">
        <v>38</v>
      </c>
      <c r="B22" s="17">
        <v>44614</v>
      </c>
      <c r="C22" s="18" t="s">
        <v>63</v>
      </c>
      <c r="D22" s="19" t="s">
        <v>61</v>
      </c>
      <c r="E22" s="20">
        <v>0</v>
      </c>
      <c r="F22" s="20">
        <v>187.68</v>
      </c>
      <c r="G22" s="20">
        <v>119.06</v>
      </c>
      <c r="H22" s="21">
        <v>306.74</v>
      </c>
      <c r="I22" s="22" t="s">
        <v>53</v>
      </c>
    </row>
    <row r="23" spans="1:9" s="23" customFormat="1" outlineLevel="1" x14ac:dyDescent="0.25">
      <c r="A23" s="36"/>
      <c r="B23" s="37"/>
      <c r="C23" s="38" t="s">
        <v>79</v>
      </c>
      <c r="D23" s="25"/>
      <c r="E23" s="26">
        <f>SUBTOTAL(9,E18:E22)</f>
        <v>0</v>
      </c>
      <c r="F23" s="26">
        <f>SUBTOTAL(9,F18:F22)</f>
        <v>938.40000000000009</v>
      </c>
      <c r="G23" s="26">
        <f>SUBTOTAL(9,G18:G22)</f>
        <v>595.29999999999995</v>
      </c>
      <c r="H23" s="27">
        <f>SUBTOTAL(9,H18:H22)</f>
        <v>1533.7</v>
      </c>
      <c r="I23" s="28"/>
    </row>
    <row r="24" spans="1:9" s="23" customFormat="1" ht="22.5" outlineLevel="2" x14ac:dyDescent="0.25">
      <c r="A24" s="29">
        <v>42</v>
      </c>
      <c r="B24" s="30">
        <v>44614</v>
      </c>
      <c r="C24" s="31" t="s">
        <v>71</v>
      </c>
      <c r="D24" s="32" t="s">
        <v>61</v>
      </c>
      <c r="E24" s="33">
        <v>0</v>
      </c>
      <c r="F24" s="33">
        <v>187.68</v>
      </c>
      <c r="G24" s="33">
        <v>109.46</v>
      </c>
      <c r="H24" s="34">
        <v>297.14</v>
      </c>
      <c r="I24" s="35" t="s">
        <v>57</v>
      </c>
    </row>
    <row r="25" spans="1:9" s="23" customFormat="1" outlineLevel="1" x14ac:dyDescent="0.25">
      <c r="A25" s="36"/>
      <c r="B25" s="37"/>
      <c r="C25" s="38" t="s">
        <v>80</v>
      </c>
      <c r="D25" s="25"/>
      <c r="E25" s="26">
        <f>SUBTOTAL(9,E24:E24)</f>
        <v>0</v>
      </c>
      <c r="F25" s="26">
        <f>SUBTOTAL(9,F24:F24)</f>
        <v>187.68</v>
      </c>
      <c r="G25" s="26">
        <f>SUBTOTAL(9,G24:G24)</f>
        <v>109.46</v>
      </c>
      <c r="H25" s="27">
        <f>SUBTOTAL(9,H24:H24)</f>
        <v>297.14</v>
      </c>
      <c r="I25" s="28"/>
    </row>
    <row r="26" spans="1:9" s="23" customFormat="1" ht="33.75" outlineLevel="2" x14ac:dyDescent="0.25">
      <c r="A26" s="29">
        <v>25</v>
      </c>
      <c r="B26" s="30">
        <v>44600</v>
      </c>
      <c r="C26" s="31" t="s">
        <v>60</v>
      </c>
      <c r="D26" s="32" t="s">
        <v>61</v>
      </c>
      <c r="E26" s="33">
        <v>390.99</v>
      </c>
      <c r="F26" s="33">
        <v>187.68</v>
      </c>
      <c r="G26" s="33">
        <v>273.64999999999998</v>
      </c>
      <c r="H26" s="34">
        <v>852.32</v>
      </c>
      <c r="I26" s="35" t="s">
        <v>40</v>
      </c>
    </row>
    <row r="27" spans="1:9" s="23" customFormat="1" ht="33.75" outlineLevel="2" x14ac:dyDescent="0.25">
      <c r="A27" s="16">
        <v>26</v>
      </c>
      <c r="B27" s="17">
        <v>44600</v>
      </c>
      <c r="C27" s="18" t="s">
        <v>60</v>
      </c>
      <c r="D27" s="19" t="s">
        <v>61</v>
      </c>
      <c r="E27" s="20">
        <v>390.99</v>
      </c>
      <c r="F27" s="20">
        <v>281.52</v>
      </c>
      <c r="G27" s="20">
        <v>658.82</v>
      </c>
      <c r="H27" s="21">
        <v>1331.33</v>
      </c>
      <c r="I27" s="22" t="s">
        <v>41</v>
      </c>
    </row>
    <row r="28" spans="1:9" s="23" customFormat="1" ht="33.75" outlineLevel="2" x14ac:dyDescent="0.25">
      <c r="A28" s="16">
        <v>43</v>
      </c>
      <c r="B28" s="17">
        <v>44614</v>
      </c>
      <c r="C28" s="18" t="s">
        <v>60</v>
      </c>
      <c r="D28" s="19" t="s">
        <v>61</v>
      </c>
      <c r="E28" s="20">
        <v>0</v>
      </c>
      <c r="F28" s="20">
        <v>187.68</v>
      </c>
      <c r="G28" s="20">
        <v>218.92</v>
      </c>
      <c r="H28" s="21">
        <v>406.6</v>
      </c>
      <c r="I28" s="22" t="s">
        <v>58</v>
      </c>
    </row>
    <row r="29" spans="1:9" s="23" customFormat="1" outlineLevel="1" x14ac:dyDescent="0.25">
      <c r="A29" s="36"/>
      <c r="B29" s="37"/>
      <c r="C29" s="38" t="s">
        <v>81</v>
      </c>
      <c r="D29" s="25"/>
      <c r="E29" s="26">
        <f>SUBTOTAL(9,E26:E28)</f>
        <v>781.98</v>
      </c>
      <c r="F29" s="26">
        <f>SUBTOTAL(9,F26:F28)</f>
        <v>656.88</v>
      </c>
      <c r="G29" s="26">
        <f>SUBTOTAL(9,G26:G28)</f>
        <v>1151.3900000000001</v>
      </c>
      <c r="H29" s="27">
        <f>SUBTOTAL(9,H26:H28)</f>
        <v>2590.25</v>
      </c>
      <c r="I29" s="28"/>
    </row>
    <row r="30" spans="1:9" s="23" customFormat="1" ht="33.75" outlineLevel="2" x14ac:dyDescent="0.25">
      <c r="A30" s="29">
        <v>14</v>
      </c>
      <c r="B30" s="30">
        <v>44600</v>
      </c>
      <c r="C30" s="31" t="s">
        <v>67</v>
      </c>
      <c r="D30" s="32" t="s">
        <v>68</v>
      </c>
      <c r="E30" s="33">
        <v>390.99</v>
      </c>
      <c r="F30" s="33">
        <v>187.68</v>
      </c>
      <c r="G30" s="33">
        <v>669.2</v>
      </c>
      <c r="H30" s="34">
        <v>1247.8700000000001</v>
      </c>
      <c r="I30" s="35" t="s">
        <v>29</v>
      </c>
    </row>
    <row r="31" spans="1:9" s="23" customFormat="1" outlineLevel="1" x14ac:dyDescent="0.25">
      <c r="A31" s="36"/>
      <c r="B31" s="37"/>
      <c r="C31" s="38" t="s">
        <v>82</v>
      </c>
      <c r="D31" s="25"/>
      <c r="E31" s="26">
        <f>SUBTOTAL(9,E30:E30)</f>
        <v>390.99</v>
      </c>
      <c r="F31" s="26">
        <f>SUBTOTAL(9,F30:F30)</f>
        <v>187.68</v>
      </c>
      <c r="G31" s="26">
        <f>SUBTOTAL(9,G30:G30)</f>
        <v>669.2</v>
      </c>
      <c r="H31" s="27">
        <f>SUBTOTAL(9,H30:H30)</f>
        <v>1247.8700000000001</v>
      </c>
      <c r="I31" s="28"/>
    </row>
    <row r="32" spans="1:9" s="23" customFormat="1" ht="45" outlineLevel="2" x14ac:dyDescent="0.25">
      <c r="A32" s="29">
        <v>44</v>
      </c>
      <c r="B32" s="30">
        <v>44614</v>
      </c>
      <c r="C32" s="31" t="s">
        <v>72</v>
      </c>
      <c r="D32" s="32" t="s">
        <v>61</v>
      </c>
      <c r="E32" s="33">
        <v>390.99</v>
      </c>
      <c r="F32" s="33">
        <v>375.36</v>
      </c>
      <c r="G32" s="33">
        <v>588.66999999999996</v>
      </c>
      <c r="H32" s="34">
        <v>1355.02</v>
      </c>
      <c r="I32" s="35" t="s">
        <v>59</v>
      </c>
    </row>
    <row r="33" spans="1:9" s="23" customFormat="1" outlineLevel="1" x14ac:dyDescent="0.25">
      <c r="A33" s="36"/>
      <c r="B33" s="37"/>
      <c r="C33" s="38" t="s">
        <v>83</v>
      </c>
      <c r="D33" s="25"/>
      <c r="E33" s="26">
        <f>SUBTOTAL(9,E32:E32)</f>
        <v>390.99</v>
      </c>
      <c r="F33" s="26">
        <f>SUBTOTAL(9,F32:F32)</f>
        <v>375.36</v>
      </c>
      <c r="G33" s="26">
        <f>SUBTOTAL(9,G32:G32)</f>
        <v>588.66999999999996</v>
      </c>
      <c r="H33" s="27">
        <f>SUBTOTAL(9,H32:H32)</f>
        <v>1355.02</v>
      </c>
      <c r="I33" s="28"/>
    </row>
    <row r="34" spans="1:9" s="23" customFormat="1" ht="33.75" outlineLevel="2" x14ac:dyDescent="0.25">
      <c r="A34" s="29">
        <v>39</v>
      </c>
      <c r="B34" s="30">
        <v>44614</v>
      </c>
      <c r="C34" s="31" t="s">
        <v>70</v>
      </c>
      <c r="D34" s="32" t="s">
        <v>61</v>
      </c>
      <c r="E34" s="33">
        <v>390.99</v>
      </c>
      <c r="F34" s="33">
        <v>187.68</v>
      </c>
      <c r="G34" s="33">
        <v>764.66</v>
      </c>
      <c r="H34" s="34">
        <v>1343.33</v>
      </c>
      <c r="I34" s="35" t="s">
        <v>54</v>
      </c>
    </row>
    <row r="35" spans="1:9" s="23" customFormat="1" outlineLevel="1" x14ac:dyDescent="0.25">
      <c r="A35" s="36"/>
      <c r="B35" s="37"/>
      <c r="C35" s="38" t="s">
        <v>84</v>
      </c>
      <c r="D35" s="25"/>
      <c r="E35" s="26">
        <f>SUBTOTAL(9,E34:E34)</f>
        <v>390.99</v>
      </c>
      <c r="F35" s="26">
        <f>SUBTOTAL(9,F34:F34)</f>
        <v>187.68</v>
      </c>
      <c r="G35" s="26">
        <f>SUBTOTAL(9,G34:G34)</f>
        <v>764.66</v>
      </c>
      <c r="H35" s="27">
        <f>SUBTOTAL(9,H34:H34)</f>
        <v>1343.33</v>
      </c>
      <c r="I35" s="28"/>
    </row>
    <row r="36" spans="1:9" s="23" customFormat="1" ht="33.75" outlineLevel="2" x14ac:dyDescent="0.25">
      <c r="A36" s="29">
        <v>10</v>
      </c>
      <c r="B36" s="30">
        <v>44593</v>
      </c>
      <c r="C36" s="31" t="s">
        <v>66</v>
      </c>
      <c r="D36" s="32" t="s">
        <v>61</v>
      </c>
      <c r="E36" s="33">
        <v>0</v>
      </c>
      <c r="F36" s="33">
        <v>187.68</v>
      </c>
      <c r="G36" s="33">
        <v>103.8</v>
      </c>
      <c r="H36" s="34">
        <v>291.48</v>
      </c>
      <c r="I36" s="35" t="s">
        <v>25</v>
      </c>
    </row>
    <row r="37" spans="1:9" s="24" customFormat="1" ht="33.75" outlineLevel="2" x14ac:dyDescent="0.25">
      <c r="A37" s="16">
        <v>13</v>
      </c>
      <c r="B37" s="17">
        <v>44600</v>
      </c>
      <c r="C37" s="18" t="s">
        <v>66</v>
      </c>
      <c r="D37" s="19" t="s">
        <v>61</v>
      </c>
      <c r="E37" s="20">
        <v>0</v>
      </c>
      <c r="F37" s="20">
        <v>187.68</v>
      </c>
      <c r="G37" s="20">
        <v>103.8</v>
      </c>
      <c r="H37" s="21">
        <v>291.48</v>
      </c>
      <c r="I37" s="22" t="s">
        <v>28</v>
      </c>
    </row>
    <row r="38" spans="1:9" s="23" customFormat="1" ht="33.75" outlineLevel="2" x14ac:dyDescent="0.25">
      <c r="A38" s="16">
        <v>15</v>
      </c>
      <c r="B38" s="17">
        <v>44600</v>
      </c>
      <c r="C38" s="18" t="s">
        <v>66</v>
      </c>
      <c r="D38" s="19" t="s">
        <v>61</v>
      </c>
      <c r="E38" s="20">
        <v>0</v>
      </c>
      <c r="F38" s="20">
        <v>187.68</v>
      </c>
      <c r="G38" s="20">
        <v>103.8</v>
      </c>
      <c r="H38" s="21">
        <v>291.48</v>
      </c>
      <c r="I38" s="22" t="s">
        <v>30</v>
      </c>
    </row>
    <row r="39" spans="1:9" s="23" customFormat="1" ht="24" outlineLevel="2" x14ac:dyDescent="0.25">
      <c r="A39" s="16">
        <v>16</v>
      </c>
      <c r="B39" s="17">
        <v>44600</v>
      </c>
      <c r="C39" s="18" t="s">
        <v>66</v>
      </c>
      <c r="D39" s="19" t="s">
        <v>61</v>
      </c>
      <c r="E39" s="20">
        <v>0</v>
      </c>
      <c r="F39" s="20">
        <v>187.68</v>
      </c>
      <c r="G39" s="20">
        <v>103.8</v>
      </c>
      <c r="H39" s="21">
        <v>291.48</v>
      </c>
      <c r="I39" s="22" t="s">
        <v>31</v>
      </c>
    </row>
    <row r="40" spans="1:9" s="23" customFormat="1" ht="33.75" outlineLevel="2" x14ac:dyDescent="0.25">
      <c r="A40" s="16">
        <v>17</v>
      </c>
      <c r="B40" s="17">
        <v>44600</v>
      </c>
      <c r="C40" s="18" t="s">
        <v>66</v>
      </c>
      <c r="D40" s="19" t="s">
        <v>61</v>
      </c>
      <c r="E40" s="20">
        <v>0</v>
      </c>
      <c r="F40" s="20">
        <v>93.84</v>
      </c>
      <c r="G40" s="20">
        <v>103.8</v>
      </c>
      <c r="H40" s="21">
        <v>197.64</v>
      </c>
      <c r="I40" s="22" t="s">
        <v>32</v>
      </c>
    </row>
    <row r="41" spans="1:9" s="23" customFormat="1" ht="33.75" outlineLevel="2" x14ac:dyDescent="0.25">
      <c r="A41" s="16">
        <v>18</v>
      </c>
      <c r="B41" s="17">
        <v>44600</v>
      </c>
      <c r="C41" s="18" t="s">
        <v>66</v>
      </c>
      <c r="D41" s="19" t="s">
        <v>61</v>
      </c>
      <c r="E41" s="20">
        <v>0</v>
      </c>
      <c r="F41" s="20">
        <v>187.68</v>
      </c>
      <c r="G41" s="20">
        <v>103.8</v>
      </c>
      <c r="H41" s="21">
        <v>291.48</v>
      </c>
      <c r="I41" s="22" t="s">
        <v>33</v>
      </c>
    </row>
    <row r="42" spans="1:9" s="23" customFormat="1" ht="33.75" outlineLevel="2" x14ac:dyDescent="0.25">
      <c r="A42" s="16">
        <v>19</v>
      </c>
      <c r="B42" s="17">
        <v>44600</v>
      </c>
      <c r="C42" s="18" t="s">
        <v>66</v>
      </c>
      <c r="D42" s="19" t="s">
        <v>61</v>
      </c>
      <c r="E42" s="20">
        <v>0</v>
      </c>
      <c r="F42" s="20">
        <v>187.68</v>
      </c>
      <c r="G42" s="20">
        <v>103.8</v>
      </c>
      <c r="H42" s="21">
        <v>291.48</v>
      </c>
      <c r="I42" s="22" t="s">
        <v>34</v>
      </c>
    </row>
    <row r="43" spans="1:9" s="23" customFormat="1" ht="33.75" outlineLevel="2" x14ac:dyDescent="0.25">
      <c r="A43" s="16">
        <v>20</v>
      </c>
      <c r="B43" s="17">
        <v>44600</v>
      </c>
      <c r="C43" s="18" t="s">
        <v>66</v>
      </c>
      <c r="D43" s="19" t="s">
        <v>61</v>
      </c>
      <c r="E43" s="20">
        <v>0</v>
      </c>
      <c r="F43" s="20">
        <v>187.68</v>
      </c>
      <c r="G43" s="20">
        <v>103.8</v>
      </c>
      <c r="H43" s="21">
        <v>291.48</v>
      </c>
      <c r="I43" s="22" t="s">
        <v>35</v>
      </c>
    </row>
    <row r="44" spans="1:9" s="23" customFormat="1" ht="33.75" outlineLevel="2" x14ac:dyDescent="0.25">
      <c r="A44" s="16">
        <v>21</v>
      </c>
      <c r="B44" s="17">
        <v>44600</v>
      </c>
      <c r="C44" s="18" t="s">
        <v>66</v>
      </c>
      <c r="D44" s="19" t="s">
        <v>61</v>
      </c>
      <c r="E44" s="20">
        <v>0</v>
      </c>
      <c r="F44" s="20">
        <v>93.84</v>
      </c>
      <c r="G44" s="20">
        <v>103.8</v>
      </c>
      <c r="H44" s="21">
        <v>197.64</v>
      </c>
      <c r="I44" s="22" t="s">
        <v>36</v>
      </c>
    </row>
    <row r="45" spans="1:9" s="23" customFormat="1" ht="33.75" outlineLevel="2" x14ac:dyDescent="0.25">
      <c r="A45" s="16">
        <v>22</v>
      </c>
      <c r="B45" s="17">
        <v>44600</v>
      </c>
      <c r="C45" s="18" t="s">
        <v>66</v>
      </c>
      <c r="D45" s="19" t="s">
        <v>61</v>
      </c>
      <c r="E45" s="20">
        <v>0</v>
      </c>
      <c r="F45" s="20">
        <v>187.68</v>
      </c>
      <c r="G45" s="20">
        <v>103.8</v>
      </c>
      <c r="H45" s="21">
        <v>291.48</v>
      </c>
      <c r="I45" s="22" t="s">
        <v>37</v>
      </c>
    </row>
    <row r="46" spans="1:9" s="23" customFormat="1" ht="33.75" outlineLevel="2" x14ac:dyDescent="0.25">
      <c r="A46" s="16">
        <v>23</v>
      </c>
      <c r="B46" s="17">
        <v>44600</v>
      </c>
      <c r="C46" s="18" t="s">
        <v>66</v>
      </c>
      <c r="D46" s="19" t="s">
        <v>61</v>
      </c>
      <c r="E46" s="20">
        <v>0</v>
      </c>
      <c r="F46" s="20">
        <v>93.84</v>
      </c>
      <c r="G46" s="20">
        <v>103.8</v>
      </c>
      <c r="H46" s="21">
        <v>197.64</v>
      </c>
      <c r="I46" s="22" t="s">
        <v>38</v>
      </c>
    </row>
    <row r="47" spans="1:9" s="23" customFormat="1" ht="24" outlineLevel="2" x14ac:dyDescent="0.25">
      <c r="A47" s="16">
        <v>31</v>
      </c>
      <c r="B47" s="17">
        <v>44607</v>
      </c>
      <c r="C47" s="18" t="s">
        <v>66</v>
      </c>
      <c r="D47" s="19" t="s">
        <v>61</v>
      </c>
      <c r="E47" s="20">
        <v>0</v>
      </c>
      <c r="F47" s="20">
        <v>187.68</v>
      </c>
      <c r="G47" s="20">
        <v>103.8</v>
      </c>
      <c r="H47" s="21">
        <v>291.48</v>
      </c>
      <c r="I47" s="22" t="s">
        <v>46</v>
      </c>
    </row>
    <row r="48" spans="1:9" s="23" customFormat="1" ht="33.75" outlineLevel="2" x14ac:dyDescent="0.25">
      <c r="A48" s="16">
        <v>41</v>
      </c>
      <c r="B48" s="17">
        <v>44614</v>
      </c>
      <c r="C48" s="18" t="s">
        <v>66</v>
      </c>
      <c r="D48" s="19" t="s">
        <v>61</v>
      </c>
      <c r="E48" s="20">
        <v>0</v>
      </c>
      <c r="F48" s="20">
        <v>187.68</v>
      </c>
      <c r="G48" s="20">
        <v>103.8</v>
      </c>
      <c r="H48" s="21">
        <v>291.48</v>
      </c>
      <c r="I48" s="22" t="s">
        <v>56</v>
      </c>
    </row>
    <row r="49" spans="1:9" s="23" customFormat="1" outlineLevel="1" x14ac:dyDescent="0.25">
      <c r="A49" s="36"/>
      <c r="B49" s="37"/>
      <c r="C49" s="38" t="s">
        <v>85</v>
      </c>
      <c r="D49" s="25"/>
      <c r="E49" s="26">
        <f>SUBTOTAL(9,E36:E48)</f>
        <v>0</v>
      </c>
      <c r="F49" s="26">
        <f>SUBTOTAL(9,F36:F48)</f>
        <v>2158.3200000000002</v>
      </c>
      <c r="G49" s="26">
        <f>SUBTOTAL(9,G36:G48)</f>
        <v>1349.3999999999996</v>
      </c>
      <c r="H49" s="27">
        <f>SUBTOTAL(9,H36:H48)</f>
        <v>3507.72</v>
      </c>
      <c r="I49" s="28"/>
    </row>
    <row r="50" spans="1:9" s="23" customFormat="1" ht="33.75" outlineLevel="2" x14ac:dyDescent="0.25">
      <c r="A50" s="29">
        <v>9</v>
      </c>
      <c r="B50" s="30">
        <v>44593</v>
      </c>
      <c r="C50" s="31" t="s">
        <v>62</v>
      </c>
      <c r="D50" s="32" t="s">
        <v>61</v>
      </c>
      <c r="E50" s="33">
        <v>0</v>
      </c>
      <c r="F50" s="33">
        <v>187.68</v>
      </c>
      <c r="G50" s="33">
        <v>153.66</v>
      </c>
      <c r="H50" s="34">
        <v>341.34000000000003</v>
      </c>
      <c r="I50" s="35" t="s">
        <v>24</v>
      </c>
    </row>
    <row r="51" spans="1:9" s="23" customFormat="1" ht="33.75" outlineLevel="2" x14ac:dyDescent="0.25">
      <c r="A51" s="16">
        <v>11</v>
      </c>
      <c r="B51" s="17">
        <v>44593</v>
      </c>
      <c r="C51" s="18" t="s">
        <v>62</v>
      </c>
      <c r="D51" s="19" t="s">
        <v>61</v>
      </c>
      <c r="E51" s="20">
        <v>0</v>
      </c>
      <c r="F51" s="20">
        <v>187.68</v>
      </c>
      <c r="G51" s="20">
        <v>153.66</v>
      </c>
      <c r="H51" s="21">
        <v>341.34000000000003</v>
      </c>
      <c r="I51" s="22" t="s">
        <v>26</v>
      </c>
    </row>
    <row r="52" spans="1:9" s="23" customFormat="1" ht="45" outlineLevel="2" x14ac:dyDescent="0.25">
      <c r="A52" s="16">
        <v>8</v>
      </c>
      <c r="B52" s="17">
        <v>44594</v>
      </c>
      <c r="C52" s="18" t="s">
        <v>62</v>
      </c>
      <c r="D52" s="19" t="s">
        <v>61</v>
      </c>
      <c r="E52" s="20">
        <v>0</v>
      </c>
      <c r="F52" s="20">
        <v>187.68</v>
      </c>
      <c r="G52" s="20">
        <v>153.66</v>
      </c>
      <c r="H52" s="21">
        <v>341.34000000000003</v>
      </c>
      <c r="I52" s="22" t="s">
        <v>23</v>
      </c>
    </row>
    <row r="53" spans="1:9" s="23" customFormat="1" ht="33.75" outlineLevel="2" x14ac:dyDescent="0.25">
      <c r="A53" s="16">
        <v>28</v>
      </c>
      <c r="B53" s="17">
        <v>44600</v>
      </c>
      <c r="C53" s="18" t="s">
        <v>62</v>
      </c>
      <c r="D53" s="19" t="s">
        <v>61</v>
      </c>
      <c r="E53" s="20">
        <v>0</v>
      </c>
      <c r="F53" s="20">
        <v>93.84</v>
      </c>
      <c r="G53" s="20">
        <v>153.66</v>
      </c>
      <c r="H53" s="21">
        <v>247.5</v>
      </c>
      <c r="I53" s="22" t="s">
        <v>43</v>
      </c>
    </row>
    <row r="54" spans="1:9" s="23" customFormat="1" ht="33.75" outlineLevel="2" x14ac:dyDescent="0.25">
      <c r="A54" s="16">
        <v>29</v>
      </c>
      <c r="B54" s="17">
        <v>44600</v>
      </c>
      <c r="C54" s="18" t="s">
        <v>62</v>
      </c>
      <c r="D54" s="19" t="s">
        <v>61</v>
      </c>
      <c r="E54" s="20">
        <v>0</v>
      </c>
      <c r="F54" s="20">
        <v>187.68</v>
      </c>
      <c r="G54" s="20">
        <v>153.66</v>
      </c>
      <c r="H54" s="21">
        <v>341.34000000000003</v>
      </c>
      <c r="I54" s="22" t="s">
        <v>44</v>
      </c>
    </row>
    <row r="55" spans="1:9" s="23" customFormat="1" ht="33.75" outlineLevel="2" x14ac:dyDescent="0.25">
      <c r="A55" s="16">
        <v>32</v>
      </c>
      <c r="B55" s="17">
        <v>44607</v>
      </c>
      <c r="C55" s="18" t="s">
        <v>62</v>
      </c>
      <c r="D55" s="19" t="s">
        <v>61</v>
      </c>
      <c r="E55" s="20">
        <v>0</v>
      </c>
      <c r="F55" s="20">
        <v>187.68</v>
      </c>
      <c r="G55" s="20">
        <v>153.66</v>
      </c>
      <c r="H55" s="21">
        <v>341.34000000000003</v>
      </c>
      <c r="I55" s="22" t="s">
        <v>47</v>
      </c>
    </row>
    <row r="56" spans="1:9" s="23" customFormat="1" ht="33.75" outlineLevel="2" x14ac:dyDescent="0.25">
      <c r="A56" s="16">
        <v>33</v>
      </c>
      <c r="B56" s="17">
        <v>44607</v>
      </c>
      <c r="C56" s="18" t="s">
        <v>62</v>
      </c>
      <c r="D56" s="19" t="s">
        <v>61</v>
      </c>
      <c r="E56" s="20">
        <v>0</v>
      </c>
      <c r="F56" s="20">
        <v>187.68</v>
      </c>
      <c r="G56" s="20">
        <v>153.66</v>
      </c>
      <c r="H56" s="21">
        <v>341.34000000000003</v>
      </c>
      <c r="I56" s="22" t="s">
        <v>48</v>
      </c>
    </row>
    <row r="57" spans="1:9" s="23" customFormat="1" ht="33.75" outlineLevel="2" x14ac:dyDescent="0.25">
      <c r="A57" s="16">
        <v>34</v>
      </c>
      <c r="B57" s="17">
        <v>44614</v>
      </c>
      <c r="C57" s="18" t="s">
        <v>62</v>
      </c>
      <c r="D57" s="19" t="s">
        <v>61</v>
      </c>
      <c r="E57" s="20">
        <v>0</v>
      </c>
      <c r="F57" s="20">
        <v>187.68</v>
      </c>
      <c r="G57" s="20">
        <v>153.66</v>
      </c>
      <c r="H57" s="21">
        <v>341.34000000000003</v>
      </c>
      <c r="I57" s="22" t="s">
        <v>49</v>
      </c>
    </row>
    <row r="58" spans="1:9" s="23" customFormat="1" ht="33.75" outlineLevel="2" x14ac:dyDescent="0.25">
      <c r="A58" s="16">
        <v>35</v>
      </c>
      <c r="B58" s="17">
        <v>44614</v>
      </c>
      <c r="C58" s="18" t="s">
        <v>62</v>
      </c>
      <c r="D58" s="19" t="s">
        <v>61</v>
      </c>
      <c r="E58" s="20">
        <v>0</v>
      </c>
      <c r="F58" s="20">
        <v>187.68</v>
      </c>
      <c r="G58" s="20">
        <v>153.66</v>
      </c>
      <c r="H58" s="21">
        <v>341.34000000000003</v>
      </c>
      <c r="I58" s="22" t="s">
        <v>50</v>
      </c>
    </row>
    <row r="59" spans="1:9" s="23" customFormat="1" ht="33.75" outlineLevel="2" x14ac:dyDescent="0.25">
      <c r="A59" s="16">
        <v>36</v>
      </c>
      <c r="B59" s="17">
        <v>44614</v>
      </c>
      <c r="C59" s="18" t="s">
        <v>62</v>
      </c>
      <c r="D59" s="19" t="s">
        <v>61</v>
      </c>
      <c r="E59" s="20">
        <v>0</v>
      </c>
      <c r="F59" s="20">
        <v>187.68</v>
      </c>
      <c r="G59" s="20">
        <v>487.55</v>
      </c>
      <c r="H59" s="21">
        <v>675.23</v>
      </c>
      <c r="I59" s="22" t="s">
        <v>51</v>
      </c>
    </row>
    <row r="60" spans="1:9" s="23" customFormat="1" outlineLevel="1" x14ac:dyDescent="0.25">
      <c r="A60" s="36"/>
      <c r="B60" s="37"/>
      <c r="C60" s="38" t="s">
        <v>86</v>
      </c>
      <c r="D60" s="25"/>
      <c r="E60" s="26">
        <f>SUBTOTAL(9,E50:E59)</f>
        <v>0</v>
      </c>
      <c r="F60" s="26">
        <f>SUBTOTAL(9,F50:F59)</f>
        <v>1782.9600000000003</v>
      </c>
      <c r="G60" s="26">
        <f>SUBTOTAL(9,G50:G59)</f>
        <v>1870.49</v>
      </c>
      <c r="H60" s="27">
        <f>SUBTOTAL(9,H50:H59)</f>
        <v>3653.4500000000007</v>
      </c>
      <c r="I60" s="28"/>
    </row>
    <row r="61" spans="1:9" s="23" customFormat="1" x14ac:dyDescent="0.25">
      <c r="A61" s="36"/>
      <c r="B61" s="37"/>
      <c r="C61" s="38" t="s">
        <v>12</v>
      </c>
      <c r="D61" s="25"/>
      <c r="E61" s="26">
        <f>SUBTOTAL(9,E11:E59)</f>
        <v>2736.9300000000003</v>
      </c>
      <c r="F61" s="26">
        <f>SUBTOTAL(9,F11:F59)</f>
        <v>7038.0000000000045</v>
      </c>
      <c r="G61" s="26">
        <f>SUBTOTAL(9,G11:G59)</f>
        <v>8808.92</v>
      </c>
      <c r="H61" s="27">
        <f>SUBTOTAL(9,H11:H59)</f>
        <v>18583.849999999995</v>
      </c>
      <c r="I61" s="28"/>
    </row>
    <row r="62" spans="1:9" ht="7.5" customHeight="1" x14ac:dyDescent="0.25">
      <c r="A62" s="46"/>
      <c r="B62" s="46"/>
      <c r="C62" s="46"/>
      <c r="D62" s="46"/>
    </row>
    <row r="63" spans="1:9" ht="27" customHeight="1" x14ac:dyDescent="0.25">
      <c r="A63" s="47" t="s">
        <v>75</v>
      </c>
      <c r="B63" s="47"/>
      <c r="C63" s="47"/>
      <c r="D63" s="47"/>
      <c r="E63" s="47"/>
      <c r="F63" s="47"/>
      <c r="G63" s="47"/>
      <c r="H63" s="47"/>
      <c r="I63" s="47"/>
    </row>
    <row r="65" spans="1:8" x14ac:dyDescent="0.25">
      <c r="A65" s="43" t="s">
        <v>74</v>
      </c>
      <c r="B65" s="44"/>
      <c r="C65" s="44"/>
      <c r="D65" s="44"/>
      <c r="E65" s="44"/>
      <c r="F65" s="44"/>
      <c r="G65" s="44"/>
      <c r="H65" s="45"/>
    </row>
    <row r="66" spans="1:8" x14ac:dyDescent="0.25">
      <c r="A66" s="11"/>
      <c r="B66" s="12"/>
      <c r="C66" s="12"/>
      <c r="D66" s="13" t="s">
        <v>11</v>
      </c>
      <c r="E66" s="14">
        <v>0</v>
      </c>
      <c r="F66" s="14">
        <v>0</v>
      </c>
      <c r="G66" s="14">
        <v>0</v>
      </c>
      <c r="H66" s="14">
        <v>0</v>
      </c>
    </row>
    <row r="67" spans="1:8" x14ac:dyDescent="0.25">
      <c r="A67" s="11"/>
      <c r="B67" s="12"/>
      <c r="C67" s="12"/>
      <c r="D67" s="13" t="s">
        <v>12</v>
      </c>
      <c r="E67" s="14">
        <f>E61</f>
        <v>2736.9300000000003</v>
      </c>
      <c r="F67" s="14">
        <f t="shared" ref="F67:H67" si="0">F61</f>
        <v>7038.0000000000045</v>
      </c>
      <c r="G67" s="14">
        <f t="shared" si="0"/>
        <v>8808.92</v>
      </c>
      <c r="H67" s="14">
        <f t="shared" si="0"/>
        <v>18583.849999999995</v>
      </c>
    </row>
    <row r="68" spans="1:8" x14ac:dyDescent="0.25">
      <c r="A68" s="11"/>
      <c r="B68" s="12"/>
      <c r="C68" s="12"/>
      <c r="D68" s="13" t="s">
        <v>13</v>
      </c>
      <c r="E68" s="14">
        <f t="shared" ref="E68:G68" si="1">SUM(E66:E67)</f>
        <v>2736.9300000000003</v>
      </c>
      <c r="F68" s="14">
        <f t="shared" si="1"/>
        <v>7038.0000000000045</v>
      </c>
      <c r="G68" s="14">
        <f t="shared" si="1"/>
        <v>8808.92</v>
      </c>
      <c r="H68" s="14">
        <f>SUM(H66:H67)</f>
        <v>18583.849999999995</v>
      </c>
    </row>
    <row r="70" spans="1:8" x14ac:dyDescent="0.25">
      <c r="A70" s="15" t="s">
        <v>101</v>
      </c>
    </row>
  </sheetData>
  <mergeCells count="6">
    <mergeCell ref="A2:I2"/>
    <mergeCell ref="A3:I3"/>
    <mergeCell ref="A8:I8"/>
    <mergeCell ref="A65:H65"/>
    <mergeCell ref="A62:D62"/>
    <mergeCell ref="A63:I63"/>
  </mergeCells>
  <conditionalFormatting sqref="A6:G7">
    <cfRule type="expression" dxfId="9" priority="14">
      <formula>OR(#REF!="",AND(#REF!&lt;&gt;"",#REF!=""))</formula>
    </cfRule>
  </conditionalFormatting>
  <conditionalFormatting sqref="A6:G7">
    <cfRule type="expression" priority="15">
      <formula>OR(#REF!="",AND(#REF!&lt;&gt;"",#REF!=""))</formula>
    </cfRule>
  </conditionalFormatting>
  <conditionalFormatting sqref="I6:I7">
    <cfRule type="expression" dxfId="8" priority="12">
      <formula>OR(#REF!="",AND(#REF!&lt;&gt;"",#REF!=""))</formula>
    </cfRule>
  </conditionalFormatting>
  <conditionalFormatting sqref="I6:I7 A66:D68">
    <cfRule type="expression" priority="13">
      <formula>OR(#REF!="",AND(#REF!&lt;&gt;"",#REF!=""))</formula>
    </cfRule>
  </conditionalFormatting>
  <conditionalFormatting sqref="A66:D68">
    <cfRule type="expression" dxfId="7" priority="11">
      <formula>OR(#REF!="",AND(#REF!&lt;&gt;"",#REF!=""))</formula>
    </cfRule>
  </conditionalFormatting>
  <conditionalFormatting sqref="E68:H68 E66:H66">
    <cfRule type="expression" dxfId="6" priority="9">
      <formula>OR(#REF!="",AND(#REF!&lt;&gt;"",#REF!=""))</formula>
    </cfRule>
  </conditionalFormatting>
  <conditionalFormatting sqref="E68:H68 E66:H66">
    <cfRule type="expression" priority="10">
      <formula>OR(#REF!="",AND(#REF!&lt;&gt;"",#REF!=""))</formula>
    </cfRule>
  </conditionalFormatting>
  <conditionalFormatting sqref="E67:H67">
    <cfRule type="expression" dxfId="5" priority="3">
      <formula>OR(#REF!="",AND(#REF!&lt;&gt;"",#REF!=""))</formula>
    </cfRule>
  </conditionalFormatting>
  <conditionalFormatting sqref="E67:H67">
    <cfRule type="expression" priority="4">
      <formula>OR(#REF!="",AND(#REF!&lt;&gt;"",#REF!=""))</formula>
    </cfRule>
  </conditionalFormatting>
  <pageMargins left="0.511811024" right="0.511811024" top="0.78740157499999996" bottom="0.78740157499999996" header="0.31496062000000002" footer="0.31496062000000002"/>
  <pageSetup paperSize="9" scale="77" fitToHeight="0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9"/>
  <sheetViews>
    <sheetView showGridLines="0" tabSelected="1" zoomScaleNormal="100" workbookViewId="0">
      <selection activeCell="I84" sqref="I84"/>
    </sheetView>
  </sheetViews>
  <sheetFormatPr defaultRowHeight="15" outlineLevelRow="2" x14ac:dyDescent="0.25"/>
  <cols>
    <col min="1" max="1" width="5.7109375" bestFit="1" customWidth="1"/>
    <col min="2" max="2" width="9.7109375" customWidth="1"/>
    <col min="3" max="3" width="34.7109375" customWidth="1"/>
    <col min="4" max="4" width="12.42578125" customWidth="1"/>
    <col min="5" max="5" width="10.5703125" bestFit="1" customWidth="1"/>
    <col min="6" max="6" width="9.7109375" bestFit="1" customWidth="1"/>
    <col min="7" max="7" width="10.5703125" bestFit="1" customWidth="1"/>
    <col min="8" max="8" width="10.7109375" customWidth="1"/>
    <col min="9" max="9" width="75.140625" customWidth="1"/>
  </cols>
  <sheetData>
    <row r="1" spans="1:9" ht="45.75" customHeight="1" x14ac:dyDescent="0.25">
      <c r="E1" s="1"/>
      <c r="F1" s="1"/>
      <c r="G1" s="1"/>
      <c r="H1" s="1"/>
    </row>
    <row r="2" spans="1:9" x14ac:dyDescent="0.25">
      <c r="A2" s="39" t="s">
        <v>15</v>
      </c>
      <c r="B2" s="39"/>
      <c r="C2" s="39"/>
      <c r="D2" s="39"/>
      <c r="E2" s="39"/>
      <c r="F2" s="39"/>
      <c r="G2" s="39"/>
      <c r="H2" s="39"/>
      <c r="I2" s="39"/>
    </row>
    <row r="3" spans="1:9" x14ac:dyDescent="0.25">
      <c r="A3" s="40" t="s">
        <v>0</v>
      </c>
      <c r="B3" s="41"/>
      <c r="C3" s="41"/>
      <c r="D3" s="41"/>
      <c r="E3" s="41"/>
      <c r="F3" s="41"/>
      <c r="G3" s="41"/>
      <c r="H3" s="41"/>
      <c r="I3" s="42"/>
    </row>
    <row r="4" spans="1:9" hidden="1" x14ac:dyDescent="0.25"/>
    <row r="5" spans="1:9" ht="33.75" x14ac:dyDescent="0.25">
      <c r="A5" s="2" t="s">
        <v>1</v>
      </c>
      <c r="B5" s="3" t="s">
        <v>2</v>
      </c>
      <c r="C5" s="2" t="s">
        <v>3</v>
      </c>
      <c r="D5" s="2" t="s">
        <v>4</v>
      </c>
      <c r="E5" s="4" t="s">
        <v>5</v>
      </c>
      <c r="F5" s="4" t="s">
        <v>6</v>
      </c>
      <c r="G5" s="4" t="s">
        <v>7</v>
      </c>
      <c r="H5" s="5" t="s">
        <v>8</v>
      </c>
      <c r="I5" s="3" t="s">
        <v>9</v>
      </c>
    </row>
    <row r="6" spans="1:9" s="10" customFormat="1" ht="7.5" customHeight="1" x14ac:dyDescent="0.25">
      <c r="A6" s="6"/>
      <c r="B6" s="7"/>
      <c r="C6" s="8"/>
      <c r="D6" s="8"/>
      <c r="E6" s="9"/>
      <c r="F6" s="9"/>
      <c r="G6" s="9"/>
      <c r="H6" s="9"/>
      <c r="I6" s="9"/>
    </row>
    <row r="7" spans="1:9" s="10" customFormat="1" ht="9.75" customHeight="1" x14ac:dyDescent="0.25">
      <c r="A7" s="6"/>
      <c r="B7" s="7"/>
      <c r="C7" s="8"/>
      <c r="D7" s="8"/>
      <c r="E7" s="9"/>
      <c r="F7" s="9"/>
      <c r="G7" s="9"/>
      <c r="H7" s="9"/>
      <c r="I7" s="9"/>
    </row>
    <row r="8" spans="1:9" x14ac:dyDescent="0.25">
      <c r="A8" s="40" t="s">
        <v>10</v>
      </c>
      <c r="B8" s="41"/>
      <c r="C8" s="41"/>
      <c r="D8" s="41"/>
      <c r="E8" s="41"/>
      <c r="F8" s="41"/>
      <c r="G8" s="41"/>
      <c r="H8" s="41"/>
      <c r="I8" s="42"/>
    </row>
    <row r="9" spans="1:9" hidden="1" x14ac:dyDescent="0.25"/>
    <row r="10" spans="1:9" ht="33.75" x14ac:dyDescent="0.25">
      <c r="A10" s="2" t="s">
        <v>1</v>
      </c>
      <c r="B10" s="3" t="s">
        <v>2</v>
      </c>
      <c r="C10" s="2" t="s">
        <v>3</v>
      </c>
      <c r="D10" s="2" t="s">
        <v>4</v>
      </c>
      <c r="E10" s="4" t="s">
        <v>5</v>
      </c>
      <c r="F10" s="4" t="s">
        <v>6</v>
      </c>
      <c r="G10" s="4" t="s">
        <v>7</v>
      </c>
      <c r="H10" s="5" t="s">
        <v>8</v>
      </c>
      <c r="I10" s="3" t="s">
        <v>9</v>
      </c>
    </row>
    <row r="11" spans="1:9" ht="20.25" customHeight="1" outlineLevel="2" x14ac:dyDescent="0.25">
      <c r="A11" s="16">
        <v>30</v>
      </c>
      <c r="B11" s="17">
        <v>44607</v>
      </c>
      <c r="C11" s="18" t="s">
        <v>69</v>
      </c>
      <c r="D11" s="19" t="s">
        <v>61</v>
      </c>
      <c r="E11" s="20">
        <v>0</v>
      </c>
      <c r="F11" s="20">
        <v>0</v>
      </c>
      <c r="G11" s="20">
        <v>0</v>
      </c>
      <c r="H11" s="21">
        <v>0</v>
      </c>
      <c r="I11" s="22" t="s">
        <v>45</v>
      </c>
    </row>
    <row r="12" spans="1:9" s="23" customFormat="1" outlineLevel="1" x14ac:dyDescent="0.25">
      <c r="A12" s="36"/>
      <c r="B12" s="37"/>
      <c r="C12" s="38" t="s">
        <v>76</v>
      </c>
      <c r="D12" s="25"/>
      <c r="E12" s="26">
        <f>SUBTOTAL(9,E11:E11)</f>
        <v>0</v>
      </c>
      <c r="F12" s="26">
        <f>SUBTOTAL(9,F11:F11)</f>
        <v>0</v>
      </c>
      <c r="G12" s="26">
        <f>SUBTOTAL(9,G11:G11)</f>
        <v>0</v>
      </c>
      <c r="H12" s="27">
        <f>SUBTOTAL(9,H11:H11)</f>
        <v>0</v>
      </c>
      <c r="I12" s="28"/>
    </row>
    <row r="13" spans="1:9" ht="45" outlineLevel="2" x14ac:dyDescent="0.25">
      <c r="A13" s="29">
        <v>5</v>
      </c>
      <c r="B13" s="30">
        <v>44586</v>
      </c>
      <c r="C13" s="31" t="s">
        <v>64</v>
      </c>
      <c r="D13" s="32" t="s">
        <v>61</v>
      </c>
      <c r="E13" s="33">
        <v>390.99</v>
      </c>
      <c r="F13" s="33">
        <v>281.52</v>
      </c>
      <c r="G13" s="33">
        <v>721.1</v>
      </c>
      <c r="H13" s="34">
        <v>1393.6100000000001</v>
      </c>
      <c r="I13" s="35" t="s">
        <v>20</v>
      </c>
    </row>
    <row r="14" spans="1:9" ht="45" outlineLevel="2" x14ac:dyDescent="0.25">
      <c r="A14" s="16">
        <v>24</v>
      </c>
      <c r="B14" s="17">
        <v>44600</v>
      </c>
      <c r="C14" s="18" t="s">
        <v>64</v>
      </c>
      <c r="D14" s="19" t="s">
        <v>61</v>
      </c>
      <c r="E14" s="20">
        <v>390.99</v>
      </c>
      <c r="F14" s="20">
        <v>187.68</v>
      </c>
      <c r="G14" s="20">
        <v>717.64</v>
      </c>
      <c r="H14" s="21">
        <v>1296.31</v>
      </c>
      <c r="I14" s="22" t="s">
        <v>39</v>
      </c>
    </row>
    <row r="15" spans="1:9" ht="45" outlineLevel="2" x14ac:dyDescent="0.25">
      <c r="A15" s="16">
        <v>40</v>
      </c>
      <c r="B15" s="17">
        <v>44614</v>
      </c>
      <c r="C15" s="18" t="s">
        <v>64</v>
      </c>
      <c r="D15" s="19" t="s">
        <v>61</v>
      </c>
      <c r="E15" s="20">
        <v>390.99</v>
      </c>
      <c r="F15" s="20">
        <v>281.52</v>
      </c>
      <c r="G15" s="20">
        <v>721.1</v>
      </c>
      <c r="H15" s="21">
        <v>1393.6100000000001</v>
      </c>
      <c r="I15" s="22" t="s">
        <v>55</v>
      </c>
    </row>
    <row r="16" spans="1:9" s="23" customFormat="1" outlineLevel="1" x14ac:dyDescent="0.25">
      <c r="A16" s="36"/>
      <c r="B16" s="37"/>
      <c r="C16" s="38" t="s">
        <v>77</v>
      </c>
      <c r="D16" s="25"/>
      <c r="E16" s="26">
        <f>SUBTOTAL(9,E13:E15)</f>
        <v>1172.97</v>
      </c>
      <c r="F16" s="26">
        <f>SUBTOTAL(9,F13:F15)</f>
        <v>750.72</v>
      </c>
      <c r="G16" s="26">
        <f>SUBTOTAL(9,G13:G15)</f>
        <v>2159.84</v>
      </c>
      <c r="H16" s="27">
        <f>SUBTOTAL(9,H13:H15)</f>
        <v>4083.53</v>
      </c>
      <c r="I16" s="28"/>
    </row>
    <row r="17" spans="1:9" ht="33.75" outlineLevel="2" x14ac:dyDescent="0.25">
      <c r="A17" s="29">
        <v>6</v>
      </c>
      <c r="B17" s="30">
        <v>44593</v>
      </c>
      <c r="C17" s="31" t="s">
        <v>65</v>
      </c>
      <c r="D17" s="32" t="s">
        <v>61</v>
      </c>
      <c r="E17" s="33">
        <v>0</v>
      </c>
      <c r="F17" s="33">
        <v>93.84</v>
      </c>
      <c r="G17" s="33">
        <v>271.61</v>
      </c>
      <c r="H17" s="34">
        <v>365.45000000000005</v>
      </c>
      <c r="I17" s="35" t="s">
        <v>21</v>
      </c>
    </row>
    <row r="18" spans="1:9" s="23" customFormat="1" outlineLevel="1" x14ac:dyDescent="0.25">
      <c r="A18" s="36"/>
      <c r="B18" s="37"/>
      <c r="C18" s="38" t="s">
        <v>78</v>
      </c>
      <c r="D18" s="25"/>
      <c r="E18" s="26">
        <f>SUBTOTAL(9,E17:E17)</f>
        <v>0</v>
      </c>
      <c r="F18" s="26">
        <f>SUBTOTAL(9,F17:F17)</f>
        <v>93.84</v>
      </c>
      <c r="G18" s="26">
        <f>SUBTOTAL(9,G17:G17)</f>
        <v>271.61</v>
      </c>
      <c r="H18" s="27">
        <f>SUBTOTAL(9,H17:H17)</f>
        <v>365.45000000000005</v>
      </c>
      <c r="I18" s="28"/>
    </row>
    <row r="19" spans="1:9" ht="45" outlineLevel="2" x14ac:dyDescent="0.25">
      <c r="A19" s="29">
        <v>3</v>
      </c>
      <c r="B19" s="30">
        <v>44586</v>
      </c>
      <c r="C19" s="31" t="s">
        <v>63</v>
      </c>
      <c r="D19" s="32" t="s">
        <v>61</v>
      </c>
      <c r="E19" s="33">
        <v>0</v>
      </c>
      <c r="F19" s="33">
        <v>187.68</v>
      </c>
      <c r="G19" s="33">
        <v>119.06</v>
      </c>
      <c r="H19" s="34">
        <v>306.74</v>
      </c>
      <c r="I19" s="35" t="s">
        <v>18</v>
      </c>
    </row>
    <row r="20" spans="1:9" ht="33.75" outlineLevel="2" x14ac:dyDescent="0.25">
      <c r="A20" s="16">
        <v>7</v>
      </c>
      <c r="B20" s="17">
        <v>44593</v>
      </c>
      <c r="C20" s="18" t="s">
        <v>63</v>
      </c>
      <c r="D20" s="19" t="s">
        <v>61</v>
      </c>
      <c r="E20" s="20">
        <v>0</v>
      </c>
      <c r="F20" s="20">
        <v>187.68</v>
      </c>
      <c r="G20" s="20">
        <v>119.06</v>
      </c>
      <c r="H20" s="21">
        <v>306.74</v>
      </c>
      <c r="I20" s="22" t="s">
        <v>22</v>
      </c>
    </row>
    <row r="21" spans="1:9" ht="45" outlineLevel="2" x14ac:dyDescent="0.25">
      <c r="A21" s="16">
        <v>12</v>
      </c>
      <c r="B21" s="17">
        <v>44593</v>
      </c>
      <c r="C21" s="18" t="s">
        <v>63</v>
      </c>
      <c r="D21" s="19" t="s">
        <v>61</v>
      </c>
      <c r="E21" s="20">
        <v>0</v>
      </c>
      <c r="F21" s="20">
        <v>187.68</v>
      </c>
      <c r="G21" s="20">
        <v>119.06</v>
      </c>
      <c r="H21" s="21">
        <v>306.74</v>
      </c>
      <c r="I21" s="22" t="s">
        <v>27</v>
      </c>
    </row>
    <row r="22" spans="1:9" ht="33.75" outlineLevel="2" x14ac:dyDescent="0.25">
      <c r="A22" s="16">
        <v>27</v>
      </c>
      <c r="B22" s="17">
        <v>44600</v>
      </c>
      <c r="C22" s="18" t="s">
        <v>63</v>
      </c>
      <c r="D22" s="19" t="s">
        <v>61</v>
      </c>
      <c r="E22" s="20">
        <v>0</v>
      </c>
      <c r="F22" s="20">
        <v>187.68</v>
      </c>
      <c r="G22" s="20">
        <v>119.06</v>
      </c>
      <c r="H22" s="21">
        <v>306.74</v>
      </c>
      <c r="I22" s="22" t="s">
        <v>42</v>
      </c>
    </row>
    <row r="23" spans="1:9" ht="33.75" outlineLevel="2" x14ac:dyDescent="0.25">
      <c r="A23" s="16">
        <v>37</v>
      </c>
      <c r="B23" s="17">
        <v>44614</v>
      </c>
      <c r="C23" s="18" t="s">
        <v>63</v>
      </c>
      <c r="D23" s="19" t="s">
        <v>61</v>
      </c>
      <c r="E23" s="20">
        <v>0</v>
      </c>
      <c r="F23" s="20">
        <v>187.68</v>
      </c>
      <c r="G23" s="20">
        <v>119.06</v>
      </c>
      <c r="H23" s="21">
        <v>306.74</v>
      </c>
      <c r="I23" s="22" t="s">
        <v>52</v>
      </c>
    </row>
    <row r="24" spans="1:9" ht="33.75" outlineLevel="2" x14ac:dyDescent="0.25">
      <c r="A24" s="16">
        <v>38</v>
      </c>
      <c r="B24" s="17">
        <v>44614</v>
      </c>
      <c r="C24" s="18" t="s">
        <v>63</v>
      </c>
      <c r="D24" s="19" t="s">
        <v>61</v>
      </c>
      <c r="E24" s="20">
        <v>0</v>
      </c>
      <c r="F24" s="20">
        <v>187.68</v>
      </c>
      <c r="G24" s="20">
        <v>119.06</v>
      </c>
      <c r="H24" s="21">
        <v>306.74</v>
      </c>
      <c r="I24" s="22" t="s">
        <v>53</v>
      </c>
    </row>
    <row r="25" spans="1:9" s="23" customFormat="1" outlineLevel="1" x14ac:dyDescent="0.25">
      <c r="A25" s="36"/>
      <c r="B25" s="37"/>
      <c r="C25" s="38" t="s">
        <v>79</v>
      </c>
      <c r="D25" s="25"/>
      <c r="E25" s="26">
        <f>SUBTOTAL(9,E19:E24)</f>
        <v>0</v>
      </c>
      <c r="F25" s="26">
        <f>SUBTOTAL(9,F19:F24)</f>
        <v>1126.0800000000002</v>
      </c>
      <c r="G25" s="26">
        <f>SUBTOTAL(9,G19:G24)</f>
        <v>714.3599999999999</v>
      </c>
      <c r="H25" s="27">
        <f>SUBTOTAL(9,H19:H24)</f>
        <v>1840.44</v>
      </c>
      <c r="I25" s="28"/>
    </row>
    <row r="26" spans="1:9" ht="22.5" customHeight="1" outlineLevel="2" x14ac:dyDescent="0.25">
      <c r="A26" s="29">
        <v>42</v>
      </c>
      <c r="B26" s="30">
        <v>44614</v>
      </c>
      <c r="C26" s="31" t="s">
        <v>71</v>
      </c>
      <c r="D26" s="32" t="s">
        <v>61</v>
      </c>
      <c r="E26" s="33">
        <v>0</v>
      </c>
      <c r="F26" s="33">
        <v>187.68</v>
      </c>
      <c r="G26" s="33">
        <v>109.46</v>
      </c>
      <c r="H26" s="34">
        <v>297.14</v>
      </c>
      <c r="I26" s="35" t="s">
        <v>57</v>
      </c>
    </row>
    <row r="27" spans="1:9" s="23" customFormat="1" outlineLevel="1" x14ac:dyDescent="0.25">
      <c r="A27" s="36"/>
      <c r="B27" s="37"/>
      <c r="C27" s="38" t="s">
        <v>80</v>
      </c>
      <c r="D27" s="25"/>
      <c r="E27" s="26">
        <f>SUBTOTAL(9,E26:E26)</f>
        <v>0</v>
      </c>
      <c r="F27" s="26">
        <f>SUBTOTAL(9,F26:F26)</f>
        <v>187.68</v>
      </c>
      <c r="G27" s="26">
        <f>SUBTOTAL(9,G26:G26)</f>
        <v>109.46</v>
      </c>
      <c r="H27" s="27">
        <f>SUBTOTAL(9,H26:H26)</f>
        <v>297.14</v>
      </c>
      <c r="I27" s="28"/>
    </row>
    <row r="28" spans="1:9" ht="45" outlineLevel="2" x14ac:dyDescent="0.25">
      <c r="A28" s="29">
        <v>1</v>
      </c>
      <c r="B28" s="30">
        <v>44586</v>
      </c>
      <c r="C28" s="31" t="s">
        <v>60</v>
      </c>
      <c r="D28" s="32" t="s">
        <v>61</v>
      </c>
      <c r="E28" s="33">
        <v>0</v>
      </c>
      <c r="F28" s="33">
        <v>187.68</v>
      </c>
      <c r="G28" s="33">
        <v>353.02</v>
      </c>
      <c r="H28" s="34">
        <v>540.70000000000005</v>
      </c>
      <c r="I28" s="35" t="s">
        <v>16</v>
      </c>
    </row>
    <row r="29" spans="1:9" ht="33.75" outlineLevel="2" x14ac:dyDescent="0.25">
      <c r="A29" s="16">
        <v>25</v>
      </c>
      <c r="B29" s="17">
        <v>44600</v>
      </c>
      <c r="C29" s="18" t="s">
        <v>60</v>
      </c>
      <c r="D29" s="19" t="s">
        <v>61</v>
      </c>
      <c r="E29" s="20">
        <v>390.99</v>
      </c>
      <c r="F29" s="20">
        <v>187.68</v>
      </c>
      <c r="G29" s="20">
        <v>273.64999999999998</v>
      </c>
      <c r="H29" s="21">
        <v>852.32</v>
      </c>
      <c r="I29" s="22" t="s">
        <v>40</v>
      </c>
    </row>
    <row r="30" spans="1:9" ht="33.75" outlineLevel="2" x14ac:dyDescent="0.25">
      <c r="A30" s="16">
        <v>26</v>
      </c>
      <c r="B30" s="17">
        <v>44600</v>
      </c>
      <c r="C30" s="18" t="s">
        <v>60</v>
      </c>
      <c r="D30" s="19" t="s">
        <v>61</v>
      </c>
      <c r="E30" s="20">
        <v>390.99</v>
      </c>
      <c r="F30" s="20">
        <v>281.52</v>
      </c>
      <c r="G30" s="20">
        <v>658.82</v>
      </c>
      <c r="H30" s="21">
        <v>1331.33</v>
      </c>
      <c r="I30" s="22" t="s">
        <v>41</v>
      </c>
    </row>
    <row r="31" spans="1:9" ht="33.75" outlineLevel="2" x14ac:dyDescent="0.25">
      <c r="A31" s="16">
        <v>43</v>
      </c>
      <c r="B31" s="17">
        <v>44614</v>
      </c>
      <c r="C31" s="18" t="s">
        <v>60</v>
      </c>
      <c r="D31" s="19" t="s">
        <v>61</v>
      </c>
      <c r="E31" s="20">
        <v>0</v>
      </c>
      <c r="F31" s="20">
        <v>187.68</v>
      </c>
      <c r="G31" s="20">
        <v>218.92</v>
      </c>
      <c r="H31" s="21">
        <v>406.6</v>
      </c>
      <c r="I31" s="22" t="s">
        <v>58</v>
      </c>
    </row>
    <row r="32" spans="1:9" s="23" customFormat="1" outlineLevel="1" x14ac:dyDescent="0.25">
      <c r="A32" s="36"/>
      <c r="B32" s="37"/>
      <c r="C32" s="38" t="s">
        <v>81</v>
      </c>
      <c r="D32" s="25"/>
      <c r="E32" s="26">
        <f>SUBTOTAL(9,E28:E31)</f>
        <v>781.98</v>
      </c>
      <c r="F32" s="26">
        <f>SUBTOTAL(9,F28:F31)</f>
        <v>844.56</v>
      </c>
      <c r="G32" s="26">
        <f>SUBTOTAL(9,G28:G31)</f>
        <v>1504.41</v>
      </c>
      <c r="H32" s="27">
        <f>SUBTOTAL(9,H28:H31)</f>
        <v>3130.95</v>
      </c>
      <c r="I32" s="28"/>
    </row>
    <row r="33" spans="1:9" ht="35.25" customHeight="1" outlineLevel="2" x14ac:dyDescent="0.25">
      <c r="A33" s="29">
        <v>14</v>
      </c>
      <c r="B33" s="30">
        <v>44600</v>
      </c>
      <c r="C33" s="31" t="s">
        <v>67</v>
      </c>
      <c r="D33" s="32" t="s">
        <v>68</v>
      </c>
      <c r="E33" s="33">
        <v>390.99</v>
      </c>
      <c r="F33" s="33">
        <v>187.68</v>
      </c>
      <c r="G33" s="33">
        <v>669.2</v>
      </c>
      <c r="H33" s="34">
        <v>1247.8700000000001</v>
      </c>
      <c r="I33" s="35" t="s">
        <v>29</v>
      </c>
    </row>
    <row r="34" spans="1:9" s="23" customFormat="1" outlineLevel="1" x14ac:dyDescent="0.25">
      <c r="A34" s="36"/>
      <c r="B34" s="37"/>
      <c r="C34" s="38" t="s">
        <v>82</v>
      </c>
      <c r="D34" s="25"/>
      <c r="E34" s="26">
        <f>SUBTOTAL(9,E33:E33)</f>
        <v>390.99</v>
      </c>
      <c r="F34" s="26">
        <f>SUBTOTAL(9,F33:F33)</f>
        <v>187.68</v>
      </c>
      <c r="G34" s="26">
        <f>SUBTOTAL(9,G33:G33)</f>
        <v>669.2</v>
      </c>
      <c r="H34" s="27">
        <f>SUBTOTAL(9,H33:H33)</f>
        <v>1247.8700000000001</v>
      </c>
      <c r="I34" s="28"/>
    </row>
    <row r="35" spans="1:9" ht="45" outlineLevel="2" x14ac:dyDescent="0.25">
      <c r="A35" s="29">
        <v>44</v>
      </c>
      <c r="B35" s="30">
        <v>44614</v>
      </c>
      <c r="C35" s="31" t="s">
        <v>72</v>
      </c>
      <c r="D35" s="32" t="s">
        <v>61</v>
      </c>
      <c r="E35" s="33">
        <v>390.99</v>
      </c>
      <c r="F35" s="33">
        <v>375.36</v>
      </c>
      <c r="G35" s="33">
        <v>588.66999999999996</v>
      </c>
      <c r="H35" s="34">
        <v>1355.02</v>
      </c>
      <c r="I35" s="35" t="s">
        <v>59</v>
      </c>
    </row>
    <row r="36" spans="1:9" s="23" customFormat="1" outlineLevel="1" x14ac:dyDescent="0.25">
      <c r="A36" s="36"/>
      <c r="B36" s="37"/>
      <c r="C36" s="38" t="s">
        <v>83</v>
      </c>
      <c r="D36" s="25"/>
      <c r="E36" s="26">
        <f>SUBTOTAL(9,E35:E35)</f>
        <v>390.99</v>
      </c>
      <c r="F36" s="26">
        <f>SUBTOTAL(9,F35:F35)</f>
        <v>375.36</v>
      </c>
      <c r="G36" s="26">
        <f>SUBTOTAL(9,G35:G35)</f>
        <v>588.66999999999996</v>
      </c>
      <c r="H36" s="27">
        <f>SUBTOTAL(9,H35:H35)</f>
        <v>1355.02</v>
      </c>
      <c r="I36" s="28"/>
    </row>
    <row r="37" spans="1:9" ht="33.75" outlineLevel="2" x14ac:dyDescent="0.25">
      <c r="A37" s="29">
        <v>39</v>
      </c>
      <c r="B37" s="30">
        <v>44614</v>
      </c>
      <c r="C37" s="31" t="s">
        <v>70</v>
      </c>
      <c r="D37" s="32" t="s">
        <v>61</v>
      </c>
      <c r="E37" s="33">
        <v>390.99</v>
      </c>
      <c r="F37" s="33">
        <v>187.68</v>
      </c>
      <c r="G37" s="33">
        <v>764.66</v>
      </c>
      <c r="H37" s="34">
        <v>1343.33</v>
      </c>
      <c r="I37" s="35" t="s">
        <v>54</v>
      </c>
    </row>
    <row r="38" spans="1:9" s="23" customFormat="1" outlineLevel="1" x14ac:dyDescent="0.25">
      <c r="A38" s="36"/>
      <c r="B38" s="37"/>
      <c r="C38" s="38" t="s">
        <v>84</v>
      </c>
      <c r="D38" s="25"/>
      <c r="E38" s="26">
        <f>SUBTOTAL(9,E37:E37)</f>
        <v>390.99</v>
      </c>
      <c r="F38" s="26">
        <f>SUBTOTAL(9,F37:F37)</f>
        <v>187.68</v>
      </c>
      <c r="G38" s="26">
        <f>SUBTOTAL(9,G37:G37)</f>
        <v>764.66</v>
      </c>
      <c r="H38" s="27">
        <f>SUBTOTAL(9,H37:H37)</f>
        <v>1343.33</v>
      </c>
      <c r="I38" s="28"/>
    </row>
    <row r="39" spans="1:9" ht="33.75" outlineLevel="2" x14ac:dyDescent="0.25">
      <c r="A39" s="29">
        <v>103</v>
      </c>
      <c r="B39" s="30">
        <v>44572</v>
      </c>
      <c r="C39" s="31" t="s">
        <v>66</v>
      </c>
      <c r="D39" s="32" t="s">
        <v>61</v>
      </c>
      <c r="E39" s="33">
        <v>0</v>
      </c>
      <c r="F39" s="33">
        <v>79.67</v>
      </c>
      <c r="G39" s="33">
        <v>88.2</v>
      </c>
      <c r="H39" s="34">
        <v>167.87</v>
      </c>
      <c r="I39" s="35" t="s">
        <v>87</v>
      </c>
    </row>
    <row r="40" spans="1:9" ht="33.75" outlineLevel="2" x14ac:dyDescent="0.25">
      <c r="A40" s="29">
        <v>104</v>
      </c>
      <c r="B40" s="30">
        <v>44572</v>
      </c>
      <c r="C40" s="31" t="s">
        <v>66</v>
      </c>
      <c r="D40" s="32" t="s">
        <v>61</v>
      </c>
      <c r="E40" s="33">
        <v>0</v>
      </c>
      <c r="F40" s="33">
        <v>159.34</v>
      </c>
      <c r="G40" s="33">
        <v>89.67</v>
      </c>
      <c r="H40" s="34">
        <v>249.01</v>
      </c>
      <c r="I40" s="35" t="s">
        <v>88</v>
      </c>
    </row>
    <row r="41" spans="1:9" ht="33.75" outlineLevel="2" x14ac:dyDescent="0.25">
      <c r="A41" s="16">
        <v>105</v>
      </c>
      <c r="B41" s="17">
        <v>44572</v>
      </c>
      <c r="C41" s="18" t="s">
        <v>66</v>
      </c>
      <c r="D41" s="19" t="s">
        <v>61</v>
      </c>
      <c r="E41" s="20">
        <v>0</v>
      </c>
      <c r="F41" s="20">
        <v>79.67</v>
      </c>
      <c r="G41" s="20">
        <v>88.2</v>
      </c>
      <c r="H41" s="21">
        <v>167.87</v>
      </c>
      <c r="I41" s="22" t="s">
        <v>89</v>
      </c>
    </row>
    <row r="42" spans="1:9" ht="33.75" outlineLevel="2" x14ac:dyDescent="0.25">
      <c r="A42" s="29">
        <v>106</v>
      </c>
      <c r="B42" s="30">
        <v>44572</v>
      </c>
      <c r="C42" s="31" t="s">
        <v>66</v>
      </c>
      <c r="D42" s="32" t="s">
        <v>61</v>
      </c>
      <c r="E42" s="33">
        <v>0</v>
      </c>
      <c r="F42" s="33">
        <v>79.67</v>
      </c>
      <c r="G42" s="33">
        <v>88.2</v>
      </c>
      <c r="H42" s="34">
        <v>167.87</v>
      </c>
      <c r="I42" s="35" t="s">
        <v>90</v>
      </c>
    </row>
    <row r="43" spans="1:9" ht="45" outlineLevel="2" x14ac:dyDescent="0.25">
      <c r="A43" s="29">
        <v>107</v>
      </c>
      <c r="B43" s="30">
        <v>44572</v>
      </c>
      <c r="C43" s="31" t="s">
        <v>66</v>
      </c>
      <c r="D43" s="32" t="s">
        <v>61</v>
      </c>
      <c r="E43" s="33">
        <v>0</v>
      </c>
      <c r="F43" s="33">
        <v>159.34</v>
      </c>
      <c r="G43" s="33">
        <v>88.2</v>
      </c>
      <c r="H43" s="34">
        <v>247.54000000000002</v>
      </c>
      <c r="I43" s="35" t="s">
        <v>91</v>
      </c>
    </row>
    <row r="44" spans="1:9" ht="33.75" outlineLevel="2" x14ac:dyDescent="0.25">
      <c r="A44" s="16">
        <v>108</v>
      </c>
      <c r="B44" s="17">
        <v>44572</v>
      </c>
      <c r="C44" s="18" t="s">
        <v>66</v>
      </c>
      <c r="D44" s="19" t="s">
        <v>61</v>
      </c>
      <c r="E44" s="20">
        <v>0</v>
      </c>
      <c r="F44" s="20">
        <v>159.34</v>
      </c>
      <c r="G44" s="20">
        <v>88.2</v>
      </c>
      <c r="H44" s="21">
        <v>247.54000000000002</v>
      </c>
      <c r="I44" s="22" t="s">
        <v>92</v>
      </c>
    </row>
    <row r="45" spans="1:9" ht="33.75" outlineLevel="2" x14ac:dyDescent="0.25">
      <c r="A45" s="16">
        <v>109</v>
      </c>
      <c r="B45" s="17">
        <v>44572</v>
      </c>
      <c r="C45" s="18" t="s">
        <v>66</v>
      </c>
      <c r="D45" s="19" t="s">
        <v>61</v>
      </c>
      <c r="E45" s="20">
        <v>0</v>
      </c>
      <c r="F45" s="20">
        <v>159.34</v>
      </c>
      <c r="G45" s="20">
        <v>88.2</v>
      </c>
      <c r="H45" s="21">
        <v>247.54000000000002</v>
      </c>
      <c r="I45" s="22" t="s">
        <v>93</v>
      </c>
    </row>
    <row r="46" spans="1:9" ht="33.75" outlineLevel="2" x14ac:dyDescent="0.25">
      <c r="A46" s="16">
        <v>110</v>
      </c>
      <c r="B46" s="17">
        <v>44572</v>
      </c>
      <c r="C46" s="18" t="s">
        <v>66</v>
      </c>
      <c r="D46" s="19" t="s">
        <v>61</v>
      </c>
      <c r="E46" s="20">
        <v>0</v>
      </c>
      <c r="F46" s="20">
        <v>159.34</v>
      </c>
      <c r="G46" s="20">
        <v>88.2</v>
      </c>
      <c r="H46" s="21">
        <v>247.54000000000002</v>
      </c>
      <c r="I46" s="22" t="s">
        <v>94</v>
      </c>
    </row>
    <row r="47" spans="1:9" ht="33.75" outlineLevel="2" x14ac:dyDescent="0.25">
      <c r="A47" s="16">
        <v>111</v>
      </c>
      <c r="B47" s="17">
        <v>44572</v>
      </c>
      <c r="C47" s="18" t="s">
        <v>66</v>
      </c>
      <c r="D47" s="19" t="s">
        <v>61</v>
      </c>
      <c r="E47" s="20">
        <v>0</v>
      </c>
      <c r="F47" s="20">
        <v>159.34</v>
      </c>
      <c r="G47" s="20">
        <v>88.2</v>
      </c>
      <c r="H47" s="21">
        <v>247.54000000000002</v>
      </c>
      <c r="I47" s="22" t="s">
        <v>95</v>
      </c>
    </row>
    <row r="48" spans="1:9" ht="22.5" outlineLevel="2" x14ac:dyDescent="0.25">
      <c r="A48" s="29">
        <v>112</v>
      </c>
      <c r="B48" s="30">
        <v>44572</v>
      </c>
      <c r="C48" s="31" t="s">
        <v>66</v>
      </c>
      <c r="D48" s="32" t="s">
        <v>61</v>
      </c>
      <c r="E48" s="33">
        <v>0</v>
      </c>
      <c r="F48" s="33">
        <v>79.67</v>
      </c>
      <c r="G48" s="33">
        <v>88.2</v>
      </c>
      <c r="H48" s="34">
        <v>167.87</v>
      </c>
      <c r="I48" s="35" t="s">
        <v>96</v>
      </c>
    </row>
    <row r="49" spans="1:9" ht="33.75" outlineLevel="2" x14ac:dyDescent="0.25">
      <c r="A49" s="29">
        <v>113</v>
      </c>
      <c r="B49" s="30">
        <v>44572</v>
      </c>
      <c r="C49" s="31" t="s">
        <v>66</v>
      </c>
      <c r="D49" s="32" t="s">
        <v>61</v>
      </c>
      <c r="E49" s="33">
        <v>0</v>
      </c>
      <c r="F49" s="33">
        <v>79.67</v>
      </c>
      <c r="G49" s="33">
        <v>89.67</v>
      </c>
      <c r="H49" s="34">
        <v>169.34</v>
      </c>
      <c r="I49" s="35" t="s">
        <v>97</v>
      </c>
    </row>
    <row r="50" spans="1:9" ht="33.75" outlineLevel="2" x14ac:dyDescent="0.25">
      <c r="A50" s="16">
        <v>114</v>
      </c>
      <c r="B50" s="17">
        <v>44572</v>
      </c>
      <c r="C50" s="18" t="s">
        <v>66</v>
      </c>
      <c r="D50" s="19" t="s">
        <v>61</v>
      </c>
      <c r="E50" s="20">
        <v>0</v>
      </c>
      <c r="F50" s="20">
        <v>79.67</v>
      </c>
      <c r="G50" s="20">
        <v>88.2</v>
      </c>
      <c r="H50" s="21">
        <v>167.87</v>
      </c>
      <c r="I50" s="22" t="s">
        <v>98</v>
      </c>
    </row>
    <row r="51" spans="1:9" ht="22.5" outlineLevel="2" x14ac:dyDescent="0.25">
      <c r="A51" s="16">
        <v>115</v>
      </c>
      <c r="B51" s="17">
        <v>44572</v>
      </c>
      <c r="C51" s="18" t="s">
        <v>66</v>
      </c>
      <c r="D51" s="19" t="s">
        <v>61</v>
      </c>
      <c r="E51" s="20">
        <v>0</v>
      </c>
      <c r="F51" s="20">
        <v>79.67</v>
      </c>
      <c r="G51" s="20">
        <v>88.2</v>
      </c>
      <c r="H51" s="21">
        <v>167.87</v>
      </c>
      <c r="I51" s="22" t="s">
        <v>99</v>
      </c>
    </row>
    <row r="52" spans="1:9" ht="33.75" outlineLevel="2" x14ac:dyDescent="0.25">
      <c r="A52" s="29">
        <v>116</v>
      </c>
      <c r="B52" s="30">
        <v>44572</v>
      </c>
      <c r="C52" s="31" t="s">
        <v>66</v>
      </c>
      <c r="D52" s="32" t="s">
        <v>61</v>
      </c>
      <c r="E52" s="33">
        <v>0</v>
      </c>
      <c r="F52" s="33">
        <v>159.34</v>
      </c>
      <c r="G52" s="33">
        <v>88.2</v>
      </c>
      <c r="H52" s="34">
        <v>247.54000000000002</v>
      </c>
      <c r="I52" s="35" t="s">
        <v>100</v>
      </c>
    </row>
    <row r="53" spans="1:9" ht="33.75" outlineLevel="2" x14ac:dyDescent="0.25">
      <c r="A53" s="29">
        <v>10</v>
      </c>
      <c r="B53" s="30">
        <v>44593</v>
      </c>
      <c r="C53" s="31" t="s">
        <v>66</v>
      </c>
      <c r="D53" s="32" t="s">
        <v>61</v>
      </c>
      <c r="E53" s="33">
        <v>0</v>
      </c>
      <c r="F53" s="33">
        <v>187.68</v>
      </c>
      <c r="G53" s="33">
        <v>103.8</v>
      </c>
      <c r="H53" s="34">
        <v>291.48</v>
      </c>
      <c r="I53" s="35" t="s">
        <v>25</v>
      </c>
    </row>
    <row r="54" spans="1:9" ht="33.75" outlineLevel="2" x14ac:dyDescent="0.25">
      <c r="A54" s="29">
        <v>13</v>
      </c>
      <c r="B54" s="30">
        <v>44600</v>
      </c>
      <c r="C54" s="31" t="s">
        <v>66</v>
      </c>
      <c r="D54" s="32" t="s">
        <v>61</v>
      </c>
      <c r="E54" s="33">
        <v>0</v>
      </c>
      <c r="F54" s="33">
        <v>187.68</v>
      </c>
      <c r="G54" s="33">
        <v>103.8</v>
      </c>
      <c r="H54" s="34">
        <v>291.48</v>
      </c>
      <c r="I54" s="35" t="s">
        <v>28</v>
      </c>
    </row>
    <row r="55" spans="1:9" ht="33.75" outlineLevel="2" x14ac:dyDescent="0.25">
      <c r="A55" s="29">
        <v>15</v>
      </c>
      <c r="B55" s="30">
        <v>44600</v>
      </c>
      <c r="C55" s="31" t="s">
        <v>66</v>
      </c>
      <c r="D55" s="32" t="s">
        <v>61</v>
      </c>
      <c r="E55" s="33">
        <v>0</v>
      </c>
      <c r="F55" s="33">
        <v>187.68</v>
      </c>
      <c r="G55" s="33">
        <v>103.8</v>
      </c>
      <c r="H55" s="34">
        <v>291.48</v>
      </c>
      <c r="I55" s="35" t="s">
        <v>30</v>
      </c>
    </row>
    <row r="56" spans="1:9" s="24" customFormat="1" ht="33.75" outlineLevel="2" x14ac:dyDescent="0.25">
      <c r="A56" s="16">
        <v>16</v>
      </c>
      <c r="B56" s="17">
        <v>44600</v>
      </c>
      <c r="C56" s="18" t="s">
        <v>66</v>
      </c>
      <c r="D56" s="19" t="s">
        <v>61</v>
      </c>
      <c r="E56" s="20">
        <v>0</v>
      </c>
      <c r="F56" s="20">
        <v>187.68</v>
      </c>
      <c r="G56" s="20">
        <v>103.8</v>
      </c>
      <c r="H56" s="21">
        <v>291.48</v>
      </c>
      <c r="I56" s="22" t="s">
        <v>31</v>
      </c>
    </row>
    <row r="57" spans="1:9" ht="33.75" outlineLevel="2" x14ac:dyDescent="0.25">
      <c r="A57" s="16">
        <v>17</v>
      </c>
      <c r="B57" s="17">
        <v>44600</v>
      </c>
      <c r="C57" s="18" t="s">
        <v>66</v>
      </c>
      <c r="D57" s="19" t="s">
        <v>61</v>
      </c>
      <c r="E57" s="20">
        <v>0</v>
      </c>
      <c r="F57" s="20">
        <v>93.84</v>
      </c>
      <c r="G57" s="20">
        <v>103.8</v>
      </c>
      <c r="H57" s="21">
        <v>197.64</v>
      </c>
      <c r="I57" s="22" t="s">
        <v>32</v>
      </c>
    </row>
    <row r="58" spans="1:9" ht="33.75" outlineLevel="2" x14ac:dyDescent="0.25">
      <c r="A58" s="16">
        <v>18</v>
      </c>
      <c r="B58" s="17">
        <v>44600</v>
      </c>
      <c r="C58" s="18" t="s">
        <v>66</v>
      </c>
      <c r="D58" s="19" t="s">
        <v>61</v>
      </c>
      <c r="E58" s="20">
        <v>0</v>
      </c>
      <c r="F58" s="20">
        <v>187.68</v>
      </c>
      <c r="G58" s="20">
        <v>103.8</v>
      </c>
      <c r="H58" s="21">
        <v>291.48</v>
      </c>
      <c r="I58" s="22" t="s">
        <v>33</v>
      </c>
    </row>
    <row r="59" spans="1:9" ht="33.75" outlineLevel="2" x14ac:dyDescent="0.25">
      <c r="A59" s="16">
        <v>19</v>
      </c>
      <c r="B59" s="17">
        <v>44600</v>
      </c>
      <c r="C59" s="18" t="s">
        <v>66</v>
      </c>
      <c r="D59" s="19" t="s">
        <v>61</v>
      </c>
      <c r="E59" s="20">
        <v>0</v>
      </c>
      <c r="F59" s="20">
        <v>187.68</v>
      </c>
      <c r="G59" s="20">
        <v>103.8</v>
      </c>
      <c r="H59" s="21">
        <v>291.48</v>
      </c>
      <c r="I59" s="22" t="s">
        <v>34</v>
      </c>
    </row>
    <row r="60" spans="1:9" ht="33.75" outlineLevel="2" x14ac:dyDescent="0.25">
      <c r="A60" s="16">
        <v>20</v>
      </c>
      <c r="B60" s="17">
        <v>44600</v>
      </c>
      <c r="C60" s="18" t="s">
        <v>66</v>
      </c>
      <c r="D60" s="19" t="s">
        <v>61</v>
      </c>
      <c r="E60" s="20">
        <v>0</v>
      </c>
      <c r="F60" s="20">
        <v>187.68</v>
      </c>
      <c r="G60" s="20">
        <v>103.8</v>
      </c>
      <c r="H60" s="21">
        <v>291.48</v>
      </c>
      <c r="I60" s="22" t="s">
        <v>35</v>
      </c>
    </row>
    <row r="61" spans="1:9" ht="33.75" outlineLevel="2" x14ac:dyDescent="0.25">
      <c r="A61" s="16">
        <v>21</v>
      </c>
      <c r="B61" s="17">
        <v>44600</v>
      </c>
      <c r="C61" s="18" t="s">
        <v>66</v>
      </c>
      <c r="D61" s="19" t="s">
        <v>61</v>
      </c>
      <c r="E61" s="20">
        <v>0</v>
      </c>
      <c r="F61" s="20">
        <v>93.84</v>
      </c>
      <c r="G61" s="20">
        <v>103.8</v>
      </c>
      <c r="H61" s="21">
        <v>197.64</v>
      </c>
      <c r="I61" s="22" t="s">
        <v>36</v>
      </c>
    </row>
    <row r="62" spans="1:9" ht="33.75" outlineLevel="2" x14ac:dyDescent="0.25">
      <c r="A62" s="16">
        <v>22</v>
      </c>
      <c r="B62" s="17">
        <v>44600</v>
      </c>
      <c r="C62" s="18" t="s">
        <v>66</v>
      </c>
      <c r="D62" s="19" t="s">
        <v>61</v>
      </c>
      <c r="E62" s="20">
        <v>0</v>
      </c>
      <c r="F62" s="20">
        <v>187.68</v>
      </c>
      <c r="G62" s="20">
        <v>103.8</v>
      </c>
      <c r="H62" s="21">
        <v>291.48</v>
      </c>
      <c r="I62" s="22" t="s">
        <v>37</v>
      </c>
    </row>
    <row r="63" spans="1:9" ht="33.75" outlineLevel="2" x14ac:dyDescent="0.25">
      <c r="A63" s="16">
        <v>23</v>
      </c>
      <c r="B63" s="17">
        <v>44600</v>
      </c>
      <c r="C63" s="18" t="s">
        <v>66</v>
      </c>
      <c r="D63" s="19" t="s">
        <v>61</v>
      </c>
      <c r="E63" s="20">
        <v>0</v>
      </c>
      <c r="F63" s="20">
        <v>93.84</v>
      </c>
      <c r="G63" s="20">
        <v>103.8</v>
      </c>
      <c r="H63" s="21">
        <v>197.64</v>
      </c>
      <c r="I63" s="22" t="s">
        <v>38</v>
      </c>
    </row>
    <row r="64" spans="1:9" ht="33.75" outlineLevel="2" x14ac:dyDescent="0.25">
      <c r="A64" s="16">
        <v>31</v>
      </c>
      <c r="B64" s="17">
        <v>44607</v>
      </c>
      <c r="C64" s="18" t="s">
        <v>66</v>
      </c>
      <c r="D64" s="19" t="s">
        <v>61</v>
      </c>
      <c r="E64" s="20">
        <v>0</v>
      </c>
      <c r="F64" s="20">
        <v>187.68</v>
      </c>
      <c r="G64" s="20">
        <v>103.8</v>
      </c>
      <c r="H64" s="21">
        <v>291.48</v>
      </c>
      <c r="I64" s="22" t="s">
        <v>46</v>
      </c>
    </row>
    <row r="65" spans="1:9" ht="33.75" outlineLevel="2" x14ac:dyDescent="0.25">
      <c r="A65" s="16">
        <v>41</v>
      </c>
      <c r="B65" s="17">
        <v>44614</v>
      </c>
      <c r="C65" s="18" t="s">
        <v>66</v>
      </c>
      <c r="D65" s="19" t="s">
        <v>61</v>
      </c>
      <c r="E65" s="20">
        <v>0</v>
      </c>
      <c r="F65" s="20">
        <v>187.68</v>
      </c>
      <c r="G65" s="20">
        <v>103.8</v>
      </c>
      <c r="H65" s="21">
        <v>291.48</v>
      </c>
      <c r="I65" s="22" t="s">
        <v>56</v>
      </c>
    </row>
    <row r="66" spans="1:9" s="23" customFormat="1" outlineLevel="1" x14ac:dyDescent="0.25">
      <c r="A66" s="36"/>
      <c r="B66" s="37"/>
      <c r="C66" s="38" t="s">
        <v>85</v>
      </c>
      <c r="D66" s="25"/>
      <c r="E66" s="26">
        <f>SUBTOTAL(9,E39:E65)</f>
        <v>0</v>
      </c>
      <c r="F66" s="26">
        <f>SUBTOTAL(9,F39:F65)</f>
        <v>3831.3899999999994</v>
      </c>
      <c r="G66" s="26">
        <f>SUBTOTAL(9,G39:G65)</f>
        <v>2587.1400000000008</v>
      </c>
      <c r="H66" s="27">
        <f>SUBTOTAL(9,H39:H65)</f>
        <v>6418.5300000000007</v>
      </c>
      <c r="I66" s="28"/>
    </row>
    <row r="67" spans="1:9" ht="45" outlineLevel="2" x14ac:dyDescent="0.25">
      <c r="A67" s="29">
        <v>2</v>
      </c>
      <c r="B67" s="30">
        <v>44586</v>
      </c>
      <c r="C67" s="31" t="s">
        <v>62</v>
      </c>
      <c r="D67" s="32" t="s">
        <v>61</v>
      </c>
      <c r="E67" s="33">
        <v>0</v>
      </c>
      <c r="F67" s="33">
        <v>187.68</v>
      </c>
      <c r="G67" s="33">
        <v>153.66</v>
      </c>
      <c r="H67" s="34">
        <v>341.34000000000003</v>
      </c>
      <c r="I67" s="35" t="s">
        <v>17</v>
      </c>
    </row>
    <row r="68" spans="1:9" ht="45" outlineLevel="2" x14ac:dyDescent="0.25">
      <c r="A68" s="16">
        <v>4</v>
      </c>
      <c r="B68" s="17">
        <v>44586</v>
      </c>
      <c r="C68" s="18" t="s">
        <v>62</v>
      </c>
      <c r="D68" s="19" t="s">
        <v>61</v>
      </c>
      <c r="E68" s="20">
        <v>0</v>
      </c>
      <c r="F68" s="20">
        <v>187.68</v>
      </c>
      <c r="G68" s="20">
        <v>153.66</v>
      </c>
      <c r="H68" s="21">
        <v>341.34000000000003</v>
      </c>
      <c r="I68" s="22" t="s">
        <v>19</v>
      </c>
    </row>
    <row r="69" spans="1:9" ht="45" outlineLevel="2" x14ac:dyDescent="0.25">
      <c r="A69" s="29">
        <v>9</v>
      </c>
      <c r="B69" s="30">
        <v>44593</v>
      </c>
      <c r="C69" s="31" t="s">
        <v>62</v>
      </c>
      <c r="D69" s="32" t="s">
        <v>61</v>
      </c>
      <c r="E69" s="33">
        <v>0</v>
      </c>
      <c r="F69" s="33">
        <v>187.68</v>
      </c>
      <c r="G69" s="33">
        <v>153.66</v>
      </c>
      <c r="H69" s="34">
        <v>341.34000000000003</v>
      </c>
      <c r="I69" s="35" t="s">
        <v>24</v>
      </c>
    </row>
    <row r="70" spans="1:9" ht="45" outlineLevel="2" x14ac:dyDescent="0.25">
      <c r="A70" s="16">
        <v>11</v>
      </c>
      <c r="B70" s="17">
        <v>44593</v>
      </c>
      <c r="C70" s="18" t="s">
        <v>62</v>
      </c>
      <c r="D70" s="19" t="s">
        <v>61</v>
      </c>
      <c r="E70" s="20">
        <v>0</v>
      </c>
      <c r="F70" s="20">
        <v>187.68</v>
      </c>
      <c r="G70" s="20">
        <v>153.66</v>
      </c>
      <c r="H70" s="21">
        <v>341.34000000000003</v>
      </c>
      <c r="I70" s="22" t="s">
        <v>26</v>
      </c>
    </row>
    <row r="71" spans="1:9" ht="45" outlineLevel="2" x14ac:dyDescent="0.25">
      <c r="A71" s="16">
        <v>8</v>
      </c>
      <c r="B71" s="17">
        <v>44594</v>
      </c>
      <c r="C71" s="18" t="s">
        <v>62</v>
      </c>
      <c r="D71" s="19" t="s">
        <v>61</v>
      </c>
      <c r="E71" s="20">
        <v>0</v>
      </c>
      <c r="F71" s="20">
        <v>187.68</v>
      </c>
      <c r="G71" s="20">
        <v>153.66</v>
      </c>
      <c r="H71" s="21">
        <v>341.34000000000003</v>
      </c>
      <c r="I71" s="22" t="s">
        <v>23</v>
      </c>
    </row>
    <row r="72" spans="1:9" ht="33.75" outlineLevel="2" x14ac:dyDescent="0.25">
      <c r="A72" s="16">
        <v>28</v>
      </c>
      <c r="B72" s="17">
        <v>44600</v>
      </c>
      <c r="C72" s="18" t="s">
        <v>62</v>
      </c>
      <c r="D72" s="19" t="s">
        <v>61</v>
      </c>
      <c r="E72" s="20">
        <v>0</v>
      </c>
      <c r="F72" s="20">
        <v>93.84</v>
      </c>
      <c r="G72" s="20">
        <v>153.66</v>
      </c>
      <c r="H72" s="21">
        <v>247.5</v>
      </c>
      <c r="I72" s="22" t="s">
        <v>43</v>
      </c>
    </row>
    <row r="73" spans="1:9" ht="33.75" outlineLevel="2" x14ac:dyDescent="0.25">
      <c r="A73" s="16">
        <v>29</v>
      </c>
      <c r="B73" s="17">
        <v>44600</v>
      </c>
      <c r="C73" s="18" t="s">
        <v>62</v>
      </c>
      <c r="D73" s="19" t="s">
        <v>61</v>
      </c>
      <c r="E73" s="20">
        <v>0</v>
      </c>
      <c r="F73" s="20">
        <v>187.68</v>
      </c>
      <c r="G73" s="20">
        <v>153.66</v>
      </c>
      <c r="H73" s="21">
        <v>341.34000000000003</v>
      </c>
      <c r="I73" s="22" t="s">
        <v>44</v>
      </c>
    </row>
    <row r="74" spans="1:9" ht="33.75" outlineLevel="2" x14ac:dyDescent="0.25">
      <c r="A74" s="16">
        <v>32</v>
      </c>
      <c r="B74" s="17">
        <v>44607</v>
      </c>
      <c r="C74" s="18" t="s">
        <v>62</v>
      </c>
      <c r="D74" s="19" t="s">
        <v>61</v>
      </c>
      <c r="E74" s="20">
        <v>0</v>
      </c>
      <c r="F74" s="20">
        <v>187.68</v>
      </c>
      <c r="G74" s="20">
        <v>153.66</v>
      </c>
      <c r="H74" s="21">
        <v>341.34000000000003</v>
      </c>
      <c r="I74" s="22" t="s">
        <v>47</v>
      </c>
    </row>
    <row r="75" spans="1:9" ht="33.75" outlineLevel="2" x14ac:dyDescent="0.25">
      <c r="A75" s="16">
        <v>33</v>
      </c>
      <c r="B75" s="17">
        <v>44607</v>
      </c>
      <c r="C75" s="18" t="s">
        <v>62</v>
      </c>
      <c r="D75" s="19" t="s">
        <v>61</v>
      </c>
      <c r="E75" s="20">
        <v>0</v>
      </c>
      <c r="F75" s="20">
        <v>187.68</v>
      </c>
      <c r="G75" s="20">
        <v>153.66</v>
      </c>
      <c r="H75" s="21">
        <v>341.34000000000003</v>
      </c>
      <c r="I75" s="22" t="s">
        <v>48</v>
      </c>
    </row>
    <row r="76" spans="1:9" ht="33.75" outlineLevel="2" x14ac:dyDescent="0.25">
      <c r="A76" s="16">
        <v>34</v>
      </c>
      <c r="B76" s="17">
        <v>44614</v>
      </c>
      <c r="C76" s="18" t="s">
        <v>62</v>
      </c>
      <c r="D76" s="19" t="s">
        <v>61</v>
      </c>
      <c r="E76" s="20">
        <v>0</v>
      </c>
      <c r="F76" s="20">
        <v>187.68</v>
      </c>
      <c r="G76" s="20">
        <v>153.66</v>
      </c>
      <c r="H76" s="21">
        <v>341.34000000000003</v>
      </c>
      <c r="I76" s="22" t="s">
        <v>49</v>
      </c>
    </row>
    <row r="77" spans="1:9" ht="33.75" outlineLevel="2" x14ac:dyDescent="0.25">
      <c r="A77" s="16">
        <v>35</v>
      </c>
      <c r="B77" s="17">
        <v>44614</v>
      </c>
      <c r="C77" s="18" t="s">
        <v>62</v>
      </c>
      <c r="D77" s="19" t="s">
        <v>61</v>
      </c>
      <c r="E77" s="20">
        <v>0</v>
      </c>
      <c r="F77" s="20">
        <v>187.68</v>
      </c>
      <c r="G77" s="20">
        <v>153.66</v>
      </c>
      <c r="H77" s="21">
        <v>341.34000000000003</v>
      </c>
      <c r="I77" s="22" t="s">
        <v>50</v>
      </c>
    </row>
    <row r="78" spans="1:9" ht="33.75" outlineLevel="2" x14ac:dyDescent="0.25">
      <c r="A78" s="16">
        <v>36</v>
      </c>
      <c r="B78" s="17">
        <v>44614</v>
      </c>
      <c r="C78" s="18" t="s">
        <v>62</v>
      </c>
      <c r="D78" s="19" t="s">
        <v>61</v>
      </c>
      <c r="E78" s="20">
        <v>0</v>
      </c>
      <c r="F78" s="20">
        <v>187.68</v>
      </c>
      <c r="G78" s="20">
        <v>487.55</v>
      </c>
      <c r="H78" s="21">
        <v>675.23</v>
      </c>
      <c r="I78" s="22" t="s">
        <v>51</v>
      </c>
    </row>
    <row r="79" spans="1:9" s="23" customFormat="1" outlineLevel="1" x14ac:dyDescent="0.25">
      <c r="A79" s="36"/>
      <c r="B79" s="37"/>
      <c r="C79" s="38" t="s">
        <v>86</v>
      </c>
      <c r="D79" s="25"/>
      <c r="E79" s="26">
        <f>SUBTOTAL(9,E67:E78)</f>
        <v>0</v>
      </c>
      <c r="F79" s="26">
        <f>SUBTOTAL(9,F67:F78)</f>
        <v>2158.3200000000002</v>
      </c>
      <c r="G79" s="26">
        <f>SUBTOTAL(9,G67:G78)</f>
        <v>2177.8100000000004</v>
      </c>
      <c r="H79" s="27">
        <f>SUBTOTAL(9,H67:H78)</f>
        <v>4336.130000000001</v>
      </c>
      <c r="I79" s="28"/>
    </row>
    <row r="80" spans="1:9" s="23" customFormat="1" x14ac:dyDescent="0.25">
      <c r="A80" s="36"/>
      <c r="B80" s="37"/>
      <c r="C80" s="38" t="s">
        <v>12</v>
      </c>
      <c r="D80" s="25"/>
      <c r="E80" s="26">
        <f>SUBTOTAL(9,E11:E78)</f>
        <v>3127.92</v>
      </c>
      <c r="F80" s="26">
        <f>SUBTOTAL(9,F11:F78)</f>
        <v>9743.3100000000068</v>
      </c>
      <c r="G80" s="26">
        <f>SUBTOTAL(9,G11:G78)</f>
        <v>11547.159999999987</v>
      </c>
      <c r="H80" s="27">
        <f>SUBTOTAL(9,H11:H78)</f>
        <v>24418.390000000007</v>
      </c>
      <c r="I80" s="28"/>
    </row>
    <row r="81" spans="1:9" ht="5.25" customHeight="1" x14ac:dyDescent="0.25"/>
    <row r="82" spans="1:9" ht="27" customHeight="1" x14ac:dyDescent="0.25">
      <c r="A82" s="47" t="s">
        <v>75</v>
      </c>
      <c r="B82" s="47"/>
      <c r="C82" s="47"/>
      <c r="D82" s="47"/>
      <c r="E82" s="47"/>
      <c r="F82" s="47"/>
      <c r="G82" s="47"/>
      <c r="H82" s="47"/>
      <c r="I82" s="47"/>
    </row>
    <row r="83" spans="1:9" ht="7.5" customHeight="1" x14ac:dyDescent="0.25"/>
    <row r="84" spans="1:9" x14ac:dyDescent="0.25">
      <c r="A84" s="43" t="s">
        <v>14</v>
      </c>
      <c r="B84" s="44"/>
      <c r="C84" s="44"/>
      <c r="D84" s="44"/>
      <c r="E84" s="44"/>
      <c r="F84" s="44"/>
      <c r="G84" s="44"/>
      <c r="H84" s="45"/>
    </row>
    <row r="85" spans="1:9" x14ac:dyDescent="0.25">
      <c r="A85" s="11"/>
      <c r="B85" s="12"/>
      <c r="C85" s="12"/>
      <c r="D85" s="13" t="s">
        <v>11</v>
      </c>
      <c r="E85" s="14">
        <v>0</v>
      </c>
      <c r="F85" s="14">
        <v>0</v>
      </c>
      <c r="G85" s="14">
        <v>0</v>
      </c>
      <c r="H85" s="14">
        <v>0</v>
      </c>
    </row>
    <row r="86" spans="1:9" x14ac:dyDescent="0.25">
      <c r="A86" s="11"/>
      <c r="B86" s="12"/>
      <c r="C86" s="12"/>
      <c r="D86" s="13" t="s">
        <v>12</v>
      </c>
      <c r="E86" s="14">
        <f>E80</f>
        <v>3127.92</v>
      </c>
      <c r="F86" s="14">
        <f t="shared" ref="F86:H86" si="0">F80</f>
        <v>9743.3100000000068</v>
      </c>
      <c r="G86" s="14">
        <f t="shared" si="0"/>
        <v>11547.159999999987</v>
      </c>
      <c r="H86" s="14">
        <f t="shared" si="0"/>
        <v>24418.390000000007</v>
      </c>
    </row>
    <row r="87" spans="1:9" x14ac:dyDescent="0.25">
      <c r="A87" s="11"/>
      <c r="B87" s="12"/>
      <c r="C87" s="12"/>
      <c r="D87" s="13" t="s">
        <v>13</v>
      </c>
      <c r="E87" s="14">
        <f>SUM(E85:E86)</f>
        <v>3127.92</v>
      </c>
      <c r="F87" s="14">
        <f t="shared" ref="F87:H87" si="1">SUM(F85:F86)</f>
        <v>9743.3100000000068</v>
      </c>
      <c r="G87" s="14">
        <f t="shared" si="1"/>
        <v>11547.159999999987</v>
      </c>
      <c r="H87" s="14">
        <f t="shared" si="1"/>
        <v>24418.390000000007</v>
      </c>
    </row>
    <row r="88" spans="1:9" ht="2.25" customHeight="1" x14ac:dyDescent="0.25"/>
    <row r="89" spans="1:9" x14ac:dyDescent="0.25">
      <c r="A89" s="15" t="s">
        <v>101</v>
      </c>
    </row>
  </sheetData>
  <sortState ref="A11:I126">
    <sortCondition ref="C10"/>
  </sortState>
  <mergeCells count="5">
    <mergeCell ref="A2:I2"/>
    <mergeCell ref="A3:I3"/>
    <mergeCell ref="A8:I8"/>
    <mergeCell ref="A84:H84"/>
    <mergeCell ref="A82:I82"/>
  </mergeCells>
  <conditionalFormatting sqref="A6:G7">
    <cfRule type="expression" dxfId="4" priority="17">
      <formula>OR(#REF!="",AND(#REF!&lt;&gt;"",#REF!=""))</formula>
    </cfRule>
  </conditionalFormatting>
  <conditionalFormatting sqref="A6:G7">
    <cfRule type="expression" priority="18">
      <formula>OR(#REF!="",AND(#REF!&lt;&gt;"",#REF!=""))</formula>
    </cfRule>
  </conditionalFormatting>
  <conditionalFormatting sqref="I6:I7">
    <cfRule type="expression" dxfId="3" priority="15">
      <formula>OR(#REF!="",AND(#REF!&lt;&gt;"",#REF!=""))</formula>
    </cfRule>
  </conditionalFormatting>
  <conditionalFormatting sqref="I6:I7 A85:D87">
    <cfRule type="expression" priority="16">
      <formula>OR(#REF!="",AND(#REF!&lt;&gt;"",#REF!=""))</formula>
    </cfRule>
  </conditionalFormatting>
  <conditionalFormatting sqref="A85:D87">
    <cfRule type="expression" dxfId="2" priority="14">
      <formula>OR(#REF!="",AND(#REF!&lt;&gt;"",#REF!=""))</formula>
    </cfRule>
  </conditionalFormatting>
  <conditionalFormatting sqref="E85:H85 E87:H87">
    <cfRule type="expression" dxfId="1" priority="12">
      <formula>OR(#REF!="",AND(#REF!&lt;&gt;"",#REF!=""))</formula>
    </cfRule>
  </conditionalFormatting>
  <conditionalFormatting sqref="E85:H85 E87:H87">
    <cfRule type="expression" priority="13">
      <formula>OR(#REF!="",AND(#REF!&lt;&gt;"",#REF!=""))</formula>
    </cfRule>
  </conditionalFormatting>
  <conditionalFormatting sqref="E86:H86">
    <cfRule type="expression" dxfId="0" priority="10">
      <formula>OR(#REF!="",AND(#REF!&lt;&gt;"",#REF!=""))</formula>
    </cfRule>
  </conditionalFormatting>
  <conditionalFormatting sqref="E86:H86">
    <cfRule type="expression" priority="11">
      <formula>OR(#REF!="",AND(#REF!&lt;&gt;"",#REF!=""))</formula>
    </cfRule>
  </conditionalFormatting>
  <pageMargins left="0.511811024" right="0.511811024" top="0.78740157499999996" bottom="0.78740157499999996" header="0.31496062000000002" footer="0.31496062000000002"/>
  <pageSetup paperSize="9" scale="75" fitToHeight="0" orientation="landscape" horizontalDpi="4294967295" verticalDpi="4294967295" r:id="rId1"/>
  <rowBreaks count="3" manualBreakCount="3">
    <brk id="25" max="16383" man="1"/>
    <brk id="46" max="16383" man="1"/>
    <brk id="6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Fev</vt:lpstr>
      <vt:lpstr>Acumulado2022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Isabella</dc:creator>
  <cp:lastModifiedBy>Isabella</cp:lastModifiedBy>
  <cp:lastPrinted>2022-04-04T17:20:33Z</cp:lastPrinted>
  <dcterms:created xsi:type="dcterms:W3CDTF">2020-03-24T12:12:53Z</dcterms:created>
  <dcterms:modified xsi:type="dcterms:W3CDTF">2022-04-04T17:20:43Z</dcterms:modified>
</cp:coreProperties>
</file>