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 activeTab="1"/>
  </bookViews>
  <sheets>
    <sheet name="Mar" sheetId="1" r:id="rId1"/>
    <sheet name="Acumulado2022" sheetId="9" r:id="rId2"/>
  </sheets>
  <externalReferences>
    <externalReference r:id="rId3"/>
  </externalReferences>
  <definedNames>
    <definedName name="_xlnm._FilterDatabase" localSheetId="1" hidden="1">Acumulado2022!$A$10:$I$128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9" l="1"/>
  <c r="G134" i="9"/>
  <c r="H134" i="9"/>
  <c r="E134" i="9"/>
  <c r="H129" i="9"/>
  <c r="G129" i="9"/>
  <c r="F129" i="9"/>
  <c r="E129" i="9"/>
  <c r="H104" i="9"/>
  <c r="G104" i="9"/>
  <c r="F104" i="9"/>
  <c r="E104" i="9"/>
  <c r="H102" i="9"/>
  <c r="G102" i="9"/>
  <c r="F102" i="9"/>
  <c r="E102" i="9"/>
  <c r="H99" i="9"/>
  <c r="G99" i="9"/>
  <c r="F99" i="9"/>
  <c r="E99" i="9"/>
  <c r="H69" i="9"/>
  <c r="G69" i="9"/>
  <c r="F69" i="9"/>
  <c r="E69" i="9"/>
  <c r="H66" i="9"/>
  <c r="G66" i="9"/>
  <c r="F66" i="9"/>
  <c r="E66" i="9"/>
  <c r="H63" i="9"/>
  <c r="G63" i="9"/>
  <c r="F63" i="9"/>
  <c r="E63" i="9"/>
  <c r="H60" i="9"/>
  <c r="G60" i="9"/>
  <c r="F60" i="9"/>
  <c r="E60" i="9"/>
  <c r="H58" i="9"/>
  <c r="G58" i="9"/>
  <c r="F58" i="9"/>
  <c r="E58" i="9"/>
  <c r="H50" i="9"/>
  <c r="G50" i="9"/>
  <c r="F50" i="9"/>
  <c r="E50" i="9"/>
  <c r="H47" i="9"/>
  <c r="G47" i="9"/>
  <c r="F47" i="9"/>
  <c r="E47" i="9"/>
  <c r="H44" i="9"/>
  <c r="G44" i="9"/>
  <c r="F44" i="9"/>
  <c r="E44" i="9"/>
  <c r="H42" i="9"/>
  <c r="G42" i="9"/>
  <c r="F42" i="9"/>
  <c r="E42" i="9"/>
  <c r="G28" i="9"/>
  <c r="F28" i="9"/>
  <c r="E28" i="9"/>
  <c r="H24" i="9"/>
  <c r="G24" i="9"/>
  <c r="F24" i="9"/>
  <c r="E24" i="9"/>
  <c r="H13" i="9"/>
  <c r="G13" i="9"/>
  <c r="G130" i="9" s="1"/>
  <c r="F13" i="9"/>
  <c r="F130" i="9" s="1"/>
  <c r="E13" i="9"/>
  <c r="H84" i="1"/>
  <c r="G84" i="1"/>
  <c r="F84" i="1"/>
  <c r="E84" i="1"/>
  <c r="H71" i="1"/>
  <c r="G71" i="1"/>
  <c r="F71" i="1"/>
  <c r="E71" i="1"/>
  <c r="H69" i="1"/>
  <c r="G69" i="1"/>
  <c r="F69" i="1"/>
  <c r="E69" i="1"/>
  <c r="H66" i="1"/>
  <c r="G66" i="1"/>
  <c r="F66" i="1"/>
  <c r="E66" i="1"/>
  <c r="H49" i="1"/>
  <c r="G49" i="1"/>
  <c r="F49" i="1"/>
  <c r="E49" i="1"/>
  <c r="H47" i="1"/>
  <c r="G47" i="1"/>
  <c r="F47" i="1"/>
  <c r="E47" i="1"/>
  <c r="H45" i="1"/>
  <c r="G45" i="1"/>
  <c r="F45" i="1"/>
  <c r="E45" i="1"/>
  <c r="H42" i="1"/>
  <c r="G42" i="1"/>
  <c r="F42" i="1"/>
  <c r="E42" i="1"/>
  <c r="H38" i="1"/>
  <c r="G38" i="1"/>
  <c r="F38" i="1"/>
  <c r="E38" i="1"/>
  <c r="H36" i="1"/>
  <c r="G36" i="1"/>
  <c r="F36" i="1"/>
  <c r="E36" i="1"/>
  <c r="H33" i="1"/>
  <c r="G33" i="1"/>
  <c r="F33" i="1"/>
  <c r="E33" i="1"/>
  <c r="H31" i="1"/>
  <c r="G31" i="1"/>
  <c r="F31" i="1"/>
  <c r="E31" i="1"/>
  <c r="G23" i="1"/>
  <c r="F23" i="1"/>
  <c r="E23" i="1"/>
  <c r="H20" i="1"/>
  <c r="G20" i="1"/>
  <c r="F20" i="1"/>
  <c r="E20" i="1"/>
  <c r="H12" i="1"/>
  <c r="G12" i="1"/>
  <c r="G85" i="1" s="1"/>
  <c r="G90" i="1" s="1"/>
  <c r="F12" i="1"/>
  <c r="F85" i="1" s="1"/>
  <c r="F90" i="1" s="1"/>
  <c r="E12" i="1"/>
  <c r="H27" i="9"/>
  <c r="H26" i="9"/>
  <c r="H28" i="9" s="1"/>
  <c r="H22" i="1"/>
  <c r="H21" i="1"/>
  <c r="E130" i="9" l="1"/>
  <c r="H130" i="9"/>
  <c r="H23" i="1"/>
  <c r="E85" i="1"/>
  <c r="E90" i="1" s="1"/>
  <c r="H85" i="1"/>
  <c r="H90" i="1" s="1"/>
  <c r="F135" i="9"/>
  <c r="G135" i="9"/>
  <c r="H135" i="9"/>
  <c r="E135" i="9"/>
  <c r="F91" i="1" l="1"/>
  <c r="H91" i="1"/>
  <c r="G91" i="1"/>
  <c r="E91" i="1"/>
</calcChain>
</file>

<file path=xl/sharedStrings.xml><?xml version="1.0" encoding="utf-8"?>
<sst xmlns="http://schemas.openxmlformats.org/spreadsheetml/2006/main" count="571" uniqueCount="156">
  <si>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</si>
  <si>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</si>
  <si>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</si>
  <si>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</si>
  <si>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</si>
  <si>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</si>
  <si>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</si>
  <si>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</si>
  <si>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</si>
  <si>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</si>
  <si>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</si>
  <si>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</si>
  <si>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</si>
  <si>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</si>
  <si>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RESUMO ACUMULADO 2022</t>
  </si>
  <si>
    <t>DIÁRIAS, AJUDA DE CUSTOS DESLOCAMENTO EM ACUMULADO/2022</t>
  </si>
  <si>
    <t>Pagamento de 2 despesa(s) de Auxílio Alimentação Estadual  , 4 despesa(s) de Auxílio Locomoção Urbana Estadual  , 1 despesa(s) de Reembolso de Passagem Rodoviária   a Larissa Moreira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</si>
  <si>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1098/2022 - Convocação para 1ª Reunião Ordinária da CATHIS, realizado em Florianópolis - SC, 20/01/2022</t>
  </si>
  <si>
    <t>Pagamento de 1 despesa(s) de Auxílio Estacionamento.  , 32 despesa(s) de Auxílio Quilometragem  , 2 despesa(s) de Auxílio Alimentação Estadual   a Gogliardo Vieira Maragno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</si>
  <si>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1106/2022 - Convocação para 1ª Reunião Ordinária da Comissão Ordinária de Organização, Administração, realizado em Florianópolis - SC , 24/01/2022</t>
  </si>
  <si>
    <t>Pagamento de 1 despesa(s) de Auxílio Estacionamento.  , 380 despesa(s) de Auxílio Quilometragem  , 3 despesa(s) de Auxílio Alimentação Estadual  , 1 despesa(s) de Auxílio Hospedagem Estadual   a Eliane De Queiroz Gomes Castro referente ao(s) evento(s) 1107/2022 - Convocação para 1ª Reunião Ordinária da Comissão Ordinária de Exercício Profissional , realizado em Florianópolis - SC, 25/01/2022.</t>
  </si>
  <si>
    <t>Pagamento de 1 despesa(s) de Auxílio Alimentação Estadual , 157 despesa(s) de Auxílio Quilometragem,  a Gabriela Fernanda Grisa referente ao(s) evento(s) 1096/2022 - Convocação para Colação de Grau UNOESC Xanxerê, realizado em Xanxerê - SC, 05/02/2022.</t>
  </si>
  <si>
    <t>Pagamento de 2 despesa(s) de Auxílio Alimentação Estadual   a Gogliardo Vieira Maragno referente ao(s) evento(s) 1114/2022 - Convocação para 1ª Reunião Ordinária da Comissão Temporária de Patrimônio - CTP-CAU/SC, realizado em Florianópolis - SC; 26/01/2022.</t>
  </si>
  <si>
    <t>Pagamento de 52 despesa(s) de Auxílio Quilometragem  , 1 despesa(s) de Auxílio Estacionamento.  , 2 despesa(s) de Auxílio Alimentação Estadual   a Silvya Helena Caprario referente ao(s) evento(s) 1114/2022 - Convocação para 1ª Reunião Ordinária da Comissão Temporária de Patrimônio - CTP-CAU/SC, realizado em Florianópolis - SC, 26/01/2022.</t>
  </si>
  <si>
    <t>Pagamento de 1 despesa(s) de Auxílio Estacionamento.  , 52 despesa(s) de Auxílio Quilometragem  , 2 despesa(s) de Auxílio Alimentação Estadual   a Silvya Helena Caprario referente ao(s) evento(s) 1117/2022 - Convocação para 1ª Reunião Extraordinária da COAF-CAU/SC, realizado em Florianópolis - SC,  01/02/2022.</t>
  </si>
  <si>
    <t>Pagamento de 60 despesa(s) de Auxílio Quilometragem  , 2 despesa(s) de Auxílio Alimentação Estadual   a Patrícia Figueiredo Sarquis Herden referente ao(s) evento(s) 1115/2022 - Convocação para 1ª Reunião Ordinária do Conselho Diretor, realizado em Florianópolis - SC, 31/01/2022.</t>
  </si>
  <si>
    <t>Pagamento de 52 despesa(s) de Auxílio Quilometragem  , 1 despesa(s) de Auxílio Estacionamento.  , 2 despesa(s) de Auxílio Alimentação Estadual   a Silvya Helena Caprario referente ao(s) evento(s) 1115/2022 - Convocação para 1ª Reunião Ordinária do Conselho Diretor, realizado em Florianópolis - SC, 31/01/2022.</t>
  </si>
  <si>
    <t>Pagamento de 2 despesa(s) de Auxílio Alimentação Estadual  , 32 despesa(s) de Auxílio Quilometragem  , 1 despesa(s) de Auxílio Estacionamento.   a Gogliardo Vieira Maragno referente ao(s) evento(s) 1115/2022 - Convocação para 1ª Reunião Ordinária do Conselho Diretor, realizado em Florianópolis - SC, 31/01/2022.</t>
  </si>
  <si>
    <t>Pagamento de 60 Auxílio Quilometragem, 2 Auxílio Alimentação Estadual a Patrícia Figueiredo Sarquis Herden referente a: 1092/2022 - Convocação para Reunião Escudeiro e despachos internos CAU/SC (Presidente Patrícia), Florianópolis/SC, 04/01/2022.</t>
  </si>
  <si>
    <t>Pagamento de 2 Auxílio Alimentação Estadual, 1 Auxílio Hospedagem Estadual, 350 Auxílio Quilometragem, 1 Auxílio Estacionamento a Luiz Alberto de Souza referente a: 1120/2022 - Convocação para 40ª Reunião Ordinária do CEAU-CAU/SC, Florianópolis/SC, 04/02/2022, ida:03/02/2022, volta:04/02/2022.</t>
  </si>
  <si>
    <t>Pagamento de 60 Auxílio Quilometragem, 2 Auxílio Alimentação Estadual a Patrícia Figueiredo Sarquis Herden referente a: 1114/2022 - Convocação para 1ª Reunião Ordinária da Comissão Temporária de Patrimônio - CTP-CAU/SC, Florianópolis/SC, 26/01/2022.</t>
  </si>
  <si>
    <t>Pagamento de 60 Auxílio Quilometragem, 2 Auxílio Alimentação Estadual a Patrícia Figueiredo Sarquis Herden referente a: 1116/2022 - Convocação para Despachos CAU/SC (Presidente), Florianópolis/SC, 25/01/2022.</t>
  </si>
  <si>
    <t>Pagamento de 60 Auxílio Quilometragem, 1 Auxílio Alimentação Estadual a Patrícia Figueiredo Sarquis Herden referente a: 1113/2022 - Convocação para Reunião com Assessoria e Gerencia (Presidente Patrícia), Florianópolis/SC, entre 21/01/2022 e 21/02/2022, ida:21/01/2022, volta:21/02/2022.</t>
  </si>
  <si>
    <t>Pagamento de 2 Auxílio Alimentação Estadual, 60 Auxílio Quilometragem a Patrícia Figueiredo Sarquis Herden referente a:  1112/2022 - Convocação para Despachos na sede (Presidente Patrícia), Florianópolis/SC, 20/01/2022.</t>
  </si>
  <si>
    <t>Pagamento de 60 Auxílio Quilometragem, 2 Auxílio Alimentação Estadual a Patrícia Figueiredo Sarquis Herden referente a: 1120/2022 - Convocação para 40ª Reunião Ordinária do CEAU-CAU/SC, Florianópolis/SC, 04/02/2022.</t>
  </si>
  <si>
    <t>Pagamento de 2 Auxílio Alimentação Estadual, 60 Auxílio Quilometragem a Patrícia Figueiredo Sarquis Herden referente a: 1109/2022 - Convocação para Reunião Gerência Geral e ASJUR (Presidente Patrícia), Florianópolis/SC, 19/01/2022.</t>
  </si>
  <si>
    <t>Pagamento de 60 Auxílio Quilometragem, 1 Auxílio Alimentação Estadual a Patrícia Figueiredo Sarquis Herden referente a: 1111/2022 - Convocação para Visita da AEAO à sede do CAU/SC (Presidente Patrícia), Florianópolis/SC, 28/01/2022.</t>
  </si>
  <si>
    <t xml:space="preserve">Pagamento de 60 Auxílio Quilometragem, 2 Auxílio Alimentação Estadual a Patrícia Figueiredo Sarquis Herden referente a: 1095/2022 - Convocação para Reuniões de despachos com a equipe do CAU/SC (Presidente Patrícia), Florianópolis/SC, 11/01/2022; </t>
  </si>
  <si>
    <t>Pagamento de 1 Auxílio Alimentação Estadual, 60 Auxílio Quilometragem a Patrícia Figueiredo Sarquis Herden referente a: 1094/2022 - Convocação para Reunião Presidente IMA (Presidente Patrícia), Florianópolis/SC, 07/02/2022.</t>
  </si>
  <si>
    <t>Pagamento de 378 Auxílio Quilometragem, 1 Auxílio Hospedagem Estadual, 1 Auxílio Estacionamento, 2 Auxílio Alimentação Estadual a Eliane De Queiroz Gomes Castro referente a: 1120/2022 - Convocação para 40ª Reunião Ordinária do CEAU-CAU/SC, Florianópolis/SC, 04/02/2022, ida:03/02/2022, volta:04/02/2022.</t>
  </si>
  <si>
    <t>Pagamento de 1 Auxílio Hospedagem Estadual, 5 Auxílio Locomoção Urbana Estadual, 2 Auxílio Alimentação Estadual a Larissa Moreira referente a: 1120/2022 - Convocação para 40ª Reunião Ordinária do CEAU-CAU/SC, Florianópolis/SC, 04/02/2022, ida:03/02/2022, volta:04/02/2022.</t>
  </si>
  <si>
    <t>Pagamento de 1 Auxílio Estacionamento, 344 Auxílio Quilometragem, 3 Auxílio Alimentação Estadual, 1 Auxílio Hospedagem Estadual a Larissa Moreira referente a: 1122/2022 - Convocação para 124ª Reunião Plenária Ordinária, Florianópolis/SC, 11/02/2022, ida:10/02/2022, volta:11/02/2022.</t>
  </si>
  <si>
    <t>Pagamento de 1 Auxílio Estacionamento, 2 Auxílio Alimentação Estadual, 32 Auxílio Quilometragem a Gogliardo Vieira Maragno referente a: 1122/2022 - Convocação para 124ª Reunião Plenária Ordinária, Florianópolis/SC, 11/02/2022.</t>
  </si>
  <si>
    <t>Pagamento de 1 Auxílio Estacionamento, 1 Auxílio Alimentação Estadual, 52 Auxílio Quilometragem a Silvya Helena Caprario referente a: 1111/2022 - Convocação para Visita da AEAO à sede do CAU/SC (Presidente Patrícia), Florianópolis/SC, 28/01/2022.</t>
  </si>
  <si>
    <t>Pagamento de 2 Auxílio Alimentação Estadual, 1 Auxílio Estacionamento, 52 Auxílio Quilometragem a Silvya Helena Caprario referente a: 1122/2022 - Convocação para 124ª Reunião Plenária Ordinária, Florianópolis/SC, 11/02/2022.</t>
  </si>
  <si>
    <t>CANCELADA</t>
  </si>
  <si>
    <t xml:space="preserve">Pagamento de 2 Auxílio Alimentação Estadual, 60 Auxílio Quilometragem a Patrícia Figueiredo Sarquis Herden referente a: 1122/2022 - Convocação para 124ª Reunião Plenária Ordinária, Florianópolis/SC, 11/02/2022; </t>
  </si>
  <si>
    <t>Pagamento de 2 Auxílio Alimentação Estadual, 52 Auxílio Quilometragem, 1 Auxílio Estacionamento a Silvya Helena Caprario referente a: 1126/2022 - Convocação para 1ª Reunião Extraordinária do Conselho Diretor, Florianópolis/SC, 07/02/2022.</t>
  </si>
  <si>
    <t>Pagamento de 1 Auxílio Estacionamento, 52 Auxílio Quilometragem, 2 Auxílio Alimentação Estadual a Silvya Helena Caprario referente a: 1128/2022 - Convocação para 2ª Reunião Ordinária da CATHIS, Florianópolis/SC, 17/02/2022.</t>
  </si>
  <si>
    <t>Pagamento de 1 Auxílio Estacionamento, 2 Auxílio Alimentação Estadual, 52 Auxílio Quilometragem a Silvya Helena Caprario referente a: 1131/2022 - Convocação para 8ª Reunião Ordinária da Comissão Temporária de Patrimônio - CTP-CAU/SC, Florianópolis/SC, 16/02/2022.</t>
  </si>
  <si>
    <t>Pagamento de 1 Auxílio Estacionamento, 52 Auxílio Quilometragem, 2 Auxílio Alimentação Estadual a Silvya Helena Caprario referente a: 1134/2022 - Convocação para 2ª Reunião Ordinária da Comissão Ordinária de Organização, Administração, Florianópolis/SC, 21/02/2022.</t>
  </si>
  <si>
    <t>Pagamento de 245 Auxílio Quilometragem, 2 Auxílio Alimentação Estadual, 1 Auxílio Estacionamento a Silvya Helena Caprario referente a: 1140/2022 - Convocação para Posse Reitor Univali (Conselheira Silvya), Itajaí/SC, 15/02/2022.</t>
  </si>
  <si>
    <t>Pagamento de 2 Auxílio Alimentação Estadual, 32 Auxílio Quilometragem, 1 Auxílio Estacionamento a Gogliardo Vieira Maragno referente a: 1131/2022 - Convocação para 8ª Reunião Ordinária da Comissão Temporária de Patrimônio - CTP-CAU/SC, Florianópolis/SC, 16/02/2022.</t>
  </si>
  <si>
    <t>Pagamento de 2 Auxílio Alimentação Estadual, 32 Auxílio Quilometragem, 1 Auxílio Estacionamento a Gogliardo Vieira Maragno referente a: 1139/2022 - Convocação para 2ª Reunião Ordinária da Comissão de Ensino e Formação - CEF, Florianópolis/SC, 23/02/2022.</t>
  </si>
  <si>
    <t>Pagamento de 1 Auxílio Hospedagem Estadual, 2 Auxílio Alimentação Estadual, 442 Auxílio Quilometragem a Newton Marçal Santos referente a: 1130/2022 - Convocação para Colação de Grau UNOESC Chapecó (Conselheiro Newton Marçal), Chapecó/SC, 12/02/2022, volta:13/02/2022.</t>
  </si>
  <si>
    <t>Pagamento de 1 Auxílio Hospedagem Estadual, 3 Auxílio Alimentação Estadual, 1 Auxílio Estacionamento, 380 Auxílio Quilometragem a Eliane De Queiroz Gomes Castro referente a: 1135/2022 - Convocação para 2ª Reunião Ordinária da Comissão de Exercício Profissional - CEP-CAU/SC, Florianópolis/SC, 22/02/2022, volta:23/02/2022.</t>
  </si>
  <si>
    <t>Pagamento de 60 Auxílio Quilometragem, 2 Auxílio Alimentação Estadual a Patrícia Figueiredo Sarquis Herden referente a: 1127/2022 - Convocação para Despachos internos (Presidente Patrícia), Florianópolis/SC, 08/02/2022.</t>
  </si>
  <si>
    <t>Pagamento de 2 Auxílio Locomoção Urbana Estadual, 2 Auxílio Alimentação Estadual a José Alberto Gebara referente a: 1122/2022 - Convocação para 124ª Reunião Plenária Ordinária, Florianópolis/SC, 11/02/2022.</t>
  </si>
  <si>
    <t>Pagamento de 4 Auxílio Locomoção Urbana Estadual, 2 Auxílio Alimentação Estadual a Larissa Moreira referente a: 1139/2022 - Convocação para 2ª Reunião Ordinária da Comissão de Ensino e Formação - CEF, Florianópolis/SC, 23/02/2022.</t>
  </si>
  <si>
    <t>Pagamento de 2 Auxílio Locomoção Urbana Estadual, 4 Auxílio Alimentação Estadual, 277 Auxílio Quilometragem, 1 Auxílio Hospedagem Estadual a Maurício Andre Giusti referente a: 1134/2022 - Convocação para 2ª Reunião Ordinária da Comissão Ordinária de Organização, Administração, Florianópolis/SC, 21/02/2022.</t>
  </si>
  <si>
    <t>Pagamento de 2 Auxílio Alimentação Estadual, 1 Auxílio Hospedagem Estadual, 272 Auxílio Quilometragem a Rodrigo Althoff Medeiros referente a: 1122/2022 - Convocação para 124ª Reunião Plenária Ordinária, Florianópolis/SC, 11/02/2022, ida:10/02/2022.</t>
  </si>
  <si>
    <t>Pagamento de 2 Auxílio Alimentação Estadual, 363 Auxílio Quilometragem a Mateus Szomorovszky referente a: 1131/2022 - Convocação para 8ª Reunião Ordinária da Comissão Temporária de Patrimônio - CTP-CAU/SC, Florianópolis/SC, 16/02/2022.</t>
  </si>
  <si>
    <t>Pagamento de 1 Auxílio Estacionamento, 2 Auxílio Alimentação Estadual, 52 Auxílio Quilometragem a Silvya Helena Caprario referente a: 1141/2022 - Convocação para 1ª Reunião Extraordinária da Comissão Especial de Assistência Técnica, Florianópolis/SC, 03/03/2022.</t>
  </si>
  <si>
    <t>Pagamento de 60 Auxílio Quilometragem, 2 Auxílio Alimentação Estadual a Patrícia Figueiredo Sarquis Herden referente a: 1136/2022 - Convocação para Reunião novo Gerente Geral, Florianópolis/SC, 10/02/2022.</t>
  </si>
  <si>
    <t>Pagamento de 60 Auxílio Quilometragem, 2 Auxílio Alimentação Estadual a Patrícia Figueiredo Sarquis Herden referente a: 1137/2022 - Convocação para Reunião novo Gerente Geral, Florianópolis/SC, 14/02/2022.</t>
  </si>
  <si>
    <t>Pagamento de 2 Auxílio Alimentação Estadual, 60 Auxílio Quilometragem a Patrícia Figueiredo Sarquis Herden referente a: 1131/2022 - Convocação para 8ª Reunião Ordinária da Comissão Temporária de Patrimônio - CTP-CAU/SC, Florianópolis/SC, 16/02/2022.</t>
  </si>
  <si>
    <t>Pagamento de 258 Auxílio Quilometragem, 2 Auxílio Alimentação Estadual a Gabriela Fernanda Grisa referente a: 1143/2022 - Convocação para Formatura UCEFF, Chapecó/SC, 05/03/2022, volta:06/03/2022.</t>
  </si>
  <si>
    <t>Pagamento de 56 Auxílio Quilometragem, 2 Auxílio Alimentação Estadual, 1 Auxílio Estacionamento a Silvya Helena Caprario referente a: 1145/2022 - Convocação para Reunião Ordinária da Rede de Controle, Florianópolis/SC, 04/03/2022.</t>
  </si>
  <si>
    <t>Pagamento de 52 Auxílio Quilometragem, 2 Auxílio Alimentação Estadual, 1 Auxílio Estacionamento a Silvya Helena Caprario referente a: 1147/2022 - Convocação para 2ª Reunião Ordinária do Conselho Diretor, Florianópolis/SC, 07/03/2022.</t>
  </si>
  <si>
    <t>Pagamento de 1 Auxílio Estacionamento, 1 Auxílio Alimentação Estadual, 3 Auxílio Quilometragem a Eliane De Queiroz Gomes Castro referente a: 1146/2022 - Convocação para Colação de Grau UNIDAVI (Conselheira Eliane), Rio do Sul/SC, 12/03/2022.</t>
  </si>
  <si>
    <t>Pagamento de 60 Auxílio Quilometragem, 2 Auxílio Alimentação Estadual a Patrícia Figueiredo Sarquis Herden referente a: 1147/2022 - Convocação para 2ª Reunião Ordinária do Conselho Diretor, Florianópolis/SC, 07/03/2022.</t>
  </si>
  <si>
    <t>Pagamento de 60 Auxílio Quilometragem, 2 Auxílio Alimentação Estadual a Patrícia Figueiredo Sarquis Herden referente a: 1142/2022 - Convocação para Despachos internos, Florianópolis/SC, 22/02/2022.</t>
  </si>
  <si>
    <t>Pagamento de 2 Auxílio Locomoção Urbana Estadual a José Alberto Gebara referente a: 1135/2022 - Convocação para 2ª Reunião Ordinária da Comissão de Exercício Profissional - CEP-CAU/SC, Florianópolis/SC, 22/02/2022.</t>
  </si>
  <si>
    <t>Pagamento de 4 Auxílio Alimentação Nacional DF/SP/RJ, 4 Auxílio Locomoção Urbana Nacional DF/SP/RJ, 1 Auxílio Hospedagem Nacional DF/SP/RJ a Gogliardo Vieira Maragno referente a: 1153/2022 - Convocação para Encontro CEF - CAU/BR, Brasília - DF, entre 10/03/2022 e 11/03/2022, volta:12/03/2022.</t>
  </si>
  <si>
    <t>Pagamento de 2 Auxílio Alimentação Estadual, 56 Auxílio Quilometragem, 1 Auxílio Estacionamento a Silvya Helena Caprario referente a: 1149/2022 - Convocação para Reunião SC Acessível, Florianópolis/SC, 02/03/2022.</t>
  </si>
  <si>
    <t>Pagamento de 51 Auxílio Quilometragem, 1 Auxílio Alimentação Estadual, 1 Auxílio Estacionamento a Silvya Helena Caprario referente a: 1151/2022 - Convocação para 125ª Reunião Plenária Ordinária, Florianópolis/SC, 11/03/2022.</t>
  </si>
  <si>
    <t>Pagamento de 51 Auxílio Quilometragem, 1 Auxílio Alimentação Estadual, 1 Auxílio Estacionamento a Silvya Helena Caprario referente a: 1157/2022 - Convocação para Capacitação Fórum Presidentes, Florianópolis/SC, 10/03/2022.</t>
  </si>
  <si>
    <t>Pagamento de 1 Auxílio Estacionamento, 52 Auxílio Quilometragem, 2 Auxílio Alimentação Estadual a Silvya Helena Caprario referente a: 1162/2022 - Convocação para 9ª Reunião Ordinária da Comissão Temporária de Patrimônio - CTP-CAU/SC, Florianópolis/SC, 16/03/2022.</t>
  </si>
  <si>
    <t>Pagamento de 52 Auxílio Quilometragem, 2 Auxílio Alimentação Estadual, 1 Auxílio Estacionamento a Silvya Helena Caprario referente a: 1161/2022 - Convocação para 3ª Reunião Ordinária da CATHIS, Florianópolis/SC, 17/03/2022.</t>
  </si>
  <si>
    <t>Pagamento de 1 Auxílio Hospedagem Estadual, 3 Auxílio Alimentação Estadual, 380 Auxílio Quilometragem, 1 Auxílio Estacionamento a Eliane De Queiroz Gomes Castro referente a: 1147/2022 - Convocação para 2ª Reunião Ordinária do Conselho Diretor, Florianópolis/SC, 07/03/2022.</t>
  </si>
  <si>
    <t>Pagamento de 1 Auxílio Estacionamento, 3 Auxílio Alimentação Estadual, 380 Auxílio Quilometragem, 1 Auxílio Hospedagem Estadual a Eliane De Queiroz Gomes Castro referente a: 1150/2022 - Convocação para 1ª Reunião Extraordinária do CEAU-CAU/SC, Florianópolis/SC, 09/03/2022.</t>
  </si>
  <si>
    <t>Pagamento de 195 Auxílio Quilometragem, 1 Auxílio Estacionamento, 2 Auxílio Alimentação Estadual a Eliane De Queiroz Gomes Castro referente a: 1155/2022 - Convocação para Colação de Grau - FURB, Blumenau/SC, 04/03/2022.</t>
  </si>
  <si>
    <t>Pagamento de 1 Reembolso de Passagem Rodoviária, 7 Auxílio Locomoção Urbana Estadual, 2 Auxílio Hospedagem Estadual, 6 Auxílio Alimentação Estadual a Larissa Moreira referente a: 1150/2022 - Convocação para 1ª Reunião Extraordinária do CEAU-CAU/SC, Florianópolis/SC, 09/03/2022; 1151/2022 - Convocação para 125ª Reunião Plenária Ordinária, Florianópolis/SC, 11/03/2022, ida:09/03/2022, volta:11/03/2022.</t>
  </si>
  <si>
    <t>Pagamento de 4 Auxílio Alimentação Estadual, 1 Auxílio Hospedagem Estadual, 1 Auxílio Estacionamento, 2 Auxílio Locomoção Urbana Estadual, 277 Auxílio Quilometragem a Maurício Andre Giusti referente a: 1151/2022 - Convocação para 125ª Reunião Plenária Ordinária, Florianópolis/SC, 11/03/2022.</t>
  </si>
  <si>
    <t>Pagamento de 1 Auxílio Estacionamento, 1 Auxílio Alimentação Estadual, 32 Auxílio Quilometragem a Gogliardo Vieira Maragno referente a: 1156/2022 - Convocação para Entrevista a NSC - Planos Diretores, Florianópolis/SC, 04/03/2022.</t>
  </si>
  <si>
    <t>Pagamento de 32 Auxílio Quilometragem, 1 Auxílio Estacionamento, 2 Auxílio Alimentação Estadual a Gogliardo Vieira Maragno referente a: 1162/2022 - Convocação para 9ª Reunião Ordinária da Comissão Temporária de Patrimônio - CTP-CAU/SC, Florianópolis/SC, 16/03/2022.</t>
  </si>
  <si>
    <t>Pagamento de 276 Auxílio Quilometragem, 2 Auxílio Alimentação Estadual, 1 Auxílio Hospedagem Estadual, 1 Auxílio Estacionamento a Rodrigo Althoff Medeiros referente a: 1151/2022 - Convocação para 125ª Reunião Plenária Ordinária, Florianópolis/SC, 11/03/2022.</t>
  </si>
  <si>
    <t>Pagamento de 60 Auxílio Quilometragem, 2 Auxílio Alimentação Estadual a Patrícia Figueiredo Sarquis Herden referente a: 1152/2022 - Convocação para Despachos internos (Presidente Patrícia), Florianópolis/SC, 03/03/2022.</t>
  </si>
  <si>
    <t>Pagamento de 2 Auxílio Alimentação Estadual, 72 Auxílio Quilometragem a Patrícia Figueiredo Sarquis Herden referente a: 1150/2022 - Convocação para 1ª Reunião Extraordinária do CEAU-CAU/SC, Florianópolis/SC, 09/03/2022; 1154/2022 - Convocação para Talk Show "Março é Mulher" - Comunicação assertiva: desafios nas empresa, Florianópolis/SC, 09/03/2022.</t>
  </si>
  <si>
    <t>Pagamento de 59 Auxílio Quilometragem, 1 Auxílio Alimentação Estadual a Patrícia Figueiredo Sarquis Herden referente a: 1151/2022 - Convocação para 125ª Reunião Plenária Ordinária, Florianópolis/SC, 11/03/2022.</t>
  </si>
  <si>
    <t>Pagamento de 62 Auxílio Quilometragem, 2 Auxílio Alimentação Estadual a Patrícia Figueiredo Sarquis Herden referente a: 1158/2022 - Convocação para Abertura do Seminário de Sustentabilidade nas Construções, Florianópolis/SC, 14/03/2022.</t>
  </si>
  <si>
    <t>Pagamento de 1 Auxílio Hospedagem Estadual, 556 Auxílio Quilometragem, 4 Auxílio Locomoção Urbana Estadual, 4 Auxílio Alimentação Estadual a Silvana Maria Hall referente a: 1151/2022 - Convocação para 125ª Reunião Plenária Ordinária, Florianópolis/SC, 11/03/2022.</t>
  </si>
  <si>
    <t>Pagamento de 2 Auxílio Alimentação Estadual, 234 Auxílio Quilometragem, 1 Auxílio Hospedagem Estadual, 1 Auxílio Estacionamento a Janete Sueli Krueger referente a: 1159/2022 - Convocação para 3ª Reunião Ordinária da Comissão Ordinária de Ética e Disciplina - CED, Florianópolis/SC, 16/03/2022.</t>
  </si>
  <si>
    <t>Pagamento de 3 Auxílio Alimentação Estadual, 818 Auxílio Quilometragem a Newton Marçal Santos referente a: 1151/2022 - Convocação para 125ª Reunião Plenária Ordinária, Florianópolis/SC, 11/03/2022.</t>
  </si>
  <si>
    <t>Pagamento de 1 Auxílio Estacionamento, 267 Auxílio Quilometragem, 2 Auxílio Alimentação Estadual a Eliane De Queiroz Gomes Castro referente a: 1166/2022 - Convocação para Colação de Grau - UNIFEBE, Brusque/SC, 11/03/2022.</t>
  </si>
  <si>
    <t>Pagamento de 408 Auxílio Quilometragem, 1 Auxílio Estacionamento, 4 Auxílio Locomoção Urbana Nacional DF/SP/RJ, 3 Auxílio Hospedagem Nacional DF/SP/RJ, 6 Auxílio Alimentação Nacional DF/SP/RJ, 1 Auxílio Alimentação Estadual a Eliane De Queiroz Gomes Castro referente a: 1169/2022 - Convocação para 3ª Reunião Ordinária da CEP, Florianópolis/SC, 22/03/2022; 1171/2022 - Convocação para "Iº Fórum de Coordenadores das CEPs CAU/UFs, Rio de Janeiro - RJ, 23 e 24/03/2022. Volta:25/03/2022.</t>
  </si>
  <si>
    <t>Pagamento de 1 Auxílio Estacionamento, 52 Auxílio Quilometragem, 1 Auxílio Alimentação Estadual a Silvya Helena Caprario referente a: 1167/2022 - Convocação para Reunião CAU/SC, Florianópolis/SC, 14/03/2022.</t>
  </si>
  <si>
    <t>Pagamento de 52 Auxílio Quilometragem, 1 Auxílio Estacionamento, 2 Auxílio Alimentação Estadual a Silvya Helena Caprario referente a: 1172/2022 - Convocação para 3ª Reunião Ordinária da COAF, Florianópolis/SC, 22/03/2022.</t>
  </si>
  <si>
    <t>Pagamento de 2 Auxílio Hospedagem Nacional DF/SP/RJ, 6 Auxílio Alimentação Nacional DF/SP/RJ, 6 Auxílio Locomoção Urbana Nacional DF/SP/RJ a Henrique Rafael de Lima referente a: 1171/2022 - Convocação para "Iº Fórum de Coordenadores das CEPs CAU/UFs, Rio de Janeiro - RJ, 23 e 24/03/2022.</t>
  </si>
  <si>
    <t>Pagamento de 8 Auxílio Alimentação Nacional DF/SP/RJ, 1 Desconto da diferença de passagem aérea, 2 Auxílio Hospedagem Nacional DF/SP/RJ, 11 Auxílio Locomoção Urbana Nacional DF/SP/RJ, 84 Auxílio Quilometragem a Patrícia Figueiredo Sarquis Herden referente a: 1102/2022 - Convocação para Reunião Fórum Presidentes, Brasília - DF, 17/02/2022; 1104/2022 - Convocação para Reunião Plenária Ampliada do CAU/BR, Brasília - DF, 18/02/2022; 1105/2022 - Convocação para Reunião Presidente Catherine, São Paulo - SP, 21/02/2022.</t>
  </si>
  <si>
    <t>Pagamento de 60 Auxílio Quilometragem, 2 Auxílio Alimentação Estadual a Patrícia Figueiredo Sarquis Herden referente a: 1168/2022 - Convocação para Dia da Mulher – Ações junto as colaboradoras, Florianópolis/SC, 08/03/2022.</t>
  </si>
  <si>
    <t>Pagamento de 2 Auxílio Alimentação Estadual, 60 Auxílio Quilometragem a Patrícia Figueiredo Sarquis Herden referente a: 1148/2022 - Convocação para Limpeza Vazamento, Florianópolis/SC, 28/02/2022.</t>
  </si>
  <si>
    <t>Pagamento de 2 Auxílio Alimentação Estadual, 60 Auxílio Quilometragem a Patrícia Figueiredo Sarquis Herden referente a: 1176/2022 - Convocação para 51ª Reunião Ordinária do Colegiado de Governança do CSC, Florianópolis/SC, 17/03/2022.</t>
  </si>
  <si>
    <t>Pagamento de 60 Auxílio Quilometragem, 2 Auxílio Alimentação Estadual a Patrícia Figueiredo Sarquis Herden referente a: 1174/2022 - Convocação para Despachos internos, Florianópolis/SC, 14/03/2022.</t>
  </si>
  <si>
    <t>Pagamento de 60 Auxílio Quilometragem, 2 Auxílio Alimentação Estadual a Patrícia Figueiredo Sarquis Herden referente a: 1173/2022 - Convocação para Despachos internos, Florianópolis/SC, 15/03/2022.</t>
  </si>
  <si>
    <t>Pagamento de 60 Auxílio Quilometragem, 2 Auxílio Alimentação Estadual a Patrícia Figueiredo Sarquis Herden referente a: 1162/2022 - Convocação para 9ª Reunião Ordinária da Comissão Temporária de Patrimônio - CTP-CAU/SC, Florianópolis/SC, 16/03/2022.</t>
  </si>
  <si>
    <t>Pagamento de 1 Reembolso de Passagem Rodoviária, 4 Auxílio Locomoção Urbana Estadual, 2 Auxílio Alimentação Estadual a Larissa Moreira referente a: 1175/2022 - Convocação para 3ª Reunião Ordinária da CEF-CAU/SC, Florianópolis/SC, 24/03/2022.</t>
  </si>
  <si>
    <t>Pagamento de 2 Auxílio Alimentação Estadual, 363 Auxílio Quilometragem a Mateus Szomorovszky referente a: 1162/2022 - Convocação para 9ª Reunião Ordinária da Comissão Temporária de Patrimônio - CTP-CAU/SC, Florianópolis/SC, 16/03/2022.</t>
  </si>
  <si>
    <t>Pagamento de 32 Auxílio Quilometragem, 2 Auxílio Alimentação Estadual, 1 Auxílio Estacionamento a Gogliardo Vieira Maragno referente a: 1175/2022 - Convocação para 3ª Reunião Ordinária da CEF-CAU/SC, Florianópolis/SC, 24/03/2022.</t>
  </si>
  <si>
    <t>Pagamento de 2 Auxílio Alimentação Estadual, 32 Auxílio Quilometragem, 1 Auxílio Estacionamento a Gogliardo Vieira Maragno referente a: 1177/2022 - Convocação para 4ª REUNIÃO EXTRAORDINÁRIA - CTP-CAU/SC, Florianópolis/SC, 25/03/2022.</t>
  </si>
  <si>
    <t>Pagamento de 2 Auxílio Alimentação Estadual, 1 Auxílio Estacionamento, 32 Auxílio Quilometragem a Gogliardo Vieira Maragno referente a: 1180/2022 - Convocação para 3ª Reunião Ordinária do Conselho Diretor, Florianópolis/SC, 28/03/2022.</t>
  </si>
  <si>
    <t>Pagamento de 52 Auxílio Quilometragem, 1 Auxílio Estacionamento, 2 Auxílio Alimentação Estadual a Silvya Helena Caprario referente a: 1177/2022 - Convocação para 4ª REUNIÃO EXTRAORDINÁRIA - CTP-CAU/SC, Florianópolis/SC, 25/03/2022.</t>
  </si>
  <si>
    <t>Pagamento de 2 Auxílio Alimentação Estadual, 52 Auxílio Quilometragem, 1 Auxílio Estacionamento a Silvya Helena Caprario referente a: 1180/2022 - Convocação para 3ª Reunião Ordinária do Conselho Diretor, Florianópolis/SC, 28/03/2022, ida:15/03/2022, volta:28/03/2022.</t>
  </si>
  <si>
    <t>Pagamento de 380 Auxílio Quilometragem, 3 Auxílio Alimentação Estadual, 1 Auxílio Estacionamento, 1 Auxílio Hospedagem Estadual a Eliane De Queiroz Gomes Castro referente a: 1180/2022 - Convocação para 3ª Reunião Ordinária do Conselho Diretor, Florianópolis/SC, 28/03/2022.</t>
  </si>
  <si>
    <t>Larissa Moreira</t>
  </si>
  <si>
    <t>Conselheiro</t>
  </si>
  <si>
    <t>Silvya Helena Caprario</t>
  </si>
  <si>
    <t>Gogliardo Vieira Maragno</t>
  </si>
  <si>
    <t>Eliane de Queiroz Gomes Castro</t>
  </si>
  <si>
    <t>Gabriela Fernanda Grisa</t>
  </si>
  <si>
    <t>Patricia Figueiredo Sarquis Herden</t>
  </si>
  <si>
    <t>Luiz Alberto de Souza</t>
  </si>
  <si>
    <t>Convidado</t>
  </si>
  <si>
    <t>Ana Carina Lopes de Souza Zimmermann</t>
  </si>
  <si>
    <t>Newton Marçal Santos</t>
  </si>
  <si>
    <t>José Alberto Gebara</t>
  </si>
  <si>
    <t>Mauricio Andre Giusti</t>
  </si>
  <si>
    <t>Rodrigo Althoff Medeiros</t>
  </si>
  <si>
    <t>Mateus Szomorovszky</t>
  </si>
  <si>
    <t>Silvana Maria Hall</t>
  </si>
  <si>
    <t>Janete Sueli Krueger</t>
  </si>
  <si>
    <t>Henrique Rafael de Lima</t>
  </si>
  <si>
    <t>COMPLEMENTO - Pagamento de Reembolso de Passagem Rodoviária a Larissa Moreira referente a: 1139/2022 - Convocação para 2ª Reunião Ordinária da Comissão de Ensino e Formação - CEF, Florianópolis/SC, 23/02/2022.</t>
  </si>
  <si>
    <t>CANCELADO - Conselheira não compareceu ao evento. Pagamento de 2 Auxílio Alimentação Estadual, 1 Auxílio Estacionamento, 354 Auxílio Quilometragem, 1 Auxílio Hospedagem Estadual a Ana Carina Lopes De Souza Zimmermann referente a: 1151/2022 - Convocação para 125ª Reunião Plenária Ordinária, Florianópolis/SC, 11/03/2022.</t>
  </si>
  <si>
    <t>COMPLEMENTO de Diária. Pagamento de 1 Auxílio Hospedagem Estadual a Gabriela Fernanda Grisa referente a: 1143/2022 - Convocação para Formatura UCEFF, Chapecó/SC, 05/03/2022, volta:06/03/2022.</t>
  </si>
  <si>
    <t>Cancelada - Conselheiro não compareceu ao evento. Pagamento de 32 Auxílio Quilometragem, 1 Auxílio Estacionamento, 2 Auxílio Alimentação Estadual a Gogliardo Vieira Maragno referente a: 1147/2022 - Convocação para 2ª Reunião Ordinária do Conselho Diretor, Florianópolis/SC, 07/03/2022.</t>
  </si>
  <si>
    <t>CANCELADA - Conselheira informou que não participou do evento. Estorno realizado em 03/05/2022 na Diária 159/2022.  Pagamento de 87 Auxílio Quilometragem, 1 Auxílio Alimentação Estadual, 1 Auxílio Estacionamento a Janete Sueli Krueger referente a: 1165/2022 - Convocação para Colação de Grau - UNIVALI Balneário Camboriú, Camboriú/SC, 19/03/2022.</t>
  </si>
  <si>
    <t>Ana Carina Lopes de Souza Zimmermann Total</t>
  </si>
  <si>
    <t>Eliane de Queiroz Gomes Castro Total</t>
  </si>
  <si>
    <t>Gabriela Fernanda Grisa Total</t>
  </si>
  <si>
    <t>Gogliardo Vieira Maragno Total</t>
  </si>
  <si>
    <t>Henrique Rafael de Lima Total</t>
  </si>
  <si>
    <t>Janete Sueli Krueger Total</t>
  </si>
  <si>
    <t>José Alberto Gebara Total</t>
  </si>
  <si>
    <t>Larissa Moreira Total</t>
  </si>
  <si>
    <t>Mateus Szomorovszky Total</t>
  </si>
  <si>
    <t>Mauricio Andre Giusti Total</t>
  </si>
  <si>
    <t>Newton Marçal Santos Total</t>
  </si>
  <si>
    <t>Patricia Figueiredo Sarquis Herden Total</t>
  </si>
  <si>
    <t>Rodrigo Althoff Medeiros Total</t>
  </si>
  <si>
    <t>Silvana Maria Hall Total</t>
  </si>
  <si>
    <t>Silvya Helena Caprario Total</t>
  </si>
  <si>
    <t>DIÁRIAS, AJUDA DE CUSTOS DESLOCAMENTO EM MARÇO/2022</t>
  </si>
  <si>
    <t>RESUMO DE MARÇO</t>
  </si>
  <si>
    <t>Publicado em 20/05/2022 por Isabella Pereira de Sousa - Assistente Administrativa</t>
  </si>
  <si>
    <t>Luiz Alberto de Souza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</si>
</sst>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6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/>
    <xf numFmtId="0" fontId="3" fillId="0" borderId="6" xfId="0" quotePrefix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2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28576</xdr:colOff>
      <xdr:row>0</xdr:row>
      <xdr:rowOff>485776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63" b="14533"/>
        <a:stretch/>
      </xdr:blipFill>
      <xdr:spPr bwMode="auto">
        <a:xfrm>
          <a:off x="1" y="0"/>
          <a:ext cx="415290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19051</xdr:colOff>
      <xdr:row>0</xdr:row>
      <xdr:rowOff>28575</xdr:rowOff>
    </xdr:from>
    <xdr:to>
      <xdr:col>4</xdr:col>
      <xdr:colOff>1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3155"/>
        <a:stretch/>
      </xdr:blipFill>
      <xdr:spPr bwMode="auto">
        <a:xfrm>
          <a:off x="1905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showGridLines="0" zoomScaleNormal="100" workbookViewId="0">
      <selection activeCell="G68" sqref="G68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23.4257812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83" customWidth="1"/>
  </cols>
  <sheetData>
    <row r="1" spans="1:9" ht="39.75" customHeight="1" x14ac:dyDescent="0.25">
      <c r="E1" s="1"/>
      <c r="F1" s="1"/>
      <c r="G1" s="1"/>
      <c r="H1" s="1"/>
    </row>
    <row r="2" spans="1:9" x14ac:dyDescent="0.25">
      <c r="A2" s="28" t="s">
        <v>152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9" t="s">
        <v>0</v>
      </c>
      <c r="B3" s="30"/>
      <c r="C3" s="30"/>
      <c r="D3" s="30"/>
      <c r="E3" s="30"/>
      <c r="F3" s="30"/>
      <c r="G3" s="30"/>
      <c r="H3" s="30"/>
      <c r="I3" s="31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5.25" customHeight="1" x14ac:dyDescent="0.25">
      <c r="A6" s="6"/>
      <c r="B6" s="7"/>
      <c r="C6" s="8"/>
      <c r="D6" s="8"/>
      <c r="E6" s="9"/>
      <c r="F6" s="9"/>
      <c r="G6" s="9"/>
      <c r="H6" s="9"/>
      <c r="I6" s="9"/>
    </row>
    <row r="7" spans="1:9" s="10" customFormat="1" ht="2.25" customHeight="1" x14ac:dyDescent="0.25">
      <c r="A7" s="6"/>
      <c r="B7" s="7"/>
      <c r="C7" s="8"/>
      <c r="D7" s="8"/>
      <c r="E7" s="9"/>
      <c r="F7" s="9"/>
      <c r="G7" s="9"/>
      <c r="H7" s="9"/>
      <c r="I7" s="9"/>
    </row>
    <row r="8" spans="1:9" x14ac:dyDescent="0.25">
      <c r="A8" s="29" t="s">
        <v>10</v>
      </c>
      <c r="B8" s="30"/>
      <c r="C8" s="30"/>
      <c r="D8" s="30"/>
      <c r="E8" s="30"/>
      <c r="F8" s="30"/>
      <c r="G8" s="30"/>
      <c r="H8" s="30"/>
      <c r="I8" s="31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s="27" customFormat="1" ht="45" outlineLevel="2" x14ac:dyDescent="0.25">
      <c r="A11" s="16">
        <v>77</v>
      </c>
      <c r="B11" s="17">
        <v>44635</v>
      </c>
      <c r="C11" s="18" t="s">
        <v>123</v>
      </c>
      <c r="D11" s="19" t="s">
        <v>115</v>
      </c>
      <c r="E11" s="20">
        <v>0</v>
      </c>
      <c r="F11" s="20">
        <v>0</v>
      </c>
      <c r="G11" s="20">
        <v>0</v>
      </c>
      <c r="H11" s="21">
        <v>0</v>
      </c>
      <c r="I11" s="22" t="s">
        <v>133</v>
      </c>
    </row>
    <row r="12" spans="1:9" s="27" customFormat="1" outlineLevel="1" x14ac:dyDescent="0.25">
      <c r="A12" s="47"/>
      <c r="B12" s="48"/>
      <c r="C12" s="49" t="s">
        <v>137</v>
      </c>
      <c r="D12" s="43"/>
      <c r="E12" s="44">
        <f>SUBTOTAL(9,E11:E11)</f>
        <v>0</v>
      </c>
      <c r="F12" s="44">
        <f>SUBTOTAL(9,F11:F11)</f>
        <v>0</v>
      </c>
      <c r="G12" s="44">
        <f>SUBTOTAL(9,G11:G11)</f>
        <v>0</v>
      </c>
      <c r="H12" s="45">
        <f>SUBTOTAL(9,H11:H11)</f>
        <v>0</v>
      </c>
      <c r="I12" s="46"/>
    </row>
    <row r="13" spans="1:9" s="27" customFormat="1" ht="33.75" outlineLevel="2" x14ac:dyDescent="0.25">
      <c r="A13" s="36">
        <v>54</v>
      </c>
      <c r="B13" s="37">
        <v>44628</v>
      </c>
      <c r="C13" s="38" t="s">
        <v>118</v>
      </c>
      <c r="D13" s="39" t="s">
        <v>115</v>
      </c>
      <c r="E13" s="40">
        <v>0</v>
      </c>
      <c r="F13" s="40">
        <v>93.84</v>
      </c>
      <c r="G13" s="40">
        <v>68.89</v>
      </c>
      <c r="H13" s="41">
        <v>162.73000000000002</v>
      </c>
      <c r="I13" s="42" t="s">
        <v>69</v>
      </c>
    </row>
    <row r="14" spans="1:9" s="27" customFormat="1" ht="33.75" outlineLevel="2" x14ac:dyDescent="0.25">
      <c r="A14" s="16">
        <v>65</v>
      </c>
      <c r="B14" s="17">
        <v>44635</v>
      </c>
      <c r="C14" s="18" t="s">
        <v>118</v>
      </c>
      <c r="D14" s="19" t="s">
        <v>115</v>
      </c>
      <c r="E14" s="20">
        <v>390.99</v>
      </c>
      <c r="F14" s="20">
        <v>281.52</v>
      </c>
      <c r="G14" s="20">
        <v>721.1</v>
      </c>
      <c r="H14" s="21">
        <v>1393.6100000000001</v>
      </c>
      <c r="I14" s="22" t="s">
        <v>79</v>
      </c>
    </row>
    <row r="15" spans="1:9" s="27" customFormat="1" ht="33.75" outlineLevel="2" x14ac:dyDescent="0.25">
      <c r="A15" s="16">
        <v>66</v>
      </c>
      <c r="B15" s="17">
        <v>44635</v>
      </c>
      <c r="C15" s="18" t="s">
        <v>118</v>
      </c>
      <c r="D15" s="19" t="s">
        <v>115</v>
      </c>
      <c r="E15" s="20">
        <v>390.99</v>
      </c>
      <c r="F15" s="20">
        <v>281.52</v>
      </c>
      <c r="G15" s="20">
        <v>721.1</v>
      </c>
      <c r="H15" s="21">
        <v>1393.6100000000001</v>
      </c>
      <c r="I15" s="22" t="s">
        <v>80</v>
      </c>
    </row>
    <row r="16" spans="1:9" s="27" customFormat="1" ht="33.75" outlineLevel="2" x14ac:dyDescent="0.25">
      <c r="A16" s="16">
        <v>67</v>
      </c>
      <c r="B16" s="17">
        <v>44635</v>
      </c>
      <c r="C16" s="18" t="s">
        <v>118</v>
      </c>
      <c r="D16" s="19" t="s">
        <v>115</v>
      </c>
      <c r="E16" s="20">
        <v>0</v>
      </c>
      <c r="F16" s="20">
        <v>187.68</v>
      </c>
      <c r="G16" s="20">
        <v>401.05</v>
      </c>
      <c r="H16" s="21">
        <v>588.73</v>
      </c>
      <c r="I16" s="22" t="s">
        <v>81</v>
      </c>
    </row>
    <row r="17" spans="1:9" s="27" customFormat="1" ht="33.75" outlineLevel="2" x14ac:dyDescent="0.25">
      <c r="A17" s="16">
        <v>81</v>
      </c>
      <c r="B17" s="17">
        <v>44642</v>
      </c>
      <c r="C17" s="18" t="s">
        <v>118</v>
      </c>
      <c r="D17" s="19" t="s">
        <v>115</v>
      </c>
      <c r="E17" s="20">
        <v>0</v>
      </c>
      <c r="F17" s="20">
        <v>187.68</v>
      </c>
      <c r="G17" s="20">
        <v>525.61</v>
      </c>
      <c r="H17" s="21">
        <v>713.29</v>
      </c>
      <c r="I17" s="22" t="s">
        <v>94</v>
      </c>
    </row>
    <row r="18" spans="1:9" s="27" customFormat="1" ht="56.25" outlineLevel="2" x14ac:dyDescent="0.25">
      <c r="A18" s="16">
        <v>82</v>
      </c>
      <c r="B18" s="17">
        <v>44642</v>
      </c>
      <c r="C18" s="18" t="s">
        <v>118</v>
      </c>
      <c r="D18" s="19" t="s">
        <v>115</v>
      </c>
      <c r="E18" s="20">
        <v>1970.6100000000001</v>
      </c>
      <c r="F18" s="20">
        <v>844.56000000000006</v>
      </c>
      <c r="G18" s="20">
        <v>1051.06</v>
      </c>
      <c r="H18" s="21">
        <v>3866.23</v>
      </c>
      <c r="I18" s="22" t="s">
        <v>95</v>
      </c>
    </row>
    <row r="19" spans="1:9" s="27" customFormat="1" ht="33.75" outlineLevel="2" x14ac:dyDescent="0.25">
      <c r="A19" s="16">
        <v>101</v>
      </c>
      <c r="B19" s="17">
        <v>44649</v>
      </c>
      <c r="C19" s="18" t="s">
        <v>118</v>
      </c>
      <c r="D19" s="19" t="s">
        <v>115</v>
      </c>
      <c r="E19" s="20">
        <v>390.99</v>
      </c>
      <c r="F19" s="20">
        <v>281.52</v>
      </c>
      <c r="G19" s="20">
        <v>721.1</v>
      </c>
      <c r="H19" s="21">
        <v>1393.6100000000001</v>
      </c>
      <c r="I19" s="22" t="s">
        <v>113</v>
      </c>
    </row>
    <row r="20" spans="1:9" s="27" customFormat="1" outlineLevel="1" x14ac:dyDescent="0.25">
      <c r="A20" s="47"/>
      <c r="B20" s="48"/>
      <c r="C20" s="49" t="s">
        <v>138</v>
      </c>
      <c r="D20" s="43"/>
      <c r="E20" s="44">
        <f>SUBTOTAL(9,E13:E19)</f>
        <v>3143.58</v>
      </c>
      <c r="F20" s="44">
        <f>SUBTOTAL(9,F13:F19)</f>
        <v>2158.3200000000002</v>
      </c>
      <c r="G20" s="44">
        <f>SUBTOTAL(9,G13:G19)</f>
        <v>4209.91</v>
      </c>
      <c r="H20" s="45">
        <f>SUBTOTAL(9,H13:H19)</f>
        <v>9511.8100000000013</v>
      </c>
      <c r="I20" s="46"/>
    </row>
    <row r="21" spans="1:9" s="27" customFormat="1" ht="22.5" outlineLevel="2" x14ac:dyDescent="0.25">
      <c r="A21" s="36">
        <v>51</v>
      </c>
      <c r="B21" s="37">
        <v>44628</v>
      </c>
      <c r="C21" s="38" t="s">
        <v>119</v>
      </c>
      <c r="D21" s="39" t="s">
        <v>115</v>
      </c>
      <c r="E21" s="40">
        <v>0</v>
      </c>
      <c r="F21" s="40">
        <v>187.68</v>
      </c>
      <c r="G21" s="40">
        <v>446.34</v>
      </c>
      <c r="H21" s="41">
        <f>SUM(E21:G21)</f>
        <v>634.02</v>
      </c>
      <c r="I21" s="42" t="s">
        <v>66</v>
      </c>
    </row>
    <row r="22" spans="1:9" s="27" customFormat="1" ht="22.5" outlineLevel="2" x14ac:dyDescent="0.25">
      <c r="A22" s="16">
        <v>51</v>
      </c>
      <c r="B22" s="17">
        <v>44635</v>
      </c>
      <c r="C22" s="18" t="s">
        <v>119</v>
      </c>
      <c r="D22" s="19" t="s">
        <v>115</v>
      </c>
      <c r="E22" s="20">
        <v>390.99</v>
      </c>
      <c r="F22" s="20">
        <v>0</v>
      </c>
      <c r="G22" s="20">
        <v>0</v>
      </c>
      <c r="H22" s="21">
        <f>SUM(E22:G22)</f>
        <v>390.99</v>
      </c>
      <c r="I22" s="22" t="s">
        <v>134</v>
      </c>
    </row>
    <row r="23" spans="1:9" s="27" customFormat="1" outlineLevel="1" x14ac:dyDescent="0.25">
      <c r="A23" s="47"/>
      <c r="B23" s="48"/>
      <c r="C23" s="49" t="s">
        <v>139</v>
      </c>
      <c r="D23" s="43"/>
      <c r="E23" s="44">
        <f>SUBTOTAL(9,E21:E22)</f>
        <v>390.99</v>
      </c>
      <c r="F23" s="44">
        <f>SUBTOTAL(9,F21:F22)</f>
        <v>187.68</v>
      </c>
      <c r="G23" s="44">
        <f>SUBTOTAL(9,G21:G22)</f>
        <v>446.34</v>
      </c>
      <c r="H23" s="45">
        <f>SUBTOTAL(9,H21:H22)</f>
        <v>1025.01</v>
      </c>
      <c r="I23" s="46"/>
    </row>
    <row r="24" spans="1:9" s="27" customFormat="1" ht="33.75" outlineLevel="2" x14ac:dyDescent="0.25">
      <c r="A24" s="36">
        <v>58</v>
      </c>
      <c r="B24" s="37">
        <v>44628</v>
      </c>
      <c r="C24" s="38" t="s">
        <v>117</v>
      </c>
      <c r="D24" s="39" t="s">
        <v>115</v>
      </c>
      <c r="E24" s="40">
        <v>0</v>
      </c>
      <c r="F24" s="40">
        <v>0</v>
      </c>
      <c r="G24" s="40">
        <v>0</v>
      </c>
      <c r="H24" s="41">
        <v>0</v>
      </c>
      <c r="I24" s="42" t="s">
        <v>135</v>
      </c>
    </row>
    <row r="25" spans="1:9" s="27" customFormat="1" ht="33.75" outlineLevel="2" x14ac:dyDescent="0.25">
      <c r="A25" s="16">
        <v>59</v>
      </c>
      <c r="B25" s="17">
        <v>44630</v>
      </c>
      <c r="C25" s="18" t="s">
        <v>117</v>
      </c>
      <c r="D25" s="19" t="s">
        <v>115</v>
      </c>
      <c r="E25" s="20">
        <v>656.87</v>
      </c>
      <c r="F25" s="20">
        <v>500.48</v>
      </c>
      <c r="G25" s="20">
        <v>281.52</v>
      </c>
      <c r="H25" s="21">
        <v>1438.87</v>
      </c>
      <c r="I25" s="22" t="s">
        <v>73</v>
      </c>
    </row>
    <row r="26" spans="1:9" s="27" customFormat="1" ht="33.75" outlineLevel="2" x14ac:dyDescent="0.25">
      <c r="A26" s="16">
        <v>70</v>
      </c>
      <c r="B26" s="17">
        <v>44635</v>
      </c>
      <c r="C26" s="18" t="s">
        <v>117</v>
      </c>
      <c r="D26" s="19" t="s">
        <v>115</v>
      </c>
      <c r="E26" s="20">
        <v>0</v>
      </c>
      <c r="F26" s="20">
        <v>93.84</v>
      </c>
      <c r="G26" s="20">
        <v>119.06</v>
      </c>
      <c r="H26" s="21">
        <v>212.9</v>
      </c>
      <c r="I26" s="22" t="s">
        <v>84</v>
      </c>
    </row>
    <row r="27" spans="1:9" s="27" customFormat="1" ht="33.75" outlineLevel="2" x14ac:dyDescent="0.25">
      <c r="A27" s="16">
        <v>71</v>
      </c>
      <c r="B27" s="17">
        <v>44635</v>
      </c>
      <c r="C27" s="18" t="s">
        <v>117</v>
      </c>
      <c r="D27" s="19" t="s">
        <v>115</v>
      </c>
      <c r="E27" s="20">
        <v>0</v>
      </c>
      <c r="F27" s="20">
        <v>187.68</v>
      </c>
      <c r="G27" s="20">
        <v>119.06</v>
      </c>
      <c r="H27" s="21">
        <v>306.74</v>
      </c>
      <c r="I27" s="22" t="s">
        <v>85</v>
      </c>
    </row>
    <row r="28" spans="1:9" s="27" customFormat="1" ht="33.75" outlineLevel="2" x14ac:dyDescent="0.25">
      <c r="A28" s="16">
        <v>96</v>
      </c>
      <c r="B28" s="17">
        <v>44649</v>
      </c>
      <c r="C28" s="18" t="s">
        <v>117</v>
      </c>
      <c r="D28" s="19" t="s">
        <v>115</v>
      </c>
      <c r="E28" s="20">
        <v>0</v>
      </c>
      <c r="F28" s="20">
        <v>187.68</v>
      </c>
      <c r="G28" s="20">
        <v>119.06</v>
      </c>
      <c r="H28" s="21">
        <v>306.74</v>
      </c>
      <c r="I28" s="22" t="s">
        <v>108</v>
      </c>
    </row>
    <row r="29" spans="1:9" s="27" customFormat="1" ht="33.75" outlineLevel="2" x14ac:dyDescent="0.25">
      <c r="A29" s="16">
        <v>97</v>
      </c>
      <c r="B29" s="17">
        <v>44649</v>
      </c>
      <c r="C29" s="18" t="s">
        <v>117</v>
      </c>
      <c r="D29" s="19" t="s">
        <v>115</v>
      </c>
      <c r="E29" s="20">
        <v>0</v>
      </c>
      <c r="F29" s="20">
        <v>187.68</v>
      </c>
      <c r="G29" s="20">
        <v>119.06</v>
      </c>
      <c r="H29" s="21">
        <v>306.74</v>
      </c>
      <c r="I29" s="22" t="s">
        <v>109</v>
      </c>
    </row>
    <row r="30" spans="1:9" s="27" customFormat="1" ht="33.75" outlineLevel="2" x14ac:dyDescent="0.25">
      <c r="A30" s="16">
        <v>98</v>
      </c>
      <c r="B30" s="17">
        <v>44649</v>
      </c>
      <c r="C30" s="18" t="s">
        <v>117</v>
      </c>
      <c r="D30" s="19" t="s">
        <v>115</v>
      </c>
      <c r="E30" s="20">
        <v>0</v>
      </c>
      <c r="F30" s="20">
        <v>187.68</v>
      </c>
      <c r="G30" s="20">
        <v>119.06</v>
      </c>
      <c r="H30" s="21">
        <v>306.74</v>
      </c>
      <c r="I30" s="22" t="s">
        <v>110</v>
      </c>
    </row>
    <row r="31" spans="1:9" s="27" customFormat="1" outlineLevel="1" x14ac:dyDescent="0.25">
      <c r="A31" s="47"/>
      <c r="B31" s="48"/>
      <c r="C31" s="49" t="s">
        <v>140</v>
      </c>
      <c r="D31" s="43"/>
      <c r="E31" s="44">
        <f>SUBTOTAL(9,E24:E30)</f>
        <v>656.87</v>
      </c>
      <c r="F31" s="44">
        <f>SUBTOTAL(9,F24:F30)</f>
        <v>1345.0400000000002</v>
      </c>
      <c r="G31" s="44">
        <f>SUBTOTAL(9,G24:G30)</f>
        <v>876.81999999999994</v>
      </c>
      <c r="H31" s="45">
        <f>SUBTOTAL(9,H24:H30)</f>
        <v>2878.7299999999996</v>
      </c>
      <c r="I31" s="46"/>
    </row>
    <row r="32" spans="1:9" s="27" customFormat="1" ht="33.75" outlineLevel="2" x14ac:dyDescent="0.25">
      <c r="A32" s="36">
        <v>86</v>
      </c>
      <c r="B32" s="37">
        <v>44642</v>
      </c>
      <c r="C32" s="38" t="s">
        <v>131</v>
      </c>
      <c r="D32" s="39" t="s">
        <v>115</v>
      </c>
      <c r="E32" s="40">
        <v>1313.74</v>
      </c>
      <c r="F32" s="40">
        <v>750.72</v>
      </c>
      <c r="G32" s="40">
        <v>422.28</v>
      </c>
      <c r="H32" s="41">
        <v>2486.7399999999998</v>
      </c>
      <c r="I32" s="42" t="s">
        <v>98</v>
      </c>
    </row>
    <row r="33" spans="1:9" s="27" customFormat="1" outlineLevel="1" x14ac:dyDescent="0.25">
      <c r="A33" s="47"/>
      <c r="B33" s="48"/>
      <c r="C33" s="49" t="s">
        <v>141</v>
      </c>
      <c r="D33" s="43"/>
      <c r="E33" s="44">
        <f>SUBTOTAL(9,E32:E32)</f>
        <v>1313.74</v>
      </c>
      <c r="F33" s="44">
        <f>SUBTOTAL(9,F32:F32)</f>
        <v>750.72</v>
      </c>
      <c r="G33" s="44">
        <f>SUBTOTAL(9,G32:G32)</f>
        <v>422.28</v>
      </c>
      <c r="H33" s="45">
        <f>SUBTOTAL(9,H32:H32)</f>
        <v>2486.7399999999998</v>
      </c>
      <c r="I33" s="46"/>
    </row>
    <row r="34" spans="1:9" s="27" customFormat="1" ht="33.75" outlineLevel="2" x14ac:dyDescent="0.25">
      <c r="A34" s="36">
        <v>79</v>
      </c>
      <c r="B34" s="37">
        <v>44635</v>
      </c>
      <c r="C34" s="38" t="s">
        <v>130</v>
      </c>
      <c r="D34" s="39" t="s">
        <v>115</v>
      </c>
      <c r="E34" s="40">
        <v>390.99</v>
      </c>
      <c r="F34" s="40">
        <v>187.68</v>
      </c>
      <c r="G34" s="40">
        <v>468.52</v>
      </c>
      <c r="H34" s="41">
        <v>1047.19</v>
      </c>
      <c r="I34" s="42" t="s">
        <v>92</v>
      </c>
    </row>
    <row r="35" spans="1:9" s="27" customFormat="1" ht="45" outlineLevel="2" x14ac:dyDescent="0.25">
      <c r="A35" s="16">
        <v>83</v>
      </c>
      <c r="B35" s="17">
        <v>44642</v>
      </c>
      <c r="C35" s="18" t="s">
        <v>130</v>
      </c>
      <c r="D35" s="19" t="s">
        <v>115</v>
      </c>
      <c r="E35" s="20">
        <v>0</v>
      </c>
      <c r="F35" s="20">
        <v>93.84</v>
      </c>
      <c r="G35" s="20">
        <v>214.20999999999998</v>
      </c>
      <c r="H35" s="21">
        <v>308.04999999999995</v>
      </c>
      <c r="I35" s="22" t="s">
        <v>136</v>
      </c>
    </row>
    <row r="36" spans="1:9" s="27" customFormat="1" outlineLevel="1" x14ac:dyDescent="0.25">
      <c r="A36" s="47"/>
      <c r="B36" s="48"/>
      <c r="C36" s="49" t="s">
        <v>142</v>
      </c>
      <c r="D36" s="43"/>
      <c r="E36" s="44">
        <f>SUBTOTAL(9,E34:E35)</f>
        <v>390.99</v>
      </c>
      <c r="F36" s="44">
        <f>SUBTOTAL(9,F34:F35)</f>
        <v>281.52</v>
      </c>
      <c r="G36" s="44">
        <f>SUBTOTAL(9,G34:G35)</f>
        <v>682.73</v>
      </c>
      <c r="H36" s="45">
        <f>SUBTOTAL(9,H34:H35)</f>
        <v>1355.24</v>
      </c>
      <c r="I36" s="46"/>
    </row>
    <row r="37" spans="1:9" s="27" customFormat="1" ht="22.5" outlineLevel="2" x14ac:dyDescent="0.25">
      <c r="A37" s="36">
        <v>57</v>
      </c>
      <c r="B37" s="37">
        <v>44628</v>
      </c>
      <c r="C37" s="38" t="s">
        <v>125</v>
      </c>
      <c r="D37" s="39" t="s">
        <v>115</v>
      </c>
      <c r="E37" s="40">
        <v>0</v>
      </c>
      <c r="F37" s="40">
        <v>0</v>
      </c>
      <c r="G37" s="40">
        <v>109.46</v>
      </c>
      <c r="H37" s="41">
        <v>109.46</v>
      </c>
      <c r="I37" s="42" t="s">
        <v>72</v>
      </c>
    </row>
    <row r="38" spans="1:9" s="27" customFormat="1" outlineLevel="1" x14ac:dyDescent="0.25">
      <c r="A38" s="47"/>
      <c r="B38" s="48"/>
      <c r="C38" s="49" t="s">
        <v>143</v>
      </c>
      <c r="D38" s="43"/>
      <c r="E38" s="44">
        <f>SUBTOTAL(9,E37:E37)</f>
        <v>0</v>
      </c>
      <c r="F38" s="44">
        <f>SUBTOTAL(9,F37:F37)</f>
        <v>0</v>
      </c>
      <c r="G38" s="44">
        <f>SUBTOTAL(9,G37:G37)</f>
        <v>109.46</v>
      </c>
      <c r="H38" s="45">
        <f>SUBTOTAL(9,H37:H37)</f>
        <v>109.46</v>
      </c>
      <c r="I38" s="46"/>
    </row>
    <row r="39" spans="1:9" s="27" customFormat="1" ht="22.5" outlineLevel="2" x14ac:dyDescent="0.25">
      <c r="A39" s="36">
        <v>43</v>
      </c>
      <c r="B39" s="37">
        <v>44636</v>
      </c>
      <c r="C39" s="38" t="s">
        <v>114</v>
      </c>
      <c r="D39" s="39" t="s">
        <v>115</v>
      </c>
      <c r="E39" s="40">
        <v>0</v>
      </c>
      <c r="F39" s="40">
        <v>0</v>
      </c>
      <c r="G39" s="40">
        <v>133.16999999999999</v>
      </c>
      <c r="H39" s="41">
        <v>133.16999999999999</v>
      </c>
      <c r="I39" s="42" t="s">
        <v>132</v>
      </c>
    </row>
    <row r="40" spans="1:9" s="27" customFormat="1" ht="45" outlineLevel="2" x14ac:dyDescent="0.25">
      <c r="A40" s="16">
        <v>68</v>
      </c>
      <c r="B40" s="17">
        <v>44635</v>
      </c>
      <c r="C40" s="18" t="s">
        <v>114</v>
      </c>
      <c r="D40" s="19" t="s">
        <v>115</v>
      </c>
      <c r="E40" s="20">
        <v>781.98</v>
      </c>
      <c r="F40" s="20">
        <v>563.04</v>
      </c>
      <c r="G40" s="20">
        <v>509.98999999999995</v>
      </c>
      <c r="H40" s="21">
        <v>1855.01</v>
      </c>
      <c r="I40" s="22" t="s">
        <v>82</v>
      </c>
    </row>
    <row r="41" spans="1:9" s="27" customFormat="1" ht="33.75" outlineLevel="2" x14ac:dyDescent="0.25">
      <c r="A41" s="16">
        <v>94</v>
      </c>
      <c r="B41" s="17">
        <v>44649</v>
      </c>
      <c r="C41" s="18" t="s">
        <v>114</v>
      </c>
      <c r="D41" s="19" t="s">
        <v>115</v>
      </c>
      <c r="E41" s="20">
        <v>0</v>
      </c>
      <c r="F41" s="20">
        <v>187.68</v>
      </c>
      <c r="G41" s="20">
        <v>357.53</v>
      </c>
      <c r="H41" s="21">
        <v>545.21</v>
      </c>
      <c r="I41" s="22" t="s">
        <v>106</v>
      </c>
    </row>
    <row r="42" spans="1:9" s="27" customFormat="1" outlineLevel="1" x14ac:dyDescent="0.25">
      <c r="A42" s="47"/>
      <c r="B42" s="48"/>
      <c r="C42" s="49" t="s">
        <v>144</v>
      </c>
      <c r="D42" s="43"/>
      <c r="E42" s="44">
        <f>SUBTOTAL(9,E39:E41)</f>
        <v>781.98</v>
      </c>
      <c r="F42" s="44">
        <f>SUBTOTAL(9,F39:F41)</f>
        <v>750.72</v>
      </c>
      <c r="G42" s="44">
        <f>SUBTOTAL(9,G39:G41)</f>
        <v>1000.6899999999999</v>
      </c>
      <c r="H42" s="45">
        <f>SUBTOTAL(9,H39:H41)</f>
        <v>2533.3900000000003</v>
      </c>
      <c r="I42" s="46"/>
    </row>
    <row r="43" spans="1:9" s="27" customFormat="1" ht="33.75" outlineLevel="2" x14ac:dyDescent="0.25">
      <c r="A43" s="36">
        <v>46</v>
      </c>
      <c r="B43" s="37">
        <v>44623</v>
      </c>
      <c r="C43" s="38" t="s">
        <v>128</v>
      </c>
      <c r="D43" s="39" t="s">
        <v>122</v>
      </c>
      <c r="E43" s="40">
        <v>0</v>
      </c>
      <c r="F43" s="40">
        <v>187.68</v>
      </c>
      <c r="G43" s="40">
        <v>627.99</v>
      </c>
      <c r="H43" s="41">
        <v>815.67000000000007</v>
      </c>
      <c r="I43" s="42" t="s">
        <v>61</v>
      </c>
    </row>
    <row r="44" spans="1:9" s="27" customFormat="1" ht="33.75" outlineLevel="2" x14ac:dyDescent="0.25">
      <c r="A44" s="16">
        <v>95</v>
      </c>
      <c r="B44" s="17">
        <v>44649</v>
      </c>
      <c r="C44" s="18" t="s">
        <v>128</v>
      </c>
      <c r="D44" s="19" t="s">
        <v>122</v>
      </c>
      <c r="E44" s="20">
        <v>0</v>
      </c>
      <c r="F44" s="20">
        <v>187.68</v>
      </c>
      <c r="G44" s="20">
        <v>627.99</v>
      </c>
      <c r="H44" s="21">
        <v>815.67000000000007</v>
      </c>
      <c r="I44" s="22" t="s">
        <v>107</v>
      </c>
    </row>
    <row r="45" spans="1:9" s="27" customFormat="1" outlineLevel="1" x14ac:dyDescent="0.25">
      <c r="A45" s="47"/>
      <c r="B45" s="48"/>
      <c r="C45" s="49" t="s">
        <v>145</v>
      </c>
      <c r="D45" s="43"/>
      <c r="E45" s="44">
        <f>SUBTOTAL(9,E43:E44)</f>
        <v>0</v>
      </c>
      <c r="F45" s="44">
        <f>SUBTOTAL(9,F43:F44)</f>
        <v>375.36</v>
      </c>
      <c r="G45" s="44">
        <f>SUBTOTAL(9,G43:G44)</f>
        <v>1255.98</v>
      </c>
      <c r="H45" s="45">
        <f>SUBTOTAL(9,H43:H44)</f>
        <v>1631.3400000000001</v>
      </c>
      <c r="I45" s="46"/>
    </row>
    <row r="46" spans="1:9" s="27" customFormat="1" ht="33.75" outlineLevel="2" x14ac:dyDescent="0.25">
      <c r="A46" s="36">
        <v>69</v>
      </c>
      <c r="B46" s="37">
        <v>44635</v>
      </c>
      <c r="C46" s="38" t="s">
        <v>126</v>
      </c>
      <c r="D46" s="39" t="s">
        <v>115</v>
      </c>
      <c r="E46" s="40">
        <v>390.99</v>
      </c>
      <c r="F46" s="40">
        <v>375.36</v>
      </c>
      <c r="G46" s="40">
        <v>652.37</v>
      </c>
      <c r="H46" s="41">
        <v>1418.72</v>
      </c>
      <c r="I46" s="42" t="s">
        <v>83</v>
      </c>
    </row>
    <row r="47" spans="1:9" s="27" customFormat="1" outlineLevel="1" x14ac:dyDescent="0.25">
      <c r="A47" s="47"/>
      <c r="B47" s="48"/>
      <c r="C47" s="49" t="s">
        <v>146</v>
      </c>
      <c r="D47" s="43"/>
      <c r="E47" s="44">
        <f>SUBTOTAL(9,E46:E46)</f>
        <v>390.99</v>
      </c>
      <c r="F47" s="44">
        <f>SUBTOTAL(9,F46:F46)</f>
        <v>375.36</v>
      </c>
      <c r="G47" s="44">
        <f>SUBTOTAL(9,G46:G46)</f>
        <v>652.37</v>
      </c>
      <c r="H47" s="45">
        <f>SUBTOTAL(9,H46:H46)</f>
        <v>1418.72</v>
      </c>
      <c r="I47" s="46"/>
    </row>
    <row r="48" spans="1:9" s="27" customFormat="1" ht="22.5" outlineLevel="2" x14ac:dyDescent="0.25">
      <c r="A48" s="36">
        <v>80</v>
      </c>
      <c r="B48" s="37">
        <v>44635</v>
      </c>
      <c r="C48" s="38" t="s">
        <v>124</v>
      </c>
      <c r="D48" s="39" t="s">
        <v>115</v>
      </c>
      <c r="E48" s="40">
        <v>0</v>
      </c>
      <c r="F48" s="40">
        <v>281.52</v>
      </c>
      <c r="G48" s="40">
        <v>1415.1399999999999</v>
      </c>
      <c r="H48" s="41">
        <v>1696.6599999999999</v>
      </c>
      <c r="I48" s="42" t="s">
        <v>93</v>
      </c>
    </row>
    <row r="49" spans="1:9" s="27" customFormat="1" outlineLevel="1" x14ac:dyDescent="0.25">
      <c r="A49" s="47"/>
      <c r="B49" s="48"/>
      <c r="C49" s="49" t="s">
        <v>147</v>
      </c>
      <c r="D49" s="43"/>
      <c r="E49" s="44">
        <f>SUBTOTAL(9,E48:E48)</f>
        <v>0</v>
      </c>
      <c r="F49" s="44">
        <f>SUBTOTAL(9,F48:F48)</f>
        <v>281.52</v>
      </c>
      <c r="G49" s="44">
        <f>SUBTOTAL(9,G48:G48)</f>
        <v>1415.1399999999999</v>
      </c>
      <c r="H49" s="45">
        <f>SUBTOTAL(9,H48:H48)</f>
        <v>1696.6599999999999</v>
      </c>
      <c r="I49" s="46"/>
    </row>
    <row r="50" spans="1:9" s="27" customFormat="1" ht="24" outlineLevel="2" x14ac:dyDescent="0.25">
      <c r="A50" s="36">
        <v>48</v>
      </c>
      <c r="B50" s="37">
        <v>44623</v>
      </c>
      <c r="C50" s="38" t="s">
        <v>120</v>
      </c>
      <c r="D50" s="39" t="s">
        <v>115</v>
      </c>
      <c r="E50" s="40">
        <v>0</v>
      </c>
      <c r="F50" s="40">
        <v>187.68</v>
      </c>
      <c r="G50" s="40">
        <v>103.8</v>
      </c>
      <c r="H50" s="41">
        <v>291.48</v>
      </c>
      <c r="I50" s="42" t="s">
        <v>63</v>
      </c>
    </row>
    <row r="51" spans="1:9" s="27" customFormat="1" ht="24" outlineLevel="2" x14ac:dyDescent="0.25">
      <c r="A51" s="16">
        <v>49</v>
      </c>
      <c r="B51" s="17">
        <v>44623</v>
      </c>
      <c r="C51" s="18" t="s">
        <v>120</v>
      </c>
      <c r="D51" s="19" t="s">
        <v>115</v>
      </c>
      <c r="E51" s="20">
        <v>0</v>
      </c>
      <c r="F51" s="20">
        <v>187.68</v>
      </c>
      <c r="G51" s="20">
        <v>103.8</v>
      </c>
      <c r="H51" s="21">
        <v>291.48</v>
      </c>
      <c r="I51" s="22" t="s">
        <v>64</v>
      </c>
    </row>
    <row r="52" spans="1:9" s="27" customFormat="1" ht="33.75" outlineLevel="2" x14ac:dyDescent="0.25">
      <c r="A52" s="16">
        <v>50</v>
      </c>
      <c r="B52" s="17">
        <v>44623</v>
      </c>
      <c r="C52" s="18" t="s">
        <v>120</v>
      </c>
      <c r="D52" s="19" t="s">
        <v>115</v>
      </c>
      <c r="E52" s="20">
        <v>0</v>
      </c>
      <c r="F52" s="20">
        <v>187.68</v>
      </c>
      <c r="G52" s="20">
        <v>103.8</v>
      </c>
      <c r="H52" s="21">
        <v>291.48</v>
      </c>
      <c r="I52" s="22" t="s">
        <v>65</v>
      </c>
    </row>
    <row r="53" spans="1:9" s="27" customFormat="1" ht="24" outlineLevel="2" x14ac:dyDescent="0.25">
      <c r="A53" s="16">
        <v>55</v>
      </c>
      <c r="B53" s="17">
        <v>44628</v>
      </c>
      <c r="C53" s="18" t="s">
        <v>120</v>
      </c>
      <c r="D53" s="19" t="s">
        <v>115</v>
      </c>
      <c r="E53" s="20">
        <v>0</v>
      </c>
      <c r="F53" s="20">
        <v>187.68</v>
      </c>
      <c r="G53" s="20">
        <v>103.8</v>
      </c>
      <c r="H53" s="21">
        <v>291.48</v>
      </c>
      <c r="I53" s="22" t="s">
        <v>70</v>
      </c>
    </row>
    <row r="54" spans="1:9" s="27" customFormat="1" ht="24" outlineLevel="2" x14ac:dyDescent="0.25">
      <c r="A54" s="16">
        <v>56</v>
      </c>
      <c r="B54" s="17">
        <v>44628</v>
      </c>
      <c r="C54" s="18" t="s">
        <v>120</v>
      </c>
      <c r="D54" s="19" t="s">
        <v>115</v>
      </c>
      <c r="E54" s="20">
        <v>0</v>
      </c>
      <c r="F54" s="20">
        <v>187.68</v>
      </c>
      <c r="G54" s="20">
        <v>103.8</v>
      </c>
      <c r="H54" s="21">
        <v>291.48</v>
      </c>
      <c r="I54" s="22" t="s">
        <v>71</v>
      </c>
    </row>
    <row r="55" spans="1:9" s="27" customFormat="1" ht="24" outlineLevel="2" x14ac:dyDescent="0.25">
      <c r="A55" s="16">
        <v>73</v>
      </c>
      <c r="B55" s="17">
        <v>44635</v>
      </c>
      <c r="C55" s="18" t="s">
        <v>120</v>
      </c>
      <c r="D55" s="19" t="s">
        <v>115</v>
      </c>
      <c r="E55" s="20">
        <v>0</v>
      </c>
      <c r="F55" s="20">
        <v>187.68</v>
      </c>
      <c r="G55" s="20">
        <v>103.8</v>
      </c>
      <c r="H55" s="21">
        <v>291.48</v>
      </c>
      <c r="I55" s="22" t="s">
        <v>87</v>
      </c>
    </row>
    <row r="56" spans="1:9" s="27" customFormat="1" ht="45" outlineLevel="2" x14ac:dyDescent="0.25">
      <c r="A56" s="16">
        <v>74</v>
      </c>
      <c r="B56" s="17">
        <v>44635</v>
      </c>
      <c r="C56" s="18" t="s">
        <v>120</v>
      </c>
      <c r="D56" s="19" t="s">
        <v>115</v>
      </c>
      <c r="E56" s="20">
        <v>0</v>
      </c>
      <c r="F56" s="20">
        <v>187.68</v>
      </c>
      <c r="G56" s="20">
        <v>124.56</v>
      </c>
      <c r="H56" s="21">
        <v>312.24</v>
      </c>
      <c r="I56" s="22" t="s">
        <v>88</v>
      </c>
    </row>
    <row r="57" spans="1:9" s="27" customFormat="1" ht="24" outlineLevel="2" x14ac:dyDescent="0.25">
      <c r="A57" s="16">
        <v>75</v>
      </c>
      <c r="B57" s="17">
        <v>44635</v>
      </c>
      <c r="C57" s="18" t="s">
        <v>120</v>
      </c>
      <c r="D57" s="19" t="s">
        <v>115</v>
      </c>
      <c r="E57" s="20">
        <v>0</v>
      </c>
      <c r="F57" s="20">
        <v>93.84</v>
      </c>
      <c r="G57" s="20">
        <v>102.07</v>
      </c>
      <c r="H57" s="21">
        <v>195.91</v>
      </c>
      <c r="I57" s="22" t="s">
        <v>89</v>
      </c>
    </row>
    <row r="58" spans="1:9" s="27" customFormat="1" ht="33.75" outlineLevel="2" x14ac:dyDescent="0.25">
      <c r="A58" s="16">
        <v>76</v>
      </c>
      <c r="B58" s="17">
        <v>44635</v>
      </c>
      <c r="C58" s="18" t="s">
        <v>120</v>
      </c>
      <c r="D58" s="19" t="s">
        <v>115</v>
      </c>
      <c r="E58" s="20">
        <v>0</v>
      </c>
      <c r="F58" s="20">
        <v>187.68</v>
      </c>
      <c r="G58" s="20">
        <v>107.26</v>
      </c>
      <c r="H58" s="21">
        <v>294.94</v>
      </c>
      <c r="I58" s="22" t="s">
        <v>90</v>
      </c>
    </row>
    <row r="59" spans="1:9" s="27" customFormat="1" ht="56.25" outlineLevel="2" x14ac:dyDescent="0.25">
      <c r="A59" s="16">
        <v>87</v>
      </c>
      <c r="B59" s="17">
        <v>44649</v>
      </c>
      <c r="C59" s="18" t="s">
        <v>120</v>
      </c>
      <c r="D59" s="19" t="s">
        <v>115</v>
      </c>
      <c r="E59" s="20">
        <v>1313.74</v>
      </c>
      <c r="F59" s="20">
        <v>1000.96</v>
      </c>
      <c r="G59" s="20">
        <v>784.49999999999989</v>
      </c>
      <c r="H59" s="21">
        <v>3099.2</v>
      </c>
      <c r="I59" s="22" t="s">
        <v>99</v>
      </c>
    </row>
    <row r="60" spans="1:9" s="27" customFormat="1" ht="33.75" outlineLevel="2" x14ac:dyDescent="0.25">
      <c r="A60" s="16">
        <v>88</v>
      </c>
      <c r="B60" s="17">
        <v>44649</v>
      </c>
      <c r="C60" s="18" t="s">
        <v>120</v>
      </c>
      <c r="D60" s="19" t="s">
        <v>115</v>
      </c>
      <c r="E60" s="20">
        <v>0</v>
      </c>
      <c r="F60" s="20">
        <v>187.68</v>
      </c>
      <c r="G60" s="20">
        <v>103.8</v>
      </c>
      <c r="H60" s="21">
        <v>291.48</v>
      </c>
      <c r="I60" s="22" t="s">
        <v>100</v>
      </c>
    </row>
    <row r="61" spans="1:9" s="27" customFormat="1" ht="24" outlineLevel="2" x14ac:dyDescent="0.25">
      <c r="A61" s="16">
        <v>89</v>
      </c>
      <c r="B61" s="17">
        <v>44649</v>
      </c>
      <c r="C61" s="18" t="s">
        <v>120</v>
      </c>
      <c r="D61" s="19" t="s">
        <v>115</v>
      </c>
      <c r="E61" s="20">
        <v>0</v>
      </c>
      <c r="F61" s="20">
        <v>187.68</v>
      </c>
      <c r="G61" s="20">
        <v>103.8</v>
      </c>
      <c r="H61" s="21">
        <v>291.48</v>
      </c>
      <c r="I61" s="22" t="s">
        <v>101</v>
      </c>
    </row>
    <row r="62" spans="1:9" s="27" customFormat="1" ht="33.75" outlineLevel="2" x14ac:dyDescent="0.25">
      <c r="A62" s="16">
        <v>90</v>
      </c>
      <c r="B62" s="17">
        <v>44649</v>
      </c>
      <c r="C62" s="18" t="s">
        <v>120</v>
      </c>
      <c r="D62" s="19" t="s">
        <v>115</v>
      </c>
      <c r="E62" s="20">
        <v>0</v>
      </c>
      <c r="F62" s="20">
        <v>187.68</v>
      </c>
      <c r="G62" s="20">
        <v>103.8</v>
      </c>
      <c r="H62" s="21">
        <v>291.48</v>
      </c>
      <c r="I62" s="22" t="s">
        <v>102</v>
      </c>
    </row>
    <row r="63" spans="1:9" s="27" customFormat="1" ht="24" outlineLevel="2" x14ac:dyDescent="0.25">
      <c r="A63" s="16">
        <v>91</v>
      </c>
      <c r="B63" s="17">
        <v>44649</v>
      </c>
      <c r="C63" s="18" t="s">
        <v>120</v>
      </c>
      <c r="D63" s="19" t="s">
        <v>115</v>
      </c>
      <c r="E63" s="20">
        <v>0</v>
      </c>
      <c r="F63" s="20">
        <v>187.68</v>
      </c>
      <c r="G63" s="20">
        <v>103.8</v>
      </c>
      <c r="H63" s="21">
        <v>291.48</v>
      </c>
      <c r="I63" s="22" t="s">
        <v>103</v>
      </c>
    </row>
    <row r="64" spans="1:9" s="27" customFormat="1" ht="24" outlineLevel="2" x14ac:dyDescent="0.25">
      <c r="A64" s="16">
        <v>92</v>
      </c>
      <c r="B64" s="17">
        <v>44649</v>
      </c>
      <c r="C64" s="18" t="s">
        <v>120</v>
      </c>
      <c r="D64" s="19" t="s">
        <v>115</v>
      </c>
      <c r="E64" s="20">
        <v>0</v>
      </c>
      <c r="F64" s="20">
        <v>187.68</v>
      </c>
      <c r="G64" s="20">
        <v>103.8</v>
      </c>
      <c r="H64" s="21">
        <v>291.48</v>
      </c>
      <c r="I64" s="22" t="s">
        <v>104</v>
      </c>
    </row>
    <row r="65" spans="1:9" s="27" customFormat="1" ht="33.75" outlineLevel="2" x14ac:dyDescent="0.25">
      <c r="A65" s="16">
        <v>93</v>
      </c>
      <c r="B65" s="17">
        <v>44649</v>
      </c>
      <c r="C65" s="18" t="s">
        <v>120</v>
      </c>
      <c r="D65" s="19" t="s">
        <v>115</v>
      </c>
      <c r="E65" s="20">
        <v>0</v>
      </c>
      <c r="F65" s="20">
        <v>187.68</v>
      </c>
      <c r="G65" s="20">
        <v>103.8</v>
      </c>
      <c r="H65" s="21">
        <v>291.48</v>
      </c>
      <c r="I65" s="22" t="s">
        <v>105</v>
      </c>
    </row>
    <row r="66" spans="1:9" s="27" customFormat="1" outlineLevel="1" x14ac:dyDescent="0.25">
      <c r="A66" s="47"/>
      <c r="B66" s="48"/>
      <c r="C66" s="49" t="s">
        <v>148</v>
      </c>
      <c r="D66" s="43"/>
      <c r="E66" s="44">
        <f>SUBTOTAL(9,E50:E65)</f>
        <v>1313.74</v>
      </c>
      <c r="F66" s="44">
        <f>SUBTOTAL(9,F50:F65)</f>
        <v>3722.3199999999993</v>
      </c>
      <c r="G66" s="44">
        <f>SUBTOTAL(9,G50:G65)</f>
        <v>2363.9900000000002</v>
      </c>
      <c r="H66" s="45">
        <f>SUBTOTAL(9,H50:H65)</f>
        <v>7400.0499999999975</v>
      </c>
      <c r="I66" s="46"/>
    </row>
    <row r="67" spans="1:9" s="27" customFormat="1" ht="33.75" outlineLevel="2" x14ac:dyDescent="0.25">
      <c r="A67" s="36">
        <v>45</v>
      </c>
      <c r="B67" s="37">
        <v>44623</v>
      </c>
      <c r="C67" s="38" t="s">
        <v>127</v>
      </c>
      <c r="D67" s="39" t="s">
        <v>115</v>
      </c>
      <c r="E67" s="40">
        <v>390.99</v>
      </c>
      <c r="F67" s="40">
        <v>187.68</v>
      </c>
      <c r="G67" s="40">
        <v>470.56</v>
      </c>
      <c r="H67" s="41">
        <v>1049.23</v>
      </c>
      <c r="I67" s="42" t="s">
        <v>60</v>
      </c>
    </row>
    <row r="68" spans="1:9" s="27" customFormat="1" ht="33.75" outlineLevel="2" x14ac:dyDescent="0.25">
      <c r="A68" s="16">
        <v>72</v>
      </c>
      <c r="B68" s="17">
        <v>44635</v>
      </c>
      <c r="C68" s="18" t="s">
        <v>127</v>
      </c>
      <c r="D68" s="19" t="s">
        <v>115</v>
      </c>
      <c r="E68" s="20">
        <v>390.99</v>
      </c>
      <c r="F68" s="20">
        <v>187.68</v>
      </c>
      <c r="G68" s="20">
        <v>541.18000000000006</v>
      </c>
      <c r="H68" s="21">
        <v>1119.8500000000001</v>
      </c>
      <c r="I68" s="22" t="s">
        <v>86</v>
      </c>
    </row>
    <row r="69" spans="1:9" s="27" customFormat="1" outlineLevel="1" x14ac:dyDescent="0.25">
      <c r="A69" s="47"/>
      <c r="B69" s="48"/>
      <c r="C69" s="49" t="s">
        <v>149</v>
      </c>
      <c r="D69" s="43"/>
      <c r="E69" s="44">
        <f>SUBTOTAL(9,E67:E68)</f>
        <v>781.98</v>
      </c>
      <c r="F69" s="44">
        <f>SUBTOTAL(9,F67:F68)</f>
        <v>375.36</v>
      </c>
      <c r="G69" s="44">
        <f>SUBTOTAL(9,G67:G68)</f>
        <v>1011.74</v>
      </c>
      <c r="H69" s="45">
        <f>SUBTOTAL(9,H67:H68)</f>
        <v>2169.08</v>
      </c>
      <c r="I69" s="46"/>
    </row>
    <row r="70" spans="1:9" s="27" customFormat="1" ht="33.75" outlineLevel="2" x14ac:dyDescent="0.25">
      <c r="A70" s="36">
        <v>78</v>
      </c>
      <c r="B70" s="37">
        <v>44635</v>
      </c>
      <c r="C70" s="38" t="s">
        <v>129</v>
      </c>
      <c r="D70" s="39" t="s">
        <v>115</v>
      </c>
      <c r="E70" s="40">
        <v>390.99</v>
      </c>
      <c r="F70" s="40">
        <v>375.36</v>
      </c>
      <c r="G70" s="40">
        <v>1180.8</v>
      </c>
      <c r="H70" s="41">
        <v>1947.15</v>
      </c>
      <c r="I70" s="42" t="s">
        <v>91</v>
      </c>
    </row>
    <row r="71" spans="1:9" s="27" customFormat="1" outlineLevel="1" x14ac:dyDescent="0.25">
      <c r="A71" s="47"/>
      <c r="B71" s="48"/>
      <c r="C71" s="49" t="s">
        <v>150</v>
      </c>
      <c r="D71" s="43"/>
      <c r="E71" s="44">
        <f>SUBTOTAL(9,E70:E70)</f>
        <v>390.99</v>
      </c>
      <c r="F71" s="44">
        <f>SUBTOTAL(9,F70:F70)</f>
        <v>375.36</v>
      </c>
      <c r="G71" s="44">
        <f>SUBTOTAL(9,G70:G70)</f>
        <v>1180.8</v>
      </c>
      <c r="H71" s="45">
        <f>SUBTOTAL(9,H70:H70)</f>
        <v>1947.15</v>
      </c>
      <c r="I71" s="46"/>
    </row>
    <row r="72" spans="1:9" s="27" customFormat="1" ht="33.75" outlineLevel="2" x14ac:dyDescent="0.25">
      <c r="A72" s="36">
        <v>47</v>
      </c>
      <c r="B72" s="37">
        <v>44623</v>
      </c>
      <c r="C72" s="38" t="s">
        <v>116</v>
      </c>
      <c r="D72" s="39" t="s">
        <v>115</v>
      </c>
      <c r="E72" s="40">
        <v>0</v>
      </c>
      <c r="F72" s="40">
        <v>187.68</v>
      </c>
      <c r="G72" s="40">
        <v>153.66</v>
      </c>
      <c r="H72" s="41">
        <v>341.34000000000003</v>
      </c>
      <c r="I72" s="42" t="s">
        <v>62</v>
      </c>
    </row>
    <row r="73" spans="1:9" s="27" customFormat="1" ht="33.75" outlineLevel="2" x14ac:dyDescent="0.25">
      <c r="A73" s="16">
        <v>52</v>
      </c>
      <c r="B73" s="17">
        <v>44628</v>
      </c>
      <c r="C73" s="18" t="s">
        <v>116</v>
      </c>
      <c r="D73" s="19" t="s">
        <v>115</v>
      </c>
      <c r="E73" s="20">
        <v>0</v>
      </c>
      <c r="F73" s="20">
        <v>187.68</v>
      </c>
      <c r="G73" s="20">
        <v>160.57999999999998</v>
      </c>
      <c r="H73" s="21">
        <v>348.26</v>
      </c>
      <c r="I73" s="22" t="s">
        <v>67</v>
      </c>
    </row>
    <row r="74" spans="1:9" s="27" customFormat="1" ht="33.75" outlineLevel="2" x14ac:dyDescent="0.25">
      <c r="A74" s="16">
        <v>53</v>
      </c>
      <c r="B74" s="17">
        <v>44628</v>
      </c>
      <c r="C74" s="18" t="s">
        <v>116</v>
      </c>
      <c r="D74" s="19" t="s">
        <v>115</v>
      </c>
      <c r="E74" s="20">
        <v>0</v>
      </c>
      <c r="F74" s="20">
        <v>187.68</v>
      </c>
      <c r="G74" s="20">
        <v>153.66</v>
      </c>
      <c r="H74" s="21">
        <v>341.34000000000003</v>
      </c>
      <c r="I74" s="22" t="s">
        <v>68</v>
      </c>
    </row>
    <row r="75" spans="1:9" s="27" customFormat="1" ht="22.5" outlineLevel="2" x14ac:dyDescent="0.25">
      <c r="A75" s="16">
        <v>60</v>
      </c>
      <c r="B75" s="17">
        <v>44635</v>
      </c>
      <c r="C75" s="18" t="s">
        <v>116</v>
      </c>
      <c r="D75" s="19" t="s">
        <v>115</v>
      </c>
      <c r="E75" s="20">
        <v>0</v>
      </c>
      <c r="F75" s="20">
        <v>187.68</v>
      </c>
      <c r="G75" s="20">
        <v>160.57999999999998</v>
      </c>
      <c r="H75" s="21">
        <v>348.26</v>
      </c>
      <c r="I75" s="22" t="s">
        <v>74</v>
      </c>
    </row>
    <row r="76" spans="1:9" s="27" customFormat="1" ht="22.5" outlineLevel="2" x14ac:dyDescent="0.25">
      <c r="A76" s="16">
        <v>61</v>
      </c>
      <c r="B76" s="17">
        <v>44635</v>
      </c>
      <c r="C76" s="18" t="s">
        <v>116</v>
      </c>
      <c r="D76" s="19" t="s">
        <v>115</v>
      </c>
      <c r="E76" s="20">
        <v>0</v>
      </c>
      <c r="F76" s="20">
        <v>93.84</v>
      </c>
      <c r="G76" s="20">
        <v>151.93</v>
      </c>
      <c r="H76" s="21">
        <v>245.77</v>
      </c>
      <c r="I76" s="22" t="s">
        <v>75</v>
      </c>
    </row>
    <row r="77" spans="1:9" s="27" customFormat="1" ht="22.5" outlineLevel="2" x14ac:dyDescent="0.25">
      <c r="A77" s="16">
        <v>62</v>
      </c>
      <c r="B77" s="17">
        <v>44635</v>
      </c>
      <c r="C77" s="23" t="s">
        <v>116</v>
      </c>
      <c r="D77" s="24" t="s">
        <v>115</v>
      </c>
      <c r="E77" s="20">
        <v>0</v>
      </c>
      <c r="F77" s="20">
        <v>93.84</v>
      </c>
      <c r="G77" s="20">
        <v>151.93</v>
      </c>
      <c r="H77" s="25">
        <v>245.77</v>
      </c>
      <c r="I77" s="26" t="s">
        <v>76</v>
      </c>
    </row>
    <row r="78" spans="1:9" s="27" customFormat="1" ht="33.75" outlineLevel="2" x14ac:dyDescent="0.25">
      <c r="A78" s="16">
        <v>63</v>
      </c>
      <c r="B78" s="17">
        <v>44635</v>
      </c>
      <c r="C78" s="18" t="s">
        <v>116</v>
      </c>
      <c r="D78" s="19" t="s">
        <v>115</v>
      </c>
      <c r="E78" s="20">
        <v>0</v>
      </c>
      <c r="F78" s="20">
        <v>187.68</v>
      </c>
      <c r="G78" s="20">
        <v>153.66</v>
      </c>
      <c r="H78" s="21">
        <v>341.34000000000003</v>
      </c>
      <c r="I78" s="22" t="s">
        <v>77</v>
      </c>
    </row>
    <row r="79" spans="1:9" s="27" customFormat="1" ht="22.5" outlineLevel="2" x14ac:dyDescent="0.25">
      <c r="A79" s="16">
        <v>64</v>
      </c>
      <c r="B79" s="17">
        <v>44635</v>
      </c>
      <c r="C79" s="18" t="s">
        <v>116</v>
      </c>
      <c r="D79" s="19" t="s">
        <v>115</v>
      </c>
      <c r="E79" s="20">
        <v>0</v>
      </c>
      <c r="F79" s="20">
        <v>187.68</v>
      </c>
      <c r="G79" s="20">
        <v>153.66</v>
      </c>
      <c r="H79" s="21">
        <v>341.34000000000003</v>
      </c>
      <c r="I79" s="22" t="s">
        <v>78</v>
      </c>
    </row>
    <row r="80" spans="1:9" s="27" customFormat="1" ht="22.5" outlineLevel="2" x14ac:dyDescent="0.25">
      <c r="A80" s="16">
        <v>84</v>
      </c>
      <c r="B80" s="17">
        <v>44642</v>
      </c>
      <c r="C80" s="18" t="s">
        <v>116</v>
      </c>
      <c r="D80" s="19" t="s">
        <v>115</v>
      </c>
      <c r="E80" s="20">
        <v>0</v>
      </c>
      <c r="F80" s="20">
        <v>93.84</v>
      </c>
      <c r="G80" s="20">
        <v>153.66</v>
      </c>
      <c r="H80" s="21">
        <v>247.5</v>
      </c>
      <c r="I80" s="22" t="s">
        <v>96</v>
      </c>
    </row>
    <row r="81" spans="1:9" s="27" customFormat="1" ht="22.5" outlineLevel="2" x14ac:dyDescent="0.25">
      <c r="A81" s="16">
        <v>85</v>
      </c>
      <c r="B81" s="17">
        <v>44642</v>
      </c>
      <c r="C81" s="18" t="s">
        <v>116</v>
      </c>
      <c r="D81" s="19" t="s">
        <v>115</v>
      </c>
      <c r="E81" s="20">
        <v>0</v>
      </c>
      <c r="F81" s="20">
        <v>187.68</v>
      </c>
      <c r="G81" s="20">
        <v>153.66</v>
      </c>
      <c r="H81" s="21">
        <v>341.34000000000003</v>
      </c>
      <c r="I81" s="22" t="s">
        <v>97</v>
      </c>
    </row>
    <row r="82" spans="1:9" s="27" customFormat="1" ht="33.75" outlineLevel="2" x14ac:dyDescent="0.25">
      <c r="A82" s="16">
        <v>99</v>
      </c>
      <c r="B82" s="17">
        <v>44649</v>
      </c>
      <c r="C82" s="18" t="s">
        <v>116</v>
      </c>
      <c r="D82" s="19" t="s">
        <v>115</v>
      </c>
      <c r="E82" s="20">
        <v>0</v>
      </c>
      <c r="F82" s="20">
        <v>187.68</v>
      </c>
      <c r="G82" s="20">
        <v>153.66</v>
      </c>
      <c r="H82" s="21">
        <v>341.34000000000003</v>
      </c>
      <c r="I82" s="22" t="s">
        <v>111</v>
      </c>
    </row>
    <row r="83" spans="1:9" s="27" customFormat="1" ht="33.75" outlineLevel="2" x14ac:dyDescent="0.25">
      <c r="A83" s="16">
        <v>100</v>
      </c>
      <c r="B83" s="17">
        <v>44649</v>
      </c>
      <c r="C83" s="18" t="s">
        <v>116</v>
      </c>
      <c r="D83" s="19" t="s">
        <v>115</v>
      </c>
      <c r="E83" s="20">
        <v>0</v>
      </c>
      <c r="F83" s="20">
        <v>187.68</v>
      </c>
      <c r="G83" s="20">
        <v>153.66</v>
      </c>
      <c r="H83" s="21">
        <v>341.34000000000003</v>
      </c>
      <c r="I83" s="22" t="s">
        <v>112</v>
      </c>
    </row>
    <row r="84" spans="1:9" s="27" customFormat="1" outlineLevel="1" x14ac:dyDescent="0.25">
      <c r="A84" s="47"/>
      <c r="B84" s="48"/>
      <c r="C84" s="49" t="s">
        <v>151</v>
      </c>
      <c r="D84" s="43"/>
      <c r="E84" s="44">
        <f>SUBTOTAL(9,E72:E83)</f>
        <v>0</v>
      </c>
      <c r="F84" s="44">
        <f>SUBTOTAL(9,F72:F83)</f>
        <v>1970.6400000000003</v>
      </c>
      <c r="G84" s="44">
        <f>SUBTOTAL(9,G72:G83)</f>
        <v>1854.3000000000006</v>
      </c>
      <c r="H84" s="45">
        <f>SUBTOTAL(9,H72:H83)</f>
        <v>3824.9400000000005</v>
      </c>
      <c r="I84" s="46"/>
    </row>
    <row r="85" spans="1:9" s="27" customFormat="1" x14ac:dyDescent="0.25">
      <c r="A85" s="47"/>
      <c r="B85" s="48"/>
      <c r="C85" s="49" t="s">
        <v>12</v>
      </c>
      <c r="D85" s="43"/>
      <c r="E85" s="44">
        <f>SUBTOTAL(9,E11:E83)</f>
        <v>9555.8499999999985</v>
      </c>
      <c r="F85" s="44">
        <f>SUBTOTAL(9,F11:F83)</f>
        <v>12949.920000000009</v>
      </c>
      <c r="G85" s="44">
        <f>SUBTOTAL(9,G11:G83)</f>
        <v>17482.549999999992</v>
      </c>
      <c r="H85" s="45">
        <f>SUBTOTAL(9,H11:H83)</f>
        <v>39988.319999999963</v>
      </c>
      <c r="I85" s="46"/>
    </row>
    <row r="86" spans="1:9" ht="9.75" customHeight="1" x14ac:dyDescent="0.25">
      <c r="A86" s="35"/>
      <c r="B86" s="35"/>
      <c r="C86" s="35"/>
      <c r="D86" s="35"/>
    </row>
    <row r="87" spans="1:9" ht="7.5" customHeight="1" x14ac:dyDescent="0.25"/>
    <row r="88" spans="1:9" x14ac:dyDescent="0.25">
      <c r="A88" s="32" t="s">
        <v>153</v>
      </c>
      <c r="B88" s="33"/>
      <c r="C88" s="33"/>
      <c r="D88" s="33"/>
      <c r="E88" s="33"/>
      <c r="F88" s="33"/>
      <c r="G88" s="33"/>
      <c r="H88" s="34"/>
    </row>
    <row r="89" spans="1:9" x14ac:dyDescent="0.25">
      <c r="A89" s="11"/>
      <c r="B89" s="12"/>
      <c r="C89" s="12"/>
      <c r="D89" s="13" t="s">
        <v>11</v>
      </c>
      <c r="E89" s="14">
        <v>0</v>
      </c>
      <c r="F89" s="14">
        <v>0</v>
      </c>
      <c r="G89" s="14">
        <v>0</v>
      </c>
      <c r="H89" s="14">
        <v>0</v>
      </c>
    </row>
    <row r="90" spans="1:9" x14ac:dyDescent="0.25">
      <c r="A90" s="11"/>
      <c r="B90" s="12"/>
      <c r="C90" s="12"/>
      <c r="D90" s="13" t="s">
        <v>12</v>
      </c>
      <c r="E90" s="14">
        <f>E85</f>
        <v>9555.8499999999985</v>
      </c>
      <c r="F90" s="14">
        <f t="shared" ref="F90:H90" si="0">F85</f>
        <v>12949.920000000009</v>
      </c>
      <c r="G90" s="14">
        <f t="shared" si="0"/>
        <v>17482.549999999992</v>
      </c>
      <c r="H90" s="14">
        <f t="shared" si="0"/>
        <v>39988.319999999963</v>
      </c>
    </row>
    <row r="91" spans="1:9" x14ac:dyDescent="0.25">
      <c r="A91" s="11"/>
      <c r="B91" s="12"/>
      <c r="C91" s="12"/>
      <c r="D91" s="13" t="s">
        <v>13</v>
      </c>
      <c r="E91" s="14">
        <f t="shared" ref="E91:G91" si="1">SUM(E89:E90)</f>
        <v>9555.8499999999985</v>
      </c>
      <c r="F91" s="14">
        <f t="shared" si="1"/>
        <v>12949.920000000009</v>
      </c>
      <c r="G91" s="14">
        <f t="shared" si="1"/>
        <v>17482.549999999992</v>
      </c>
      <c r="H91" s="14">
        <f>SUM(H89:H90)</f>
        <v>39988.319999999963</v>
      </c>
    </row>
    <row r="93" spans="1:9" x14ac:dyDescent="0.25">
      <c r="A93" s="15" t="s">
        <v>154</v>
      </c>
    </row>
  </sheetData>
  <sortState ref="A11:I68">
    <sortCondition ref="C10"/>
  </sortState>
  <mergeCells count="5">
    <mergeCell ref="A2:I2"/>
    <mergeCell ref="A3:I3"/>
    <mergeCell ref="A8:I8"/>
    <mergeCell ref="A88:H88"/>
    <mergeCell ref="A86:D86"/>
  </mergeCells>
  <conditionalFormatting sqref="A6:G7">
    <cfRule type="expression" dxfId="11" priority="14">
      <formula>OR(#REF!="",AND(#REF!&lt;&gt;"",#REF!=""))</formula>
    </cfRule>
  </conditionalFormatting>
  <conditionalFormatting sqref="A6:G7">
    <cfRule type="expression" priority="15">
      <formula>OR(#REF!="",AND(#REF!&lt;&gt;"",#REF!=""))</formula>
    </cfRule>
  </conditionalFormatting>
  <conditionalFormatting sqref="I6:I7">
    <cfRule type="expression" dxfId="10" priority="12">
      <formula>OR(#REF!="",AND(#REF!&lt;&gt;"",#REF!=""))</formula>
    </cfRule>
  </conditionalFormatting>
  <conditionalFormatting sqref="I6:I7 A89:D91">
    <cfRule type="expression" priority="13">
      <formula>OR(#REF!="",AND(#REF!&lt;&gt;"",#REF!=""))</formula>
    </cfRule>
  </conditionalFormatting>
  <conditionalFormatting sqref="A89:D91">
    <cfRule type="expression" dxfId="9" priority="11">
      <formula>OR(#REF!="",AND(#REF!&lt;&gt;"",#REF!=""))</formula>
    </cfRule>
  </conditionalFormatting>
  <conditionalFormatting sqref="E91:H91 E89:H89">
    <cfRule type="expression" dxfId="8" priority="9">
      <formula>OR(#REF!="",AND(#REF!&lt;&gt;"",#REF!=""))</formula>
    </cfRule>
  </conditionalFormatting>
  <conditionalFormatting sqref="E91:H91 E89:H89">
    <cfRule type="expression" priority="10">
      <formula>OR(#REF!="",AND(#REF!&lt;&gt;"",#REF!=""))</formula>
    </cfRule>
  </conditionalFormatting>
  <conditionalFormatting sqref="E90:H90">
    <cfRule type="expression" dxfId="7" priority="3">
      <formula>OR(#REF!="",AND(#REF!&lt;&gt;"",#REF!=""))</formula>
    </cfRule>
  </conditionalFormatting>
  <conditionalFormatting sqref="E90:H90">
    <cfRule type="expression" priority="4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7" fitToHeight="0" orientation="landscape" horizontalDpi="4294967295" verticalDpi="4294967295" r:id="rId1"/>
  <rowBreaks count="3" manualBreakCount="3">
    <brk id="25" max="8" man="1"/>
    <brk id="47" max="8" man="1"/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showGridLines="0" tabSelected="1" zoomScaleNormal="100" workbookViewId="0">
      <selection activeCell="A9" sqref="A9:XFD9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4.140625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9" t="s">
        <v>0</v>
      </c>
      <c r="B3" s="30"/>
      <c r="C3" s="30"/>
      <c r="D3" s="30"/>
      <c r="E3" s="30"/>
      <c r="F3" s="30"/>
      <c r="G3" s="30"/>
      <c r="H3" s="30"/>
      <c r="I3" s="31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10.5" customHeight="1" x14ac:dyDescent="0.25">
      <c r="A6" s="6"/>
      <c r="B6" s="7"/>
      <c r="C6" s="8"/>
      <c r="D6" s="8"/>
      <c r="E6" s="9"/>
      <c r="F6" s="9"/>
      <c r="G6" s="9"/>
      <c r="H6" s="9"/>
      <c r="I6" s="9"/>
    </row>
    <row r="7" spans="1:9" s="10" customFormat="1" ht="7.5" customHeight="1" x14ac:dyDescent="0.25">
      <c r="A7" s="6"/>
      <c r="B7" s="7"/>
      <c r="C7" s="8"/>
      <c r="D7" s="8"/>
      <c r="E7" s="9"/>
      <c r="F7" s="9"/>
      <c r="G7" s="9"/>
      <c r="H7" s="9"/>
      <c r="I7" s="9"/>
    </row>
    <row r="8" spans="1:9" x14ac:dyDescent="0.25">
      <c r="A8" s="29" t="s">
        <v>10</v>
      </c>
      <c r="B8" s="30"/>
      <c r="C8" s="30"/>
      <c r="D8" s="30"/>
      <c r="E8" s="30"/>
      <c r="F8" s="30"/>
      <c r="G8" s="30"/>
      <c r="H8" s="30"/>
      <c r="I8" s="31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24" outlineLevel="2" x14ac:dyDescent="0.25">
      <c r="A11" s="16">
        <v>30</v>
      </c>
      <c r="B11" s="17">
        <v>44607</v>
      </c>
      <c r="C11" s="18" t="s">
        <v>123</v>
      </c>
      <c r="D11" s="19" t="s">
        <v>115</v>
      </c>
      <c r="E11" s="20">
        <v>0</v>
      </c>
      <c r="F11" s="20">
        <v>0</v>
      </c>
      <c r="G11" s="20">
        <v>0</v>
      </c>
      <c r="H11" s="21">
        <v>0</v>
      </c>
      <c r="I11" s="22" t="s">
        <v>45</v>
      </c>
    </row>
    <row r="12" spans="1:9" ht="45" outlineLevel="2" x14ac:dyDescent="0.25">
      <c r="A12" s="16">
        <v>77</v>
      </c>
      <c r="B12" s="17">
        <v>44635</v>
      </c>
      <c r="C12" s="18" t="s">
        <v>123</v>
      </c>
      <c r="D12" s="19" t="s">
        <v>115</v>
      </c>
      <c r="E12" s="20">
        <v>0</v>
      </c>
      <c r="F12" s="20">
        <v>0</v>
      </c>
      <c r="G12" s="20">
        <v>0</v>
      </c>
      <c r="H12" s="21">
        <v>0</v>
      </c>
      <c r="I12" s="22" t="s">
        <v>133</v>
      </c>
    </row>
    <row r="13" spans="1:9" s="27" customFormat="1" outlineLevel="1" x14ac:dyDescent="0.25">
      <c r="A13" s="47"/>
      <c r="B13" s="48"/>
      <c r="C13" s="49" t="s">
        <v>137</v>
      </c>
      <c r="D13" s="43"/>
      <c r="E13" s="44">
        <f>SUBTOTAL(9,E11:E12)</f>
        <v>0</v>
      </c>
      <c r="F13" s="44">
        <f>SUBTOTAL(9,F11:F12)</f>
        <v>0</v>
      </c>
      <c r="G13" s="44">
        <f>SUBTOTAL(9,G11:G12)</f>
        <v>0</v>
      </c>
      <c r="H13" s="45">
        <f>SUBTOTAL(9,H11:H12)</f>
        <v>0</v>
      </c>
      <c r="I13" s="46"/>
    </row>
    <row r="14" spans="1:9" ht="45" outlineLevel="2" x14ac:dyDescent="0.25">
      <c r="A14" s="36">
        <v>5</v>
      </c>
      <c r="B14" s="37">
        <v>44586</v>
      </c>
      <c r="C14" s="38" t="s">
        <v>118</v>
      </c>
      <c r="D14" s="39" t="s">
        <v>115</v>
      </c>
      <c r="E14" s="40">
        <v>390.99</v>
      </c>
      <c r="F14" s="40">
        <v>281.52</v>
      </c>
      <c r="G14" s="40">
        <v>721.1</v>
      </c>
      <c r="H14" s="41">
        <v>1393.6100000000001</v>
      </c>
      <c r="I14" s="42" t="s">
        <v>20</v>
      </c>
    </row>
    <row r="15" spans="1:9" ht="45" outlineLevel="2" x14ac:dyDescent="0.25">
      <c r="A15" s="16">
        <v>24</v>
      </c>
      <c r="B15" s="17">
        <v>44600</v>
      </c>
      <c r="C15" s="18" t="s">
        <v>118</v>
      </c>
      <c r="D15" s="19" t="s">
        <v>115</v>
      </c>
      <c r="E15" s="20">
        <v>390.99</v>
      </c>
      <c r="F15" s="20">
        <v>187.68</v>
      </c>
      <c r="G15" s="20">
        <v>717.64</v>
      </c>
      <c r="H15" s="21">
        <v>1296.31</v>
      </c>
      <c r="I15" s="22" t="s">
        <v>39</v>
      </c>
    </row>
    <row r="16" spans="1:9" ht="45" outlineLevel="2" x14ac:dyDescent="0.25">
      <c r="A16" s="16">
        <v>40</v>
      </c>
      <c r="B16" s="17">
        <v>44614</v>
      </c>
      <c r="C16" s="18" t="s">
        <v>118</v>
      </c>
      <c r="D16" s="19" t="s">
        <v>115</v>
      </c>
      <c r="E16" s="20">
        <v>390.99</v>
      </c>
      <c r="F16" s="20">
        <v>281.52</v>
      </c>
      <c r="G16" s="20">
        <v>721.1</v>
      </c>
      <c r="H16" s="21">
        <v>1393.6100000000001</v>
      </c>
      <c r="I16" s="22" t="s">
        <v>55</v>
      </c>
    </row>
    <row r="17" spans="1:9" ht="33.75" outlineLevel="2" x14ac:dyDescent="0.25">
      <c r="A17" s="16">
        <v>54</v>
      </c>
      <c r="B17" s="17">
        <v>44628</v>
      </c>
      <c r="C17" s="18" t="s">
        <v>118</v>
      </c>
      <c r="D17" s="19" t="s">
        <v>115</v>
      </c>
      <c r="E17" s="20">
        <v>0</v>
      </c>
      <c r="F17" s="20">
        <v>93.84</v>
      </c>
      <c r="G17" s="20">
        <v>68.89</v>
      </c>
      <c r="H17" s="21">
        <v>162.73000000000002</v>
      </c>
      <c r="I17" s="22" t="s">
        <v>69</v>
      </c>
    </row>
    <row r="18" spans="1:9" ht="33.75" outlineLevel="2" x14ac:dyDescent="0.25">
      <c r="A18" s="16">
        <v>65</v>
      </c>
      <c r="B18" s="17">
        <v>44635</v>
      </c>
      <c r="C18" s="18" t="s">
        <v>118</v>
      </c>
      <c r="D18" s="19" t="s">
        <v>115</v>
      </c>
      <c r="E18" s="20">
        <v>390.99</v>
      </c>
      <c r="F18" s="20">
        <v>281.52</v>
      </c>
      <c r="G18" s="20">
        <v>721.1</v>
      </c>
      <c r="H18" s="21">
        <v>1393.6100000000001</v>
      </c>
      <c r="I18" s="22" t="s">
        <v>79</v>
      </c>
    </row>
    <row r="19" spans="1:9" ht="33.75" outlineLevel="2" x14ac:dyDescent="0.25">
      <c r="A19" s="16">
        <v>66</v>
      </c>
      <c r="B19" s="17">
        <v>44635</v>
      </c>
      <c r="C19" s="18" t="s">
        <v>118</v>
      </c>
      <c r="D19" s="19" t="s">
        <v>115</v>
      </c>
      <c r="E19" s="20">
        <v>390.99</v>
      </c>
      <c r="F19" s="20">
        <v>281.52</v>
      </c>
      <c r="G19" s="20">
        <v>721.1</v>
      </c>
      <c r="H19" s="21">
        <v>1393.6100000000001</v>
      </c>
      <c r="I19" s="22" t="s">
        <v>80</v>
      </c>
    </row>
    <row r="20" spans="1:9" ht="33.75" outlineLevel="2" x14ac:dyDescent="0.25">
      <c r="A20" s="16">
        <v>67</v>
      </c>
      <c r="B20" s="17">
        <v>44635</v>
      </c>
      <c r="C20" s="18" t="s">
        <v>118</v>
      </c>
      <c r="D20" s="19" t="s">
        <v>115</v>
      </c>
      <c r="E20" s="20">
        <v>0</v>
      </c>
      <c r="F20" s="20">
        <v>187.68</v>
      </c>
      <c r="G20" s="20">
        <v>401.05</v>
      </c>
      <c r="H20" s="21">
        <v>588.73</v>
      </c>
      <c r="I20" s="22" t="s">
        <v>81</v>
      </c>
    </row>
    <row r="21" spans="1:9" ht="33.75" outlineLevel="2" x14ac:dyDescent="0.25">
      <c r="A21" s="16">
        <v>81</v>
      </c>
      <c r="B21" s="17">
        <v>44642</v>
      </c>
      <c r="C21" s="18" t="s">
        <v>118</v>
      </c>
      <c r="D21" s="19" t="s">
        <v>115</v>
      </c>
      <c r="E21" s="20">
        <v>0</v>
      </c>
      <c r="F21" s="20">
        <v>187.68</v>
      </c>
      <c r="G21" s="20">
        <v>525.61</v>
      </c>
      <c r="H21" s="21">
        <v>713.29</v>
      </c>
      <c r="I21" s="22" t="s">
        <v>94</v>
      </c>
    </row>
    <row r="22" spans="1:9" ht="67.5" outlineLevel="2" x14ac:dyDescent="0.25">
      <c r="A22" s="16">
        <v>82</v>
      </c>
      <c r="B22" s="17">
        <v>44642</v>
      </c>
      <c r="C22" s="18" t="s">
        <v>118</v>
      </c>
      <c r="D22" s="19" t="s">
        <v>115</v>
      </c>
      <c r="E22" s="20">
        <v>1970.6100000000001</v>
      </c>
      <c r="F22" s="20">
        <v>844.56000000000006</v>
      </c>
      <c r="G22" s="20">
        <v>1051.06</v>
      </c>
      <c r="H22" s="21">
        <v>3866.23</v>
      </c>
      <c r="I22" s="22" t="s">
        <v>95</v>
      </c>
    </row>
    <row r="23" spans="1:9" ht="33.75" outlineLevel="2" x14ac:dyDescent="0.25">
      <c r="A23" s="16">
        <v>101</v>
      </c>
      <c r="B23" s="17">
        <v>44649</v>
      </c>
      <c r="C23" s="18" t="s">
        <v>118</v>
      </c>
      <c r="D23" s="19" t="s">
        <v>115</v>
      </c>
      <c r="E23" s="20">
        <v>390.99</v>
      </c>
      <c r="F23" s="20">
        <v>281.52</v>
      </c>
      <c r="G23" s="20">
        <v>721.1</v>
      </c>
      <c r="H23" s="21">
        <v>1393.6100000000001</v>
      </c>
      <c r="I23" s="22" t="s">
        <v>113</v>
      </c>
    </row>
    <row r="24" spans="1:9" s="27" customFormat="1" outlineLevel="1" x14ac:dyDescent="0.25">
      <c r="A24" s="47"/>
      <c r="B24" s="48"/>
      <c r="C24" s="49" t="s">
        <v>138</v>
      </c>
      <c r="D24" s="43"/>
      <c r="E24" s="44">
        <f>SUBTOTAL(9,E14:E23)</f>
        <v>4316.55</v>
      </c>
      <c r="F24" s="44">
        <f>SUBTOTAL(9,F14:F23)</f>
        <v>2909.04</v>
      </c>
      <c r="G24" s="44">
        <f>SUBTOTAL(9,G14:G23)</f>
        <v>6369.75</v>
      </c>
      <c r="H24" s="45">
        <f>SUBTOTAL(9,H14:H23)</f>
        <v>13595.34</v>
      </c>
      <c r="I24" s="46"/>
    </row>
    <row r="25" spans="1:9" ht="33.75" outlineLevel="2" x14ac:dyDescent="0.25">
      <c r="A25" s="36">
        <v>6</v>
      </c>
      <c r="B25" s="37">
        <v>44593</v>
      </c>
      <c r="C25" s="38" t="s">
        <v>119</v>
      </c>
      <c r="D25" s="39" t="s">
        <v>115</v>
      </c>
      <c r="E25" s="40">
        <v>0</v>
      </c>
      <c r="F25" s="40">
        <v>93.84</v>
      </c>
      <c r="G25" s="40">
        <v>271.61</v>
      </c>
      <c r="H25" s="41">
        <v>365.45000000000005</v>
      </c>
      <c r="I25" s="42" t="s">
        <v>21</v>
      </c>
    </row>
    <row r="26" spans="1:9" ht="33.75" outlineLevel="2" x14ac:dyDescent="0.25">
      <c r="A26" s="16">
        <v>51</v>
      </c>
      <c r="B26" s="17">
        <v>44628</v>
      </c>
      <c r="C26" s="18" t="s">
        <v>119</v>
      </c>
      <c r="D26" s="19" t="s">
        <v>115</v>
      </c>
      <c r="E26" s="20">
        <v>0</v>
      </c>
      <c r="F26" s="20">
        <v>187.68</v>
      </c>
      <c r="G26" s="20">
        <v>446.34</v>
      </c>
      <c r="H26" s="21">
        <f>SUM(E26:G26)</f>
        <v>634.02</v>
      </c>
      <c r="I26" s="22" t="s">
        <v>66</v>
      </c>
    </row>
    <row r="27" spans="1:9" ht="33.75" outlineLevel="2" x14ac:dyDescent="0.25">
      <c r="A27" s="16">
        <v>51</v>
      </c>
      <c r="B27" s="17">
        <v>44635</v>
      </c>
      <c r="C27" s="18" t="s">
        <v>119</v>
      </c>
      <c r="D27" s="19" t="s">
        <v>115</v>
      </c>
      <c r="E27" s="20">
        <v>390.99</v>
      </c>
      <c r="F27" s="20">
        <v>0</v>
      </c>
      <c r="G27" s="20">
        <v>0</v>
      </c>
      <c r="H27" s="21">
        <f>SUM(E27:G27)</f>
        <v>390.99</v>
      </c>
      <c r="I27" s="22" t="s">
        <v>134</v>
      </c>
    </row>
    <row r="28" spans="1:9" s="27" customFormat="1" outlineLevel="1" x14ac:dyDescent="0.25">
      <c r="A28" s="47"/>
      <c r="B28" s="48"/>
      <c r="C28" s="49" t="s">
        <v>139</v>
      </c>
      <c r="D28" s="43"/>
      <c r="E28" s="44">
        <f>SUBTOTAL(9,E25:E27)</f>
        <v>390.99</v>
      </c>
      <c r="F28" s="44">
        <f>SUBTOTAL(9,F25:F27)</f>
        <v>281.52</v>
      </c>
      <c r="G28" s="44">
        <f>SUBTOTAL(9,G25:G27)</f>
        <v>717.95</v>
      </c>
      <c r="H28" s="45">
        <f>SUBTOTAL(9,H25:H27)</f>
        <v>1390.46</v>
      </c>
      <c r="I28" s="46"/>
    </row>
    <row r="29" spans="1:9" ht="45" outlineLevel="2" x14ac:dyDescent="0.25">
      <c r="A29" s="36">
        <v>3</v>
      </c>
      <c r="B29" s="37">
        <v>44586</v>
      </c>
      <c r="C29" s="38" t="s">
        <v>117</v>
      </c>
      <c r="D29" s="39" t="s">
        <v>115</v>
      </c>
      <c r="E29" s="40">
        <v>0</v>
      </c>
      <c r="F29" s="40">
        <v>187.68</v>
      </c>
      <c r="G29" s="40">
        <v>119.06</v>
      </c>
      <c r="H29" s="41">
        <v>306.74</v>
      </c>
      <c r="I29" s="42" t="s">
        <v>18</v>
      </c>
    </row>
    <row r="30" spans="1:9" ht="33.75" outlineLevel="2" x14ac:dyDescent="0.25">
      <c r="A30" s="16">
        <v>7</v>
      </c>
      <c r="B30" s="17">
        <v>44593</v>
      </c>
      <c r="C30" s="18" t="s">
        <v>117</v>
      </c>
      <c r="D30" s="19" t="s">
        <v>115</v>
      </c>
      <c r="E30" s="20">
        <v>0</v>
      </c>
      <c r="F30" s="20">
        <v>187.68</v>
      </c>
      <c r="G30" s="20">
        <v>119.06</v>
      </c>
      <c r="H30" s="21">
        <v>306.74</v>
      </c>
      <c r="I30" s="22" t="s">
        <v>22</v>
      </c>
    </row>
    <row r="31" spans="1:9" ht="45" outlineLevel="2" x14ac:dyDescent="0.25">
      <c r="A31" s="16">
        <v>12</v>
      </c>
      <c r="B31" s="17">
        <v>44593</v>
      </c>
      <c r="C31" s="18" t="s">
        <v>117</v>
      </c>
      <c r="D31" s="19" t="s">
        <v>115</v>
      </c>
      <c r="E31" s="20">
        <v>0</v>
      </c>
      <c r="F31" s="20">
        <v>187.68</v>
      </c>
      <c r="G31" s="20">
        <v>119.06</v>
      </c>
      <c r="H31" s="21">
        <v>306.74</v>
      </c>
      <c r="I31" s="22" t="s">
        <v>27</v>
      </c>
    </row>
    <row r="32" spans="1:9" ht="33.75" outlineLevel="2" x14ac:dyDescent="0.25">
      <c r="A32" s="16">
        <v>27</v>
      </c>
      <c r="B32" s="17">
        <v>44600</v>
      </c>
      <c r="C32" s="18" t="s">
        <v>117</v>
      </c>
      <c r="D32" s="19" t="s">
        <v>115</v>
      </c>
      <c r="E32" s="20">
        <v>0</v>
      </c>
      <c r="F32" s="20">
        <v>187.68</v>
      </c>
      <c r="G32" s="20">
        <v>119.06</v>
      </c>
      <c r="H32" s="21">
        <v>306.74</v>
      </c>
      <c r="I32" s="22" t="s">
        <v>42</v>
      </c>
    </row>
    <row r="33" spans="1:9" ht="33.75" outlineLevel="2" x14ac:dyDescent="0.25">
      <c r="A33" s="16">
        <v>37</v>
      </c>
      <c r="B33" s="17">
        <v>44614</v>
      </c>
      <c r="C33" s="18" t="s">
        <v>117</v>
      </c>
      <c r="D33" s="19" t="s">
        <v>115</v>
      </c>
      <c r="E33" s="20">
        <v>0</v>
      </c>
      <c r="F33" s="20">
        <v>187.68</v>
      </c>
      <c r="G33" s="20">
        <v>119.06</v>
      </c>
      <c r="H33" s="21">
        <v>306.74</v>
      </c>
      <c r="I33" s="22" t="s">
        <v>52</v>
      </c>
    </row>
    <row r="34" spans="1:9" ht="33.75" outlineLevel="2" x14ac:dyDescent="0.25">
      <c r="A34" s="16">
        <v>38</v>
      </c>
      <c r="B34" s="17">
        <v>44614</v>
      </c>
      <c r="C34" s="18" t="s">
        <v>117</v>
      </c>
      <c r="D34" s="19" t="s">
        <v>115</v>
      </c>
      <c r="E34" s="20">
        <v>0</v>
      </c>
      <c r="F34" s="20">
        <v>187.68</v>
      </c>
      <c r="G34" s="20">
        <v>119.06</v>
      </c>
      <c r="H34" s="21">
        <v>306.74</v>
      </c>
      <c r="I34" s="22" t="s">
        <v>53</v>
      </c>
    </row>
    <row r="35" spans="1:9" ht="33.75" outlineLevel="2" x14ac:dyDescent="0.25">
      <c r="A35" s="16">
        <v>58</v>
      </c>
      <c r="B35" s="17">
        <v>44628</v>
      </c>
      <c r="C35" s="18" t="s">
        <v>117</v>
      </c>
      <c r="D35" s="19" t="s">
        <v>115</v>
      </c>
      <c r="E35" s="20">
        <v>0</v>
      </c>
      <c r="F35" s="20">
        <v>0</v>
      </c>
      <c r="G35" s="20">
        <v>0</v>
      </c>
      <c r="H35" s="21">
        <v>0</v>
      </c>
      <c r="I35" s="22" t="s">
        <v>135</v>
      </c>
    </row>
    <row r="36" spans="1:9" ht="45" outlineLevel="2" x14ac:dyDescent="0.25">
      <c r="A36" s="16">
        <v>59</v>
      </c>
      <c r="B36" s="17">
        <v>44630</v>
      </c>
      <c r="C36" s="18" t="s">
        <v>117</v>
      </c>
      <c r="D36" s="19" t="s">
        <v>115</v>
      </c>
      <c r="E36" s="20">
        <v>656.87</v>
      </c>
      <c r="F36" s="20">
        <v>500.48</v>
      </c>
      <c r="G36" s="20">
        <v>281.52</v>
      </c>
      <c r="H36" s="21">
        <v>1438.87</v>
      </c>
      <c r="I36" s="22" t="s">
        <v>73</v>
      </c>
    </row>
    <row r="37" spans="1:9" ht="33.75" outlineLevel="2" x14ac:dyDescent="0.25">
      <c r="A37" s="16">
        <v>70</v>
      </c>
      <c r="B37" s="17">
        <v>44635</v>
      </c>
      <c r="C37" s="18" t="s">
        <v>117</v>
      </c>
      <c r="D37" s="19" t="s">
        <v>115</v>
      </c>
      <c r="E37" s="20">
        <v>0</v>
      </c>
      <c r="F37" s="20">
        <v>93.84</v>
      </c>
      <c r="G37" s="20">
        <v>119.06</v>
      </c>
      <c r="H37" s="21">
        <v>212.9</v>
      </c>
      <c r="I37" s="22" t="s">
        <v>84</v>
      </c>
    </row>
    <row r="38" spans="1:9" ht="33.75" outlineLevel="2" x14ac:dyDescent="0.25">
      <c r="A38" s="16">
        <v>71</v>
      </c>
      <c r="B38" s="17">
        <v>44635</v>
      </c>
      <c r="C38" s="18" t="s">
        <v>117</v>
      </c>
      <c r="D38" s="19" t="s">
        <v>115</v>
      </c>
      <c r="E38" s="20">
        <v>0</v>
      </c>
      <c r="F38" s="20">
        <v>187.68</v>
      </c>
      <c r="G38" s="20">
        <v>119.06</v>
      </c>
      <c r="H38" s="21">
        <v>306.74</v>
      </c>
      <c r="I38" s="22" t="s">
        <v>85</v>
      </c>
    </row>
    <row r="39" spans="1:9" ht="33.75" outlineLevel="2" x14ac:dyDescent="0.25">
      <c r="A39" s="16">
        <v>96</v>
      </c>
      <c r="B39" s="17">
        <v>44649</v>
      </c>
      <c r="C39" s="18" t="s">
        <v>117</v>
      </c>
      <c r="D39" s="19" t="s">
        <v>115</v>
      </c>
      <c r="E39" s="20">
        <v>0</v>
      </c>
      <c r="F39" s="20">
        <v>187.68</v>
      </c>
      <c r="G39" s="20">
        <v>119.06</v>
      </c>
      <c r="H39" s="21">
        <v>306.74</v>
      </c>
      <c r="I39" s="22" t="s">
        <v>108</v>
      </c>
    </row>
    <row r="40" spans="1:9" ht="33.75" outlineLevel="2" x14ac:dyDescent="0.25">
      <c r="A40" s="16">
        <v>97</v>
      </c>
      <c r="B40" s="17">
        <v>44649</v>
      </c>
      <c r="C40" s="18" t="s">
        <v>117</v>
      </c>
      <c r="D40" s="19" t="s">
        <v>115</v>
      </c>
      <c r="E40" s="20">
        <v>0</v>
      </c>
      <c r="F40" s="20">
        <v>187.68</v>
      </c>
      <c r="G40" s="20">
        <v>119.06</v>
      </c>
      <c r="H40" s="21">
        <v>306.74</v>
      </c>
      <c r="I40" s="22" t="s">
        <v>109</v>
      </c>
    </row>
    <row r="41" spans="1:9" ht="33.75" outlineLevel="2" x14ac:dyDescent="0.25">
      <c r="A41" s="16">
        <v>98</v>
      </c>
      <c r="B41" s="17">
        <v>44649</v>
      </c>
      <c r="C41" s="18" t="s">
        <v>117</v>
      </c>
      <c r="D41" s="19" t="s">
        <v>115</v>
      </c>
      <c r="E41" s="20">
        <v>0</v>
      </c>
      <c r="F41" s="20">
        <v>187.68</v>
      </c>
      <c r="G41" s="20">
        <v>119.06</v>
      </c>
      <c r="H41" s="21">
        <v>306.74</v>
      </c>
      <c r="I41" s="22" t="s">
        <v>110</v>
      </c>
    </row>
    <row r="42" spans="1:9" s="27" customFormat="1" outlineLevel="1" x14ac:dyDescent="0.25">
      <c r="A42" s="47"/>
      <c r="B42" s="48"/>
      <c r="C42" s="49" t="s">
        <v>140</v>
      </c>
      <c r="D42" s="43"/>
      <c r="E42" s="44">
        <f>SUBTOTAL(9,E29:E41)</f>
        <v>656.87</v>
      </c>
      <c r="F42" s="44">
        <f>SUBTOTAL(9,F29:F41)</f>
        <v>2471.12</v>
      </c>
      <c r="G42" s="44">
        <f>SUBTOTAL(9,G29:G41)</f>
        <v>1591.1799999999996</v>
      </c>
      <c r="H42" s="45">
        <f>SUBTOTAL(9,H29:H41)</f>
        <v>4719.1699999999992</v>
      </c>
      <c r="I42" s="46"/>
    </row>
    <row r="43" spans="1:9" ht="45" outlineLevel="2" x14ac:dyDescent="0.25">
      <c r="A43" s="36">
        <v>86</v>
      </c>
      <c r="B43" s="37">
        <v>44642</v>
      </c>
      <c r="C43" s="38" t="s">
        <v>131</v>
      </c>
      <c r="D43" s="39" t="s">
        <v>115</v>
      </c>
      <c r="E43" s="40">
        <v>1313.74</v>
      </c>
      <c r="F43" s="40">
        <v>750.72</v>
      </c>
      <c r="G43" s="40">
        <v>422.28</v>
      </c>
      <c r="H43" s="41">
        <v>2486.7399999999998</v>
      </c>
      <c r="I43" s="42" t="s">
        <v>98</v>
      </c>
    </row>
    <row r="44" spans="1:9" s="27" customFormat="1" outlineLevel="1" x14ac:dyDescent="0.25">
      <c r="A44" s="47"/>
      <c r="B44" s="48"/>
      <c r="C44" s="49" t="s">
        <v>141</v>
      </c>
      <c r="D44" s="43"/>
      <c r="E44" s="44">
        <f>SUBTOTAL(9,E43:E43)</f>
        <v>1313.74</v>
      </c>
      <c r="F44" s="44">
        <f>SUBTOTAL(9,F43:F43)</f>
        <v>750.72</v>
      </c>
      <c r="G44" s="44">
        <f>SUBTOTAL(9,G43:G43)</f>
        <v>422.28</v>
      </c>
      <c r="H44" s="45">
        <f>SUBTOTAL(9,H43:H43)</f>
        <v>2486.7399999999998</v>
      </c>
      <c r="I44" s="46"/>
    </row>
    <row r="45" spans="1:9" ht="33.75" outlineLevel="2" x14ac:dyDescent="0.25">
      <c r="A45" s="36">
        <v>79</v>
      </c>
      <c r="B45" s="37">
        <v>44635</v>
      </c>
      <c r="C45" s="38" t="s">
        <v>130</v>
      </c>
      <c r="D45" s="39" t="s">
        <v>115</v>
      </c>
      <c r="E45" s="40">
        <v>390.99</v>
      </c>
      <c r="F45" s="40">
        <v>187.68</v>
      </c>
      <c r="G45" s="40">
        <v>468.52</v>
      </c>
      <c r="H45" s="41">
        <v>1047.19</v>
      </c>
      <c r="I45" s="42" t="s">
        <v>92</v>
      </c>
    </row>
    <row r="46" spans="1:9" ht="45" outlineLevel="2" x14ac:dyDescent="0.25">
      <c r="A46" s="16">
        <v>83</v>
      </c>
      <c r="B46" s="17">
        <v>44642</v>
      </c>
      <c r="C46" s="18" t="s">
        <v>130</v>
      </c>
      <c r="D46" s="19" t="s">
        <v>115</v>
      </c>
      <c r="E46" s="20">
        <v>0</v>
      </c>
      <c r="F46" s="20">
        <v>93.84</v>
      </c>
      <c r="G46" s="20">
        <v>214.20999999999998</v>
      </c>
      <c r="H46" s="21">
        <v>308.04999999999995</v>
      </c>
      <c r="I46" s="22" t="s">
        <v>136</v>
      </c>
    </row>
    <row r="47" spans="1:9" s="27" customFormat="1" outlineLevel="1" x14ac:dyDescent="0.25">
      <c r="A47" s="47"/>
      <c r="B47" s="48"/>
      <c r="C47" s="49" t="s">
        <v>142</v>
      </c>
      <c r="D47" s="43"/>
      <c r="E47" s="44">
        <f>SUBTOTAL(9,E45:E46)</f>
        <v>390.99</v>
      </c>
      <c r="F47" s="44">
        <f>SUBTOTAL(9,F45:F46)</f>
        <v>281.52</v>
      </c>
      <c r="G47" s="44">
        <f>SUBTOTAL(9,G45:G46)</f>
        <v>682.73</v>
      </c>
      <c r="H47" s="45">
        <f>SUBTOTAL(9,H45:H46)</f>
        <v>1355.24</v>
      </c>
      <c r="I47" s="46"/>
    </row>
    <row r="48" spans="1:9" ht="33.75" outlineLevel="2" x14ac:dyDescent="0.25">
      <c r="A48" s="36">
        <v>42</v>
      </c>
      <c r="B48" s="37">
        <v>44614</v>
      </c>
      <c r="C48" s="38" t="s">
        <v>125</v>
      </c>
      <c r="D48" s="39" t="s">
        <v>115</v>
      </c>
      <c r="E48" s="40">
        <v>0</v>
      </c>
      <c r="F48" s="40">
        <v>187.68</v>
      </c>
      <c r="G48" s="40">
        <v>109.46</v>
      </c>
      <c r="H48" s="41">
        <v>297.14</v>
      </c>
      <c r="I48" s="42" t="s">
        <v>57</v>
      </c>
    </row>
    <row r="49" spans="1:9" ht="33.75" outlineLevel="2" x14ac:dyDescent="0.25">
      <c r="A49" s="16">
        <v>57</v>
      </c>
      <c r="B49" s="17">
        <v>44628</v>
      </c>
      <c r="C49" s="18" t="s">
        <v>125</v>
      </c>
      <c r="D49" s="19" t="s">
        <v>115</v>
      </c>
      <c r="E49" s="20">
        <v>0</v>
      </c>
      <c r="F49" s="20">
        <v>0</v>
      </c>
      <c r="G49" s="20">
        <v>109.46</v>
      </c>
      <c r="H49" s="21">
        <v>109.46</v>
      </c>
      <c r="I49" s="22" t="s">
        <v>72</v>
      </c>
    </row>
    <row r="50" spans="1:9" s="27" customFormat="1" outlineLevel="1" x14ac:dyDescent="0.25">
      <c r="A50" s="47"/>
      <c r="B50" s="48"/>
      <c r="C50" s="49" t="s">
        <v>143</v>
      </c>
      <c r="D50" s="43"/>
      <c r="E50" s="44">
        <f>SUBTOTAL(9,E48:E49)</f>
        <v>0</v>
      </c>
      <c r="F50" s="44">
        <f>SUBTOTAL(9,F48:F49)</f>
        <v>187.68</v>
      </c>
      <c r="G50" s="44">
        <f>SUBTOTAL(9,G48:G49)</f>
        <v>218.92</v>
      </c>
      <c r="H50" s="45">
        <f>SUBTOTAL(9,H48:H49)</f>
        <v>406.59999999999997</v>
      </c>
      <c r="I50" s="46"/>
    </row>
    <row r="51" spans="1:9" ht="45" outlineLevel="2" x14ac:dyDescent="0.25">
      <c r="A51" s="36">
        <v>1</v>
      </c>
      <c r="B51" s="37">
        <v>44586</v>
      </c>
      <c r="C51" s="38" t="s">
        <v>114</v>
      </c>
      <c r="D51" s="39" t="s">
        <v>115</v>
      </c>
      <c r="E51" s="40">
        <v>0</v>
      </c>
      <c r="F51" s="40">
        <v>187.68</v>
      </c>
      <c r="G51" s="40">
        <v>353.02</v>
      </c>
      <c r="H51" s="41">
        <v>540.70000000000005</v>
      </c>
      <c r="I51" s="42" t="s">
        <v>16</v>
      </c>
    </row>
    <row r="52" spans="1:9" ht="33.75" outlineLevel="2" x14ac:dyDescent="0.25">
      <c r="A52" s="16">
        <v>25</v>
      </c>
      <c r="B52" s="17">
        <v>44600</v>
      </c>
      <c r="C52" s="18" t="s">
        <v>114</v>
      </c>
      <c r="D52" s="19" t="s">
        <v>115</v>
      </c>
      <c r="E52" s="20">
        <v>390.99</v>
      </c>
      <c r="F52" s="20">
        <v>187.68</v>
      </c>
      <c r="G52" s="20">
        <v>273.64999999999998</v>
      </c>
      <c r="H52" s="21">
        <v>852.32</v>
      </c>
      <c r="I52" s="22" t="s">
        <v>40</v>
      </c>
    </row>
    <row r="53" spans="1:9" ht="33.75" outlineLevel="2" x14ac:dyDescent="0.25">
      <c r="A53" s="16">
        <v>26</v>
      </c>
      <c r="B53" s="17">
        <v>44600</v>
      </c>
      <c r="C53" s="18" t="s">
        <v>114</v>
      </c>
      <c r="D53" s="19" t="s">
        <v>115</v>
      </c>
      <c r="E53" s="20">
        <v>390.99</v>
      </c>
      <c r="F53" s="20">
        <v>281.52</v>
      </c>
      <c r="G53" s="20">
        <v>658.82</v>
      </c>
      <c r="H53" s="21">
        <v>1331.33</v>
      </c>
      <c r="I53" s="22" t="s">
        <v>41</v>
      </c>
    </row>
    <row r="54" spans="1:9" ht="33.75" outlineLevel="2" x14ac:dyDescent="0.25">
      <c r="A54" s="16">
        <v>43</v>
      </c>
      <c r="B54" s="17">
        <v>44614</v>
      </c>
      <c r="C54" s="18" t="s">
        <v>114</v>
      </c>
      <c r="D54" s="19" t="s">
        <v>115</v>
      </c>
      <c r="E54" s="20">
        <v>0</v>
      </c>
      <c r="F54" s="20">
        <v>187.68</v>
      </c>
      <c r="G54" s="20">
        <v>352.09</v>
      </c>
      <c r="H54" s="21">
        <v>539.77</v>
      </c>
      <c r="I54" s="22" t="s">
        <v>58</v>
      </c>
    </row>
    <row r="55" spans="1:9" ht="56.25" outlineLevel="2" x14ac:dyDescent="0.25">
      <c r="A55" s="16">
        <v>68</v>
      </c>
      <c r="B55" s="17">
        <v>44635</v>
      </c>
      <c r="C55" s="18" t="s">
        <v>114</v>
      </c>
      <c r="D55" s="19" t="s">
        <v>115</v>
      </c>
      <c r="E55" s="20">
        <v>781.98</v>
      </c>
      <c r="F55" s="20">
        <v>563.04</v>
      </c>
      <c r="G55" s="20">
        <v>509.98999999999995</v>
      </c>
      <c r="H55" s="21">
        <v>1855.01</v>
      </c>
      <c r="I55" s="22" t="s">
        <v>82</v>
      </c>
    </row>
    <row r="56" spans="1:9" ht="33.75" outlineLevel="2" x14ac:dyDescent="0.25">
      <c r="A56" s="16">
        <v>43</v>
      </c>
      <c r="B56" s="17">
        <v>44636</v>
      </c>
      <c r="C56" s="18" t="s">
        <v>114</v>
      </c>
      <c r="D56" s="19" t="s">
        <v>115</v>
      </c>
      <c r="E56" s="20">
        <v>0</v>
      </c>
      <c r="F56" s="20">
        <v>0</v>
      </c>
      <c r="G56" s="20">
        <v>133.16999999999999</v>
      </c>
      <c r="H56" s="21">
        <v>133.16999999999999</v>
      </c>
      <c r="I56" s="22" t="s">
        <v>132</v>
      </c>
    </row>
    <row r="57" spans="1:9" ht="33.75" outlineLevel="2" x14ac:dyDescent="0.25">
      <c r="A57" s="16">
        <v>94</v>
      </c>
      <c r="B57" s="17">
        <v>44649</v>
      </c>
      <c r="C57" s="18" t="s">
        <v>114</v>
      </c>
      <c r="D57" s="19" t="s">
        <v>115</v>
      </c>
      <c r="E57" s="20">
        <v>0</v>
      </c>
      <c r="F57" s="20">
        <v>187.68</v>
      </c>
      <c r="G57" s="20">
        <v>357.53</v>
      </c>
      <c r="H57" s="21">
        <v>545.21</v>
      </c>
      <c r="I57" s="22" t="s">
        <v>106</v>
      </c>
    </row>
    <row r="58" spans="1:9" s="27" customFormat="1" outlineLevel="1" x14ac:dyDescent="0.25">
      <c r="A58" s="47"/>
      <c r="B58" s="48"/>
      <c r="C58" s="49" t="s">
        <v>144</v>
      </c>
      <c r="D58" s="43"/>
      <c r="E58" s="44">
        <f>SUBTOTAL(9,E51:E57)</f>
        <v>1563.96</v>
      </c>
      <c r="F58" s="44">
        <f>SUBTOTAL(9,F51:F57)</f>
        <v>1595.28</v>
      </c>
      <c r="G58" s="44">
        <f>SUBTOTAL(9,G51:G57)</f>
        <v>2638.2699999999995</v>
      </c>
      <c r="H58" s="45">
        <f>SUBTOTAL(9,H51:H57)</f>
        <v>5797.51</v>
      </c>
      <c r="I58" s="46"/>
    </row>
    <row r="59" spans="1:9" ht="45" outlineLevel="2" x14ac:dyDescent="0.25">
      <c r="A59" s="36">
        <v>14</v>
      </c>
      <c r="B59" s="37">
        <v>44600</v>
      </c>
      <c r="C59" s="38" t="s">
        <v>121</v>
      </c>
      <c r="D59" s="39" t="s">
        <v>122</v>
      </c>
      <c r="E59" s="40">
        <v>390.99</v>
      </c>
      <c r="F59" s="40">
        <v>187.68</v>
      </c>
      <c r="G59" s="40">
        <v>669.2</v>
      </c>
      <c r="H59" s="41">
        <v>1247.8700000000001</v>
      </c>
      <c r="I59" s="42" t="s">
        <v>29</v>
      </c>
    </row>
    <row r="60" spans="1:9" s="27" customFormat="1" outlineLevel="1" x14ac:dyDescent="0.25">
      <c r="A60" s="47"/>
      <c r="B60" s="48"/>
      <c r="C60" s="49" t="s">
        <v>155</v>
      </c>
      <c r="D60" s="43"/>
      <c r="E60" s="44">
        <f>SUBTOTAL(9,E59:E59)</f>
        <v>390.99</v>
      </c>
      <c r="F60" s="44">
        <f>SUBTOTAL(9,F59:F59)</f>
        <v>187.68</v>
      </c>
      <c r="G60" s="44">
        <f>SUBTOTAL(9,G59:G59)</f>
        <v>669.2</v>
      </c>
      <c r="H60" s="45">
        <f>SUBTOTAL(9,H59:H59)</f>
        <v>1247.8700000000001</v>
      </c>
      <c r="I60" s="46"/>
    </row>
    <row r="61" spans="1:9" ht="33.75" outlineLevel="2" x14ac:dyDescent="0.25">
      <c r="A61" s="36">
        <v>46</v>
      </c>
      <c r="B61" s="37">
        <v>44623</v>
      </c>
      <c r="C61" s="38" t="s">
        <v>128</v>
      </c>
      <c r="D61" s="39" t="s">
        <v>122</v>
      </c>
      <c r="E61" s="40">
        <v>0</v>
      </c>
      <c r="F61" s="40">
        <v>187.68</v>
      </c>
      <c r="G61" s="40">
        <v>627.99</v>
      </c>
      <c r="H61" s="41">
        <v>815.67000000000007</v>
      </c>
      <c r="I61" s="42" t="s">
        <v>61</v>
      </c>
    </row>
    <row r="62" spans="1:9" ht="33.75" outlineLevel="2" x14ac:dyDescent="0.25">
      <c r="A62" s="16">
        <v>95</v>
      </c>
      <c r="B62" s="17">
        <v>44649</v>
      </c>
      <c r="C62" s="18" t="s">
        <v>128</v>
      </c>
      <c r="D62" s="19" t="s">
        <v>122</v>
      </c>
      <c r="E62" s="20">
        <v>0</v>
      </c>
      <c r="F62" s="20">
        <v>187.68</v>
      </c>
      <c r="G62" s="20">
        <v>627.99</v>
      </c>
      <c r="H62" s="21">
        <v>815.67000000000007</v>
      </c>
      <c r="I62" s="22" t="s">
        <v>107</v>
      </c>
    </row>
    <row r="63" spans="1:9" s="27" customFormat="1" outlineLevel="1" x14ac:dyDescent="0.25">
      <c r="A63" s="47"/>
      <c r="B63" s="48"/>
      <c r="C63" s="49" t="s">
        <v>145</v>
      </c>
      <c r="D63" s="43"/>
      <c r="E63" s="44">
        <f>SUBTOTAL(9,E61:E62)</f>
        <v>0</v>
      </c>
      <c r="F63" s="44">
        <f>SUBTOTAL(9,F61:F62)</f>
        <v>375.36</v>
      </c>
      <c r="G63" s="44">
        <f>SUBTOTAL(9,G61:G62)</f>
        <v>1255.98</v>
      </c>
      <c r="H63" s="45">
        <f>SUBTOTAL(9,H61:H62)</f>
        <v>1631.3400000000001</v>
      </c>
      <c r="I63" s="46"/>
    </row>
    <row r="64" spans="1:9" ht="45" outlineLevel="2" x14ac:dyDescent="0.25">
      <c r="A64" s="36">
        <v>44</v>
      </c>
      <c r="B64" s="37">
        <v>44614</v>
      </c>
      <c r="C64" s="38" t="s">
        <v>126</v>
      </c>
      <c r="D64" s="39" t="s">
        <v>115</v>
      </c>
      <c r="E64" s="40">
        <v>390.99</v>
      </c>
      <c r="F64" s="40">
        <v>375.36</v>
      </c>
      <c r="G64" s="40">
        <v>588.66999999999996</v>
      </c>
      <c r="H64" s="41">
        <v>1355.02</v>
      </c>
      <c r="I64" s="42" t="s">
        <v>59</v>
      </c>
    </row>
    <row r="65" spans="1:9" s="27" customFormat="1" ht="45" outlineLevel="2" x14ac:dyDescent="0.25">
      <c r="A65" s="16">
        <v>69</v>
      </c>
      <c r="B65" s="17">
        <v>44635</v>
      </c>
      <c r="C65" s="18" t="s">
        <v>126</v>
      </c>
      <c r="D65" s="19" t="s">
        <v>115</v>
      </c>
      <c r="E65" s="20">
        <v>390.99</v>
      </c>
      <c r="F65" s="20">
        <v>375.36</v>
      </c>
      <c r="G65" s="20">
        <v>652.37</v>
      </c>
      <c r="H65" s="21">
        <v>1418.72</v>
      </c>
      <c r="I65" s="22" t="s">
        <v>83</v>
      </c>
    </row>
    <row r="66" spans="1:9" s="27" customFormat="1" outlineLevel="1" x14ac:dyDescent="0.25">
      <c r="A66" s="47"/>
      <c r="B66" s="48"/>
      <c r="C66" s="49" t="s">
        <v>146</v>
      </c>
      <c r="D66" s="43"/>
      <c r="E66" s="44">
        <f>SUBTOTAL(9,E64:E65)</f>
        <v>781.98</v>
      </c>
      <c r="F66" s="44">
        <f>SUBTOTAL(9,F64:F65)</f>
        <v>750.72</v>
      </c>
      <c r="G66" s="44">
        <f>SUBTOTAL(9,G64:G65)</f>
        <v>1241.04</v>
      </c>
      <c r="H66" s="45">
        <f>SUBTOTAL(9,H64:H65)</f>
        <v>2773.74</v>
      </c>
      <c r="I66" s="46"/>
    </row>
    <row r="67" spans="1:9" s="27" customFormat="1" ht="33.75" outlineLevel="2" x14ac:dyDescent="0.25">
      <c r="A67" s="36">
        <v>39</v>
      </c>
      <c r="B67" s="37">
        <v>44614</v>
      </c>
      <c r="C67" s="38" t="s">
        <v>124</v>
      </c>
      <c r="D67" s="39" t="s">
        <v>115</v>
      </c>
      <c r="E67" s="40">
        <v>390.99</v>
      </c>
      <c r="F67" s="40">
        <v>187.68</v>
      </c>
      <c r="G67" s="40">
        <v>764.66</v>
      </c>
      <c r="H67" s="41">
        <v>1343.33</v>
      </c>
      <c r="I67" s="42" t="s">
        <v>54</v>
      </c>
    </row>
    <row r="68" spans="1:9" s="27" customFormat="1" ht="33.75" outlineLevel="2" x14ac:dyDescent="0.25">
      <c r="A68" s="16">
        <v>80</v>
      </c>
      <c r="B68" s="17">
        <v>44635</v>
      </c>
      <c r="C68" s="18" t="s">
        <v>124</v>
      </c>
      <c r="D68" s="19" t="s">
        <v>115</v>
      </c>
      <c r="E68" s="20">
        <v>0</v>
      </c>
      <c r="F68" s="20">
        <v>281.52</v>
      </c>
      <c r="G68" s="20">
        <v>1415.1399999999999</v>
      </c>
      <c r="H68" s="21">
        <v>1696.6599999999999</v>
      </c>
      <c r="I68" s="22" t="s">
        <v>93</v>
      </c>
    </row>
    <row r="69" spans="1:9" s="27" customFormat="1" outlineLevel="1" x14ac:dyDescent="0.25">
      <c r="A69" s="47"/>
      <c r="B69" s="48"/>
      <c r="C69" s="49" t="s">
        <v>147</v>
      </c>
      <c r="D69" s="43"/>
      <c r="E69" s="44">
        <f>SUBTOTAL(9,E67:E68)</f>
        <v>390.99</v>
      </c>
      <c r="F69" s="44">
        <f>SUBTOTAL(9,F67:F68)</f>
        <v>469.2</v>
      </c>
      <c r="G69" s="44">
        <f>SUBTOTAL(9,G67:G68)</f>
        <v>2179.7999999999997</v>
      </c>
      <c r="H69" s="45">
        <f>SUBTOTAL(9,H67:H68)</f>
        <v>3039.99</v>
      </c>
      <c r="I69" s="46"/>
    </row>
    <row r="70" spans="1:9" s="27" customFormat="1" ht="33.75" outlineLevel="2" x14ac:dyDescent="0.25">
      <c r="A70" s="36">
        <v>10</v>
      </c>
      <c r="B70" s="37">
        <v>44593</v>
      </c>
      <c r="C70" s="38" t="s">
        <v>120</v>
      </c>
      <c r="D70" s="39" t="s">
        <v>115</v>
      </c>
      <c r="E70" s="40">
        <v>0</v>
      </c>
      <c r="F70" s="40">
        <v>187.68</v>
      </c>
      <c r="G70" s="40">
        <v>103.8</v>
      </c>
      <c r="H70" s="41">
        <v>291.48</v>
      </c>
      <c r="I70" s="42" t="s">
        <v>25</v>
      </c>
    </row>
    <row r="71" spans="1:9" s="27" customFormat="1" ht="33.75" outlineLevel="2" x14ac:dyDescent="0.25">
      <c r="A71" s="16">
        <v>13</v>
      </c>
      <c r="B71" s="17">
        <v>44600</v>
      </c>
      <c r="C71" s="18" t="s">
        <v>120</v>
      </c>
      <c r="D71" s="19" t="s">
        <v>115</v>
      </c>
      <c r="E71" s="20">
        <v>0</v>
      </c>
      <c r="F71" s="20">
        <v>187.68</v>
      </c>
      <c r="G71" s="20">
        <v>103.8</v>
      </c>
      <c r="H71" s="21">
        <v>291.48</v>
      </c>
      <c r="I71" s="22" t="s">
        <v>28</v>
      </c>
    </row>
    <row r="72" spans="1:9" s="27" customFormat="1" ht="33.75" outlineLevel="2" x14ac:dyDescent="0.25">
      <c r="A72" s="16">
        <v>15</v>
      </c>
      <c r="B72" s="17">
        <v>44600</v>
      </c>
      <c r="C72" s="18" t="s">
        <v>120</v>
      </c>
      <c r="D72" s="19" t="s">
        <v>115</v>
      </c>
      <c r="E72" s="20">
        <v>0</v>
      </c>
      <c r="F72" s="20">
        <v>187.68</v>
      </c>
      <c r="G72" s="20">
        <v>103.8</v>
      </c>
      <c r="H72" s="21">
        <v>291.48</v>
      </c>
      <c r="I72" s="22" t="s">
        <v>30</v>
      </c>
    </row>
    <row r="73" spans="1:9" s="27" customFormat="1" ht="33.75" outlineLevel="2" x14ac:dyDescent="0.25">
      <c r="A73" s="16">
        <v>16</v>
      </c>
      <c r="B73" s="17">
        <v>44600</v>
      </c>
      <c r="C73" s="18" t="s">
        <v>120</v>
      </c>
      <c r="D73" s="19" t="s">
        <v>115</v>
      </c>
      <c r="E73" s="20">
        <v>0</v>
      </c>
      <c r="F73" s="20">
        <v>187.68</v>
      </c>
      <c r="G73" s="20">
        <v>103.8</v>
      </c>
      <c r="H73" s="21">
        <v>291.48</v>
      </c>
      <c r="I73" s="22" t="s">
        <v>31</v>
      </c>
    </row>
    <row r="74" spans="1:9" s="27" customFormat="1" ht="33.75" outlineLevel="2" x14ac:dyDescent="0.25">
      <c r="A74" s="16">
        <v>17</v>
      </c>
      <c r="B74" s="17">
        <v>44600</v>
      </c>
      <c r="C74" s="18" t="s">
        <v>120</v>
      </c>
      <c r="D74" s="19" t="s">
        <v>115</v>
      </c>
      <c r="E74" s="20">
        <v>0</v>
      </c>
      <c r="F74" s="20">
        <v>93.84</v>
      </c>
      <c r="G74" s="20">
        <v>103.8</v>
      </c>
      <c r="H74" s="21">
        <v>197.64</v>
      </c>
      <c r="I74" s="22" t="s">
        <v>32</v>
      </c>
    </row>
    <row r="75" spans="1:9" s="27" customFormat="1" ht="33.75" outlineLevel="2" x14ac:dyDescent="0.25">
      <c r="A75" s="16">
        <v>18</v>
      </c>
      <c r="B75" s="17">
        <v>44600</v>
      </c>
      <c r="C75" s="18" t="s">
        <v>120</v>
      </c>
      <c r="D75" s="19" t="s">
        <v>115</v>
      </c>
      <c r="E75" s="20">
        <v>0</v>
      </c>
      <c r="F75" s="20">
        <v>187.68</v>
      </c>
      <c r="G75" s="20">
        <v>103.8</v>
      </c>
      <c r="H75" s="21">
        <v>291.48</v>
      </c>
      <c r="I75" s="22" t="s">
        <v>33</v>
      </c>
    </row>
    <row r="76" spans="1:9" s="27" customFormat="1" ht="33.75" outlineLevel="2" x14ac:dyDescent="0.25">
      <c r="A76" s="16">
        <v>19</v>
      </c>
      <c r="B76" s="17">
        <v>44600</v>
      </c>
      <c r="C76" s="18" t="s">
        <v>120</v>
      </c>
      <c r="D76" s="19" t="s">
        <v>115</v>
      </c>
      <c r="E76" s="20">
        <v>0</v>
      </c>
      <c r="F76" s="20">
        <v>187.68</v>
      </c>
      <c r="G76" s="20">
        <v>103.8</v>
      </c>
      <c r="H76" s="21">
        <v>291.48</v>
      </c>
      <c r="I76" s="22" t="s">
        <v>34</v>
      </c>
    </row>
    <row r="77" spans="1:9" s="27" customFormat="1" ht="33.75" outlineLevel="2" x14ac:dyDescent="0.25">
      <c r="A77" s="16">
        <v>20</v>
      </c>
      <c r="B77" s="17">
        <v>44600</v>
      </c>
      <c r="C77" s="18" t="s">
        <v>120</v>
      </c>
      <c r="D77" s="19" t="s">
        <v>115</v>
      </c>
      <c r="E77" s="20">
        <v>0</v>
      </c>
      <c r="F77" s="20">
        <v>187.68</v>
      </c>
      <c r="G77" s="20">
        <v>103.8</v>
      </c>
      <c r="H77" s="21">
        <v>291.48</v>
      </c>
      <c r="I77" s="22" t="s">
        <v>35</v>
      </c>
    </row>
    <row r="78" spans="1:9" s="27" customFormat="1" ht="33.75" outlineLevel="2" x14ac:dyDescent="0.25">
      <c r="A78" s="16">
        <v>21</v>
      </c>
      <c r="B78" s="17">
        <v>44600</v>
      </c>
      <c r="C78" s="18" t="s">
        <v>120</v>
      </c>
      <c r="D78" s="19" t="s">
        <v>115</v>
      </c>
      <c r="E78" s="20">
        <v>0</v>
      </c>
      <c r="F78" s="20">
        <v>93.84</v>
      </c>
      <c r="G78" s="20">
        <v>103.8</v>
      </c>
      <c r="H78" s="21">
        <v>197.64</v>
      </c>
      <c r="I78" s="22" t="s">
        <v>36</v>
      </c>
    </row>
    <row r="79" spans="1:9" s="27" customFormat="1" ht="33.75" outlineLevel="2" x14ac:dyDescent="0.25">
      <c r="A79" s="16">
        <v>22</v>
      </c>
      <c r="B79" s="17">
        <v>44600</v>
      </c>
      <c r="C79" s="18" t="s">
        <v>120</v>
      </c>
      <c r="D79" s="19" t="s">
        <v>115</v>
      </c>
      <c r="E79" s="20">
        <v>0</v>
      </c>
      <c r="F79" s="20">
        <v>187.68</v>
      </c>
      <c r="G79" s="20">
        <v>103.8</v>
      </c>
      <c r="H79" s="21">
        <v>291.48</v>
      </c>
      <c r="I79" s="22" t="s">
        <v>37</v>
      </c>
    </row>
    <row r="80" spans="1:9" s="27" customFormat="1" ht="33.75" outlineLevel="2" x14ac:dyDescent="0.25">
      <c r="A80" s="16">
        <v>23</v>
      </c>
      <c r="B80" s="17">
        <v>44600</v>
      </c>
      <c r="C80" s="18" t="s">
        <v>120</v>
      </c>
      <c r="D80" s="19" t="s">
        <v>115</v>
      </c>
      <c r="E80" s="20">
        <v>0</v>
      </c>
      <c r="F80" s="20">
        <v>93.84</v>
      </c>
      <c r="G80" s="20">
        <v>103.8</v>
      </c>
      <c r="H80" s="21">
        <v>197.64</v>
      </c>
      <c r="I80" s="22" t="s">
        <v>38</v>
      </c>
    </row>
    <row r="81" spans="1:9" s="27" customFormat="1" ht="33.75" outlineLevel="2" x14ac:dyDescent="0.25">
      <c r="A81" s="16">
        <v>31</v>
      </c>
      <c r="B81" s="17">
        <v>44607</v>
      </c>
      <c r="C81" s="18" t="s">
        <v>120</v>
      </c>
      <c r="D81" s="19" t="s">
        <v>115</v>
      </c>
      <c r="E81" s="20">
        <v>0</v>
      </c>
      <c r="F81" s="20">
        <v>187.68</v>
      </c>
      <c r="G81" s="20">
        <v>103.8</v>
      </c>
      <c r="H81" s="21">
        <v>291.48</v>
      </c>
      <c r="I81" s="22" t="s">
        <v>46</v>
      </c>
    </row>
    <row r="82" spans="1:9" s="27" customFormat="1" ht="33.75" outlineLevel="2" x14ac:dyDescent="0.25">
      <c r="A82" s="16">
        <v>41</v>
      </c>
      <c r="B82" s="17">
        <v>44614</v>
      </c>
      <c r="C82" s="18" t="s">
        <v>120</v>
      </c>
      <c r="D82" s="19" t="s">
        <v>115</v>
      </c>
      <c r="E82" s="20">
        <v>0</v>
      </c>
      <c r="F82" s="20">
        <v>187.68</v>
      </c>
      <c r="G82" s="20">
        <v>103.8</v>
      </c>
      <c r="H82" s="21">
        <v>291.48</v>
      </c>
      <c r="I82" s="22" t="s">
        <v>56</v>
      </c>
    </row>
    <row r="83" spans="1:9" s="27" customFormat="1" ht="33.75" outlineLevel="2" x14ac:dyDescent="0.25">
      <c r="A83" s="16">
        <v>48</v>
      </c>
      <c r="B83" s="17">
        <v>44623</v>
      </c>
      <c r="C83" s="18" t="s">
        <v>120</v>
      </c>
      <c r="D83" s="19" t="s">
        <v>115</v>
      </c>
      <c r="E83" s="20">
        <v>0</v>
      </c>
      <c r="F83" s="20">
        <v>187.68</v>
      </c>
      <c r="G83" s="20">
        <v>103.8</v>
      </c>
      <c r="H83" s="21">
        <v>291.48</v>
      </c>
      <c r="I83" s="22" t="s">
        <v>63</v>
      </c>
    </row>
    <row r="84" spans="1:9" s="27" customFormat="1" ht="33.75" outlineLevel="2" x14ac:dyDescent="0.25">
      <c r="A84" s="16">
        <v>49</v>
      </c>
      <c r="B84" s="17">
        <v>44623</v>
      </c>
      <c r="C84" s="18" t="s">
        <v>120</v>
      </c>
      <c r="D84" s="19" t="s">
        <v>115</v>
      </c>
      <c r="E84" s="20">
        <v>0</v>
      </c>
      <c r="F84" s="20">
        <v>187.68</v>
      </c>
      <c r="G84" s="20">
        <v>103.8</v>
      </c>
      <c r="H84" s="21">
        <v>291.48</v>
      </c>
      <c r="I84" s="22" t="s">
        <v>64</v>
      </c>
    </row>
    <row r="85" spans="1:9" s="27" customFormat="1" ht="33.75" outlineLevel="2" x14ac:dyDescent="0.25">
      <c r="A85" s="16">
        <v>50</v>
      </c>
      <c r="B85" s="17">
        <v>44623</v>
      </c>
      <c r="C85" s="18" t="s">
        <v>120</v>
      </c>
      <c r="D85" s="19" t="s">
        <v>115</v>
      </c>
      <c r="E85" s="20">
        <v>0</v>
      </c>
      <c r="F85" s="20">
        <v>187.68</v>
      </c>
      <c r="G85" s="20">
        <v>103.8</v>
      </c>
      <c r="H85" s="21">
        <v>291.48</v>
      </c>
      <c r="I85" s="22" t="s">
        <v>65</v>
      </c>
    </row>
    <row r="86" spans="1:9" s="27" customFormat="1" ht="33.75" outlineLevel="2" x14ac:dyDescent="0.25">
      <c r="A86" s="16">
        <v>55</v>
      </c>
      <c r="B86" s="17">
        <v>44628</v>
      </c>
      <c r="C86" s="18" t="s">
        <v>120</v>
      </c>
      <c r="D86" s="19" t="s">
        <v>115</v>
      </c>
      <c r="E86" s="20">
        <v>0</v>
      </c>
      <c r="F86" s="20">
        <v>187.68</v>
      </c>
      <c r="G86" s="20">
        <v>103.8</v>
      </c>
      <c r="H86" s="21">
        <v>291.48</v>
      </c>
      <c r="I86" s="22" t="s">
        <v>70</v>
      </c>
    </row>
    <row r="87" spans="1:9" s="27" customFormat="1" ht="22.5" outlineLevel="2" x14ac:dyDescent="0.25">
      <c r="A87" s="16">
        <v>56</v>
      </c>
      <c r="B87" s="17">
        <v>44628</v>
      </c>
      <c r="C87" s="18" t="s">
        <v>120</v>
      </c>
      <c r="D87" s="19" t="s">
        <v>115</v>
      </c>
      <c r="E87" s="20">
        <v>0</v>
      </c>
      <c r="F87" s="20">
        <v>187.68</v>
      </c>
      <c r="G87" s="20">
        <v>103.8</v>
      </c>
      <c r="H87" s="21">
        <v>291.48</v>
      </c>
      <c r="I87" s="22" t="s">
        <v>71</v>
      </c>
    </row>
    <row r="88" spans="1:9" s="27" customFormat="1" ht="33.75" outlineLevel="2" x14ac:dyDescent="0.25">
      <c r="A88" s="16">
        <v>73</v>
      </c>
      <c r="B88" s="17">
        <v>44635</v>
      </c>
      <c r="C88" s="18" t="s">
        <v>120</v>
      </c>
      <c r="D88" s="19" t="s">
        <v>115</v>
      </c>
      <c r="E88" s="20">
        <v>0</v>
      </c>
      <c r="F88" s="20">
        <v>187.68</v>
      </c>
      <c r="G88" s="20">
        <v>103.8</v>
      </c>
      <c r="H88" s="21">
        <v>291.48</v>
      </c>
      <c r="I88" s="22" t="s">
        <v>87</v>
      </c>
    </row>
    <row r="89" spans="1:9" s="27" customFormat="1" ht="45" outlineLevel="2" x14ac:dyDescent="0.25">
      <c r="A89" s="16">
        <v>74</v>
      </c>
      <c r="B89" s="17">
        <v>44635</v>
      </c>
      <c r="C89" s="18" t="s">
        <v>120</v>
      </c>
      <c r="D89" s="19" t="s">
        <v>115</v>
      </c>
      <c r="E89" s="20">
        <v>0</v>
      </c>
      <c r="F89" s="20">
        <v>187.68</v>
      </c>
      <c r="G89" s="20">
        <v>124.56</v>
      </c>
      <c r="H89" s="21">
        <v>312.24</v>
      </c>
      <c r="I89" s="22" t="s">
        <v>88</v>
      </c>
    </row>
    <row r="90" spans="1:9" s="27" customFormat="1" ht="33.75" outlineLevel="2" x14ac:dyDescent="0.25">
      <c r="A90" s="16">
        <v>75</v>
      </c>
      <c r="B90" s="17">
        <v>44635</v>
      </c>
      <c r="C90" s="18" t="s">
        <v>120</v>
      </c>
      <c r="D90" s="19" t="s">
        <v>115</v>
      </c>
      <c r="E90" s="20">
        <v>0</v>
      </c>
      <c r="F90" s="20">
        <v>93.84</v>
      </c>
      <c r="G90" s="20">
        <v>102.07</v>
      </c>
      <c r="H90" s="21">
        <v>195.91</v>
      </c>
      <c r="I90" s="22" t="s">
        <v>89</v>
      </c>
    </row>
    <row r="91" spans="1:9" s="27" customFormat="1" ht="33.75" outlineLevel="2" x14ac:dyDescent="0.25">
      <c r="A91" s="16">
        <v>76</v>
      </c>
      <c r="B91" s="17">
        <v>44635</v>
      </c>
      <c r="C91" s="18" t="s">
        <v>120</v>
      </c>
      <c r="D91" s="19" t="s">
        <v>115</v>
      </c>
      <c r="E91" s="20">
        <v>0</v>
      </c>
      <c r="F91" s="20">
        <v>187.68</v>
      </c>
      <c r="G91" s="20">
        <v>107.26</v>
      </c>
      <c r="H91" s="21">
        <v>294.94</v>
      </c>
      <c r="I91" s="22" t="s">
        <v>90</v>
      </c>
    </row>
    <row r="92" spans="1:9" s="27" customFormat="1" ht="67.5" outlineLevel="2" x14ac:dyDescent="0.25">
      <c r="A92" s="16">
        <v>87</v>
      </c>
      <c r="B92" s="17">
        <v>44649</v>
      </c>
      <c r="C92" s="18" t="s">
        <v>120</v>
      </c>
      <c r="D92" s="19" t="s">
        <v>115</v>
      </c>
      <c r="E92" s="20">
        <v>1313.74</v>
      </c>
      <c r="F92" s="20">
        <v>1000.96</v>
      </c>
      <c r="G92" s="20">
        <v>784.49999999999989</v>
      </c>
      <c r="H92" s="21">
        <v>3099.2</v>
      </c>
      <c r="I92" s="22" t="s">
        <v>99</v>
      </c>
    </row>
    <row r="93" spans="1:9" s="27" customFormat="1" ht="33.75" outlineLevel="2" x14ac:dyDescent="0.25">
      <c r="A93" s="16">
        <v>88</v>
      </c>
      <c r="B93" s="17">
        <v>44649</v>
      </c>
      <c r="C93" s="18" t="s">
        <v>120</v>
      </c>
      <c r="D93" s="19" t="s">
        <v>115</v>
      </c>
      <c r="E93" s="20">
        <v>0</v>
      </c>
      <c r="F93" s="20">
        <v>187.68</v>
      </c>
      <c r="G93" s="20">
        <v>103.8</v>
      </c>
      <c r="H93" s="21">
        <v>291.48</v>
      </c>
      <c r="I93" s="22" t="s">
        <v>100</v>
      </c>
    </row>
    <row r="94" spans="1:9" s="27" customFormat="1" ht="22.5" outlineLevel="2" x14ac:dyDescent="0.25">
      <c r="A94" s="16">
        <v>89</v>
      </c>
      <c r="B94" s="17">
        <v>44649</v>
      </c>
      <c r="C94" s="18" t="s">
        <v>120</v>
      </c>
      <c r="D94" s="19" t="s">
        <v>115</v>
      </c>
      <c r="E94" s="20">
        <v>0</v>
      </c>
      <c r="F94" s="20">
        <v>187.68</v>
      </c>
      <c r="G94" s="20">
        <v>103.8</v>
      </c>
      <c r="H94" s="21">
        <v>291.48</v>
      </c>
      <c r="I94" s="22" t="s">
        <v>101</v>
      </c>
    </row>
    <row r="95" spans="1:9" s="27" customFormat="1" ht="33.75" outlineLevel="2" x14ac:dyDescent="0.25">
      <c r="A95" s="16">
        <v>90</v>
      </c>
      <c r="B95" s="17">
        <v>44649</v>
      </c>
      <c r="C95" s="18" t="s">
        <v>120</v>
      </c>
      <c r="D95" s="19" t="s">
        <v>115</v>
      </c>
      <c r="E95" s="20">
        <v>0</v>
      </c>
      <c r="F95" s="20">
        <v>187.68</v>
      </c>
      <c r="G95" s="20">
        <v>103.8</v>
      </c>
      <c r="H95" s="21">
        <v>291.48</v>
      </c>
      <c r="I95" s="22" t="s">
        <v>102</v>
      </c>
    </row>
    <row r="96" spans="1:9" s="27" customFormat="1" ht="22.5" outlineLevel="2" x14ac:dyDescent="0.25">
      <c r="A96" s="16">
        <v>91</v>
      </c>
      <c r="B96" s="17">
        <v>44649</v>
      </c>
      <c r="C96" s="18" t="s">
        <v>120</v>
      </c>
      <c r="D96" s="19" t="s">
        <v>115</v>
      </c>
      <c r="E96" s="20">
        <v>0</v>
      </c>
      <c r="F96" s="20">
        <v>187.68</v>
      </c>
      <c r="G96" s="20">
        <v>103.8</v>
      </c>
      <c r="H96" s="21">
        <v>291.48</v>
      </c>
      <c r="I96" s="22" t="s">
        <v>103</v>
      </c>
    </row>
    <row r="97" spans="1:9" s="27" customFormat="1" ht="22.5" outlineLevel="2" x14ac:dyDescent="0.25">
      <c r="A97" s="16">
        <v>92</v>
      </c>
      <c r="B97" s="17">
        <v>44649</v>
      </c>
      <c r="C97" s="18" t="s">
        <v>120</v>
      </c>
      <c r="D97" s="19" t="s">
        <v>115</v>
      </c>
      <c r="E97" s="20">
        <v>0</v>
      </c>
      <c r="F97" s="20">
        <v>187.68</v>
      </c>
      <c r="G97" s="20">
        <v>103.8</v>
      </c>
      <c r="H97" s="21">
        <v>291.48</v>
      </c>
      <c r="I97" s="22" t="s">
        <v>104</v>
      </c>
    </row>
    <row r="98" spans="1:9" s="27" customFormat="1" ht="33.75" outlineLevel="2" x14ac:dyDescent="0.25">
      <c r="A98" s="16">
        <v>93</v>
      </c>
      <c r="B98" s="17">
        <v>44649</v>
      </c>
      <c r="C98" s="18" t="s">
        <v>120</v>
      </c>
      <c r="D98" s="19" t="s">
        <v>115</v>
      </c>
      <c r="E98" s="20">
        <v>0</v>
      </c>
      <c r="F98" s="20">
        <v>187.68</v>
      </c>
      <c r="G98" s="20">
        <v>103.8</v>
      </c>
      <c r="H98" s="21">
        <v>291.48</v>
      </c>
      <c r="I98" s="22" t="s">
        <v>105</v>
      </c>
    </row>
    <row r="99" spans="1:9" s="27" customFormat="1" outlineLevel="1" x14ac:dyDescent="0.25">
      <c r="A99" s="47"/>
      <c r="B99" s="48"/>
      <c r="C99" s="49" t="s">
        <v>148</v>
      </c>
      <c r="D99" s="43"/>
      <c r="E99" s="44">
        <f>SUBTOTAL(9,E70:E98)</f>
        <v>1313.74</v>
      </c>
      <c r="F99" s="44">
        <f>SUBTOTAL(9,F70:F98)</f>
        <v>5880.6400000000012</v>
      </c>
      <c r="G99" s="44">
        <f>SUBTOTAL(9,G70:G98)</f>
        <v>3713.3900000000008</v>
      </c>
      <c r="H99" s="45">
        <f>SUBTOTAL(9,H70:H98)</f>
        <v>10907.769999999995</v>
      </c>
      <c r="I99" s="46"/>
    </row>
    <row r="100" spans="1:9" s="27" customFormat="1" ht="33.75" outlineLevel="2" x14ac:dyDescent="0.25">
      <c r="A100" s="36">
        <v>45</v>
      </c>
      <c r="B100" s="37">
        <v>44623</v>
      </c>
      <c r="C100" s="38" t="s">
        <v>127</v>
      </c>
      <c r="D100" s="39" t="s">
        <v>115</v>
      </c>
      <c r="E100" s="40">
        <v>390.99</v>
      </c>
      <c r="F100" s="40">
        <v>187.68</v>
      </c>
      <c r="G100" s="40">
        <v>470.56</v>
      </c>
      <c r="H100" s="41">
        <v>1049.23</v>
      </c>
      <c r="I100" s="42" t="s">
        <v>60</v>
      </c>
    </row>
    <row r="101" spans="1:9" s="27" customFormat="1" ht="33.75" outlineLevel="2" x14ac:dyDescent="0.25">
      <c r="A101" s="16">
        <v>72</v>
      </c>
      <c r="B101" s="17">
        <v>44635</v>
      </c>
      <c r="C101" s="18" t="s">
        <v>127</v>
      </c>
      <c r="D101" s="19" t="s">
        <v>115</v>
      </c>
      <c r="E101" s="20">
        <v>390.99</v>
      </c>
      <c r="F101" s="20">
        <v>187.68</v>
      </c>
      <c r="G101" s="20">
        <v>541.18000000000006</v>
      </c>
      <c r="H101" s="21">
        <v>1119.8500000000001</v>
      </c>
      <c r="I101" s="22" t="s">
        <v>86</v>
      </c>
    </row>
    <row r="102" spans="1:9" s="27" customFormat="1" outlineLevel="1" x14ac:dyDescent="0.25">
      <c r="A102" s="47"/>
      <c r="B102" s="48"/>
      <c r="C102" s="49" t="s">
        <v>149</v>
      </c>
      <c r="D102" s="43"/>
      <c r="E102" s="44">
        <f>SUBTOTAL(9,E100:E101)</f>
        <v>781.98</v>
      </c>
      <c r="F102" s="44">
        <f>SUBTOTAL(9,F100:F101)</f>
        <v>375.36</v>
      </c>
      <c r="G102" s="44">
        <f>SUBTOTAL(9,G100:G101)</f>
        <v>1011.74</v>
      </c>
      <c r="H102" s="45">
        <f>SUBTOTAL(9,H100:H101)</f>
        <v>2169.08</v>
      </c>
      <c r="I102" s="46"/>
    </row>
    <row r="103" spans="1:9" s="27" customFormat="1" ht="33.75" outlineLevel="2" x14ac:dyDescent="0.25">
      <c r="A103" s="36">
        <v>78</v>
      </c>
      <c r="B103" s="37">
        <v>44635</v>
      </c>
      <c r="C103" s="38" t="s">
        <v>129</v>
      </c>
      <c r="D103" s="39" t="s">
        <v>115</v>
      </c>
      <c r="E103" s="40">
        <v>390.99</v>
      </c>
      <c r="F103" s="40">
        <v>375.36</v>
      </c>
      <c r="G103" s="40">
        <v>1180.8</v>
      </c>
      <c r="H103" s="41">
        <v>1947.15</v>
      </c>
      <c r="I103" s="42" t="s">
        <v>91</v>
      </c>
    </row>
    <row r="104" spans="1:9" s="27" customFormat="1" outlineLevel="1" x14ac:dyDescent="0.25">
      <c r="A104" s="47"/>
      <c r="B104" s="48"/>
      <c r="C104" s="49" t="s">
        <v>150</v>
      </c>
      <c r="D104" s="43"/>
      <c r="E104" s="44">
        <f>SUBTOTAL(9,E103:E103)</f>
        <v>390.99</v>
      </c>
      <c r="F104" s="44">
        <f>SUBTOTAL(9,F103:F103)</f>
        <v>375.36</v>
      </c>
      <c r="G104" s="44">
        <f>SUBTOTAL(9,G103:G103)</f>
        <v>1180.8</v>
      </c>
      <c r="H104" s="45">
        <f>SUBTOTAL(9,H103:H103)</f>
        <v>1947.15</v>
      </c>
      <c r="I104" s="46"/>
    </row>
    <row r="105" spans="1:9" s="27" customFormat="1" ht="45" outlineLevel="2" x14ac:dyDescent="0.25">
      <c r="A105" s="36">
        <v>2</v>
      </c>
      <c r="B105" s="37">
        <v>44586</v>
      </c>
      <c r="C105" s="38" t="s">
        <v>116</v>
      </c>
      <c r="D105" s="39" t="s">
        <v>115</v>
      </c>
      <c r="E105" s="40">
        <v>0</v>
      </c>
      <c r="F105" s="40">
        <v>187.68</v>
      </c>
      <c r="G105" s="40">
        <v>153.66</v>
      </c>
      <c r="H105" s="41">
        <v>341.34000000000003</v>
      </c>
      <c r="I105" s="42" t="s">
        <v>17</v>
      </c>
    </row>
    <row r="106" spans="1:9" s="27" customFormat="1" ht="45" outlineLevel="2" x14ac:dyDescent="0.25">
      <c r="A106" s="16">
        <v>4</v>
      </c>
      <c r="B106" s="17">
        <v>44586</v>
      </c>
      <c r="C106" s="18" t="s">
        <v>116</v>
      </c>
      <c r="D106" s="19" t="s">
        <v>115</v>
      </c>
      <c r="E106" s="20">
        <v>0</v>
      </c>
      <c r="F106" s="20">
        <v>187.68</v>
      </c>
      <c r="G106" s="20">
        <v>153.66</v>
      </c>
      <c r="H106" s="21">
        <v>341.34000000000003</v>
      </c>
      <c r="I106" s="22" t="s">
        <v>19</v>
      </c>
    </row>
    <row r="107" spans="1:9" s="27" customFormat="1" ht="45" outlineLevel="2" x14ac:dyDescent="0.25">
      <c r="A107" s="16">
        <v>9</v>
      </c>
      <c r="B107" s="17">
        <v>44593</v>
      </c>
      <c r="C107" s="18" t="s">
        <v>116</v>
      </c>
      <c r="D107" s="19" t="s">
        <v>115</v>
      </c>
      <c r="E107" s="20">
        <v>0</v>
      </c>
      <c r="F107" s="20">
        <v>187.68</v>
      </c>
      <c r="G107" s="20">
        <v>153.66</v>
      </c>
      <c r="H107" s="21">
        <v>341.34000000000003</v>
      </c>
      <c r="I107" s="22" t="s">
        <v>24</v>
      </c>
    </row>
    <row r="108" spans="1:9" s="27" customFormat="1" ht="45" outlineLevel="2" x14ac:dyDescent="0.25">
      <c r="A108" s="16">
        <v>11</v>
      </c>
      <c r="B108" s="17">
        <v>44593</v>
      </c>
      <c r="C108" s="18" t="s">
        <v>116</v>
      </c>
      <c r="D108" s="19" t="s">
        <v>115</v>
      </c>
      <c r="E108" s="20">
        <v>0</v>
      </c>
      <c r="F108" s="20">
        <v>187.68</v>
      </c>
      <c r="G108" s="20">
        <v>153.66</v>
      </c>
      <c r="H108" s="21">
        <v>341.34000000000003</v>
      </c>
      <c r="I108" s="22" t="s">
        <v>26</v>
      </c>
    </row>
    <row r="109" spans="1:9" s="27" customFormat="1" ht="45" outlineLevel="2" x14ac:dyDescent="0.25">
      <c r="A109" s="16">
        <v>8</v>
      </c>
      <c r="B109" s="17">
        <v>44594</v>
      </c>
      <c r="C109" s="18" t="s">
        <v>116</v>
      </c>
      <c r="D109" s="19" t="s">
        <v>115</v>
      </c>
      <c r="E109" s="20">
        <v>0</v>
      </c>
      <c r="F109" s="20">
        <v>187.68</v>
      </c>
      <c r="G109" s="20">
        <v>153.66</v>
      </c>
      <c r="H109" s="21">
        <v>341.34000000000003</v>
      </c>
      <c r="I109" s="22" t="s">
        <v>23</v>
      </c>
    </row>
    <row r="110" spans="1:9" s="27" customFormat="1" ht="33.75" outlineLevel="2" x14ac:dyDescent="0.25">
      <c r="A110" s="16">
        <v>28</v>
      </c>
      <c r="B110" s="17">
        <v>44600</v>
      </c>
      <c r="C110" s="18" t="s">
        <v>116</v>
      </c>
      <c r="D110" s="19" t="s">
        <v>115</v>
      </c>
      <c r="E110" s="20">
        <v>0</v>
      </c>
      <c r="F110" s="20">
        <v>93.84</v>
      </c>
      <c r="G110" s="20">
        <v>153.66</v>
      </c>
      <c r="H110" s="21">
        <v>247.5</v>
      </c>
      <c r="I110" s="22" t="s">
        <v>43</v>
      </c>
    </row>
    <row r="111" spans="1:9" s="27" customFormat="1" ht="33.75" outlineLevel="2" x14ac:dyDescent="0.25">
      <c r="A111" s="16">
        <v>29</v>
      </c>
      <c r="B111" s="17">
        <v>44600</v>
      </c>
      <c r="C111" s="18" t="s">
        <v>116</v>
      </c>
      <c r="D111" s="19" t="s">
        <v>115</v>
      </c>
      <c r="E111" s="20">
        <v>0</v>
      </c>
      <c r="F111" s="20">
        <v>187.68</v>
      </c>
      <c r="G111" s="20">
        <v>153.66</v>
      </c>
      <c r="H111" s="21">
        <v>341.34000000000003</v>
      </c>
      <c r="I111" s="22" t="s">
        <v>44</v>
      </c>
    </row>
    <row r="112" spans="1:9" s="27" customFormat="1" ht="33.75" outlineLevel="2" x14ac:dyDescent="0.25">
      <c r="A112" s="16">
        <v>32</v>
      </c>
      <c r="B112" s="17">
        <v>44607</v>
      </c>
      <c r="C112" s="18" t="s">
        <v>116</v>
      </c>
      <c r="D112" s="19" t="s">
        <v>115</v>
      </c>
      <c r="E112" s="20">
        <v>0</v>
      </c>
      <c r="F112" s="20">
        <v>187.68</v>
      </c>
      <c r="G112" s="20">
        <v>153.66</v>
      </c>
      <c r="H112" s="21">
        <v>341.34000000000003</v>
      </c>
      <c r="I112" s="22" t="s">
        <v>47</v>
      </c>
    </row>
    <row r="113" spans="1:9" s="27" customFormat="1" ht="33.75" outlineLevel="2" x14ac:dyDescent="0.25">
      <c r="A113" s="16">
        <v>33</v>
      </c>
      <c r="B113" s="17">
        <v>44607</v>
      </c>
      <c r="C113" s="18" t="s">
        <v>116</v>
      </c>
      <c r="D113" s="19" t="s">
        <v>115</v>
      </c>
      <c r="E113" s="20">
        <v>0</v>
      </c>
      <c r="F113" s="20">
        <v>187.68</v>
      </c>
      <c r="G113" s="20">
        <v>153.66</v>
      </c>
      <c r="H113" s="21">
        <v>341.34000000000003</v>
      </c>
      <c r="I113" s="22" t="s">
        <v>48</v>
      </c>
    </row>
    <row r="114" spans="1:9" s="27" customFormat="1" ht="33.75" outlineLevel="2" x14ac:dyDescent="0.25">
      <c r="A114" s="16">
        <v>34</v>
      </c>
      <c r="B114" s="17">
        <v>44614</v>
      </c>
      <c r="C114" s="18" t="s">
        <v>116</v>
      </c>
      <c r="D114" s="19" t="s">
        <v>115</v>
      </c>
      <c r="E114" s="20">
        <v>0</v>
      </c>
      <c r="F114" s="20">
        <v>187.68</v>
      </c>
      <c r="G114" s="20">
        <v>153.66</v>
      </c>
      <c r="H114" s="21">
        <v>341.34000000000003</v>
      </c>
      <c r="I114" s="22" t="s">
        <v>49</v>
      </c>
    </row>
    <row r="115" spans="1:9" s="27" customFormat="1" ht="33.75" outlineLevel="2" x14ac:dyDescent="0.25">
      <c r="A115" s="16">
        <v>35</v>
      </c>
      <c r="B115" s="17">
        <v>44614</v>
      </c>
      <c r="C115" s="18" t="s">
        <v>116</v>
      </c>
      <c r="D115" s="19" t="s">
        <v>115</v>
      </c>
      <c r="E115" s="20">
        <v>0</v>
      </c>
      <c r="F115" s="20">
        <v>187.68</v>
      </c>
      <c r="G115" s="20">
        <v>153.66</v>
      </c>
      <c r="H115" s="21">
        <v>341.34000000000003</v>
      </c>
      <c r="I115" s="22" t="s">
        <v>50</v>
      </c>
    </row>
    <row r="116" spans="1:9" s="27" customFormat="1" ht="33.75" outlineLevel="2" x14ac:dyDescent="0.25">
      <c r="A116" s="16">
        <v>36</v>
      </c>
      <c r="B116" s="17">
        <v>44614</v>
      </c>
      <c r="C116" s="18" t="s">
        <v>116</v>
      </c>
      <c r="D116" s="19" t="s">
        <v>115</v>
      </c>
      <c r="E116" s="20">
        <v>0</v>
      </c>
      <c r="F116" s="20">
        <v>187.68</v>
      </c>
      <c r="G116" s="20">
        <v>487.55</v>
      </c>
      <c r="H116" s="21">
        <v>675.23</v>
      </c>
      <c r="I116" s="22" t="s">
        <v>51</v>
      </c>
    </row>
    <row r="117" spans="1:9" s="27" customFormat="1" ht="33.75" outlineLevel="2" x14ac:dyDescent="0.25">
      <c r="A117" s="16">
        <v>47</v>
      </c>
      <c r="B117" s="17">
        <v>44623</v>
      </c>
      <c r="C117" s="18" t="s">
        <v>116</v>
      </c>
      <c r="D117" s="19" t="s">
        <v>115</v>
      </c>
      <c r="E117" s="20">
        <v>0</v>
      </c>
      <c r="F117" s="20">
        <v>187.68</v>
      </c>
      <c r="G117" s="20">
        <v>153.66</v>
      </c>
      <c r="H117" s="21">
        <v>341.34000000000003</v>
      </c>
      <c r="I117" s="22" t="s">
        <v>62</v>
      </c>
    </row>
    <row r="118" spans="1:9" s="27" customFormat="1" ht="33.75" outlineLevel="2" x14ac:dyDescent="0.25">
      <c r="A118" s="16">
        <v>52</v>
      </c>
      <c r="B118" s="17">
        <v>44628</v>
      </c>
      <c r="C118" s="18" t="s">
        <v>116</v>
      </c>
      <c r="D118" s="19" t="s">
        <v>115</v>
      </c>
      <c r="E118" s="20">
        <v>0</v>
      </c>
      <c r="F118" s="20">
        <v>187.68</v>
      </c>
      <c r="G118" s="20">
        <v>160.57999999999998</v>
      </c>
      <c r="H118" s="21">
        <v>348.26</v>
      </c>
      <c r="I118" s="22" t="s">
        <v>67</v>
      </c>
    </row>
    <row r="119" spans="1:9" s="27" customFormat="1" ht="33.75" outlineLevel="2" x14ac:dyDescent="0.25">
      <c r="A119" s="16">
        <v>53</v>
      </c>
      <c r="B119" s="17">
        <v>44628</v>
      </c>
      <c r="C119" s="18" t="s">
        <v>116</v>
      </c>
      <c r="D119" s="19" t="s">
        <v>115</v>
      </c>
      <c r="E119" s="20">
        <v>0</v>
      </c>
      <c r="F119" s="20">
        <v>187.68</v>
      </c>
      <c r="G119" s="20">
        <v>153.66</v>
      </c>
      <c r="H119" s="21">
        <v>341.34000000000003</v>
      </c>
      <c r="I119" s="22" t="s">
        <v>68</v>
      </c>
    </row>
    <row r="120" spans="1:9" s="27" customFormat="1" ht="33.75" outlineLevel="2" x14ac:dyDescent="0.25">
      <c r="A120" s="16">
        <v>60</v>
      </c>
      <c r="B120" s="17">
        <v>44635</v>
      </c>
      <c r="C120" s="18" t="s">
        <v>116</v>
      </c>
      <c r="D120" s="19" t="s">
        <v>115</v>
      </c>
      <c r="E120" s="20">
        <v>0</v>
      </c>
      <c r="F120" s="20">
        <v>187.68</v>
      </c>
      <c r="G120" s="20">
        <v>160.57999999999998</v>
      </c>
      <c r="H120" s="21">
        <v>348.26</v>
      </c>
      <c r="I120" s="22" t="s">
        <v>74</v>
      </c>
    </row>
    <row r="121" spans="1:9" s="27" customFormat="1" ht="33.75" outlineLevel="2" x14ac:dyDescent="0.25">
      <c r="A121" s="16">
        <v>61</v>
      </c>
      <c r="B121" s="17">
        <v>44635</v>
      </c>
      <c r="C121" s="18" t="s">
        <v>116</v>
      </c>
      <c r="D121" s="19" t="s">
        <v>115</v>
      </c>
      <c r="E121" s="20">
        <v>0</v>
      </c>
      <c r="F121" s="20">
        <v>93.84</v>
      </c>
      <c r="G121" s="20">
        <v>151.93</v>
      </c>
      <c r="H121" s="21">
        <v>245.77</v>
      </c>
      <c r="I121" s="22" t="s">
        <v>75</v>
      </c>
    </row>
    <row r="122" spans="1:9" s="27" customFormat="1" ht="33.75" outlineLevel="2" x14ac:dyDescent="0.25">
      <c r="A122" s="16">
        <v>62</v>
      </c>
      <c r="B122" s="17">
        <v>44635</v>
      </c>
      <c r="C122" s="23" t="s">
        <v>116</v>
      </c>
      <c r="D122" s="24" t="s">
        <v>115</v>
      </c>
      <c r="E122" s="20">
        <v>0</v>
      </c>
      <c r="F122" s="20">
        <v>93.84</v>
      </c>
      <c r="G122" s="20">
        <v>151.93</v>
      </c>
      <c r="H122" s="25">
        <v>245.77</v>
      </c>
      <c r="I122" s="26" t="s">
        <v>76</v>
      </c>
    </row>
    <row r="123" spans="1:9" s="27" customFormat="1" ht="33.75" outlineLevel="2" x14ac:dyDescent="0.25">
      <c r="A123" s="16">
        <v>63</v>
      </c>
      <c r="B123" s="17">
        <v>44635</v>
      </c>
      <c r="C123" s="18" t="s">
        <v>116</v>
      </c>
      <c r="D123" s="19" t="s">
        <v>115</v>
      </c>
      <c r="E123" s="20">
        <v>0</v>
      </c>
      <c r="F123" s="20">
        <v>187.68</v>
      </c>
      <c r="G123" s="20">
        <v>153.66</v>
      </c>
      <c r="H123" s="21">
        <v>341.34000000000003</v>
      </c>
      <c r="I123" s="22" t="s">
        <v>77</v>
      </c>
    </row>
    <row r="124" spans="1:9" s="27" customFormat="1" ht="33.75" outlineLevel="2" x14ac:dyDescent="0.25">
      <c r="A124" s="16">
        <v>64</v>
      </c>
      <c r="B124" s="17">
        <v>44635</v>
      </c>
      <c r="C124" s="18" t="s">
        <v>116</v>
      </c>
      <c r="D124" s="19" t="s">
        <v>115</v>
      </c>
      <c r="E124" s="20">
        <v>0</v>
      </c>
      <c r="F124" s="20">
        <v>187.68</v>
      </c>
      <c r="G124" s="20">
        <v>153.66</v>
      </c>
      <c r="H124" s="21">
        <v>341.34000000000003</v>
      </c>
      <c r="I124" s="22" t="s">
        <v>78</v>
      </c>
    </row>
    <row r="125" spans="1:9" s="27" customFormat="1" ht="33.75" outlineLevel="2" x14ac:dyDescent="0.25">
      <c r="A125" s="16">
        <v>84</v>
      </c>
      <c r="B125" s="17">
        <v>44642</v>
      </c>
      <c r="C125" s="18" t="s">
        <v>116</v>
      </c>
      <c r="D125" s="19" t="s">
        <v>115</v>
      </c>
      <c r="E125" s="20">
        <v>0</v>
      </c>
      <c r="F125" s="20">
        <v>93.84</v>
      </c>
      <c r="G125" s="20">
        <v>153.66</v>
      </c>
      <c r="H125" s="21">
        <v>247.5</v>
      </c>
      <c r="I125" s="22" t="s">
        <v>96</v>
      </c>
    </row>
    <row r="126" spans="1:9" s="27" customFormat="1" ht="33.75" outlineLevel="2" x14ac:dyDescent="0.25">
      <c r="A126" s="16">
        <v>85</v>
      </c>
      <c r="B126" s="17">
        <v>44642</v>
      </c>
      <c r="C126" s="18" t="s">
        <v>116</v>
      </c>
      <c r="D126" s="19" t="s">
        <v>115</v>
      </c>
      <c r="E126" s="20">
        <v>0</v>
      </c>
      <c r="F126" s="20">
        <v>187.68</v>
      </c>
      <c r="G126" s="20">
        <v>153.66</v>
      </c>
      <c r="H126" s="21">
        <v>341.34000000000003</v>
      </c>
      <c r="I126" s="22" t="s">
        <v>97</v>
      </c>
    </row>
    <row r="127" spans="1:9" s="27" customFormat="1" ht="33.75" outlineLevel="2" x14ac:dyDescent="0.25">
      <c r="A127" s="16">
        <v>99</v>
      </c>
      <c r="B127" s="17">
        <v>44649</v>
      </c>
      <c r="C127" s="18" t="s">
        <v>116</v>
      </c>
      <c r="D127" s="19" t="s">
        <v>115</v>
      </c>
      <c r="E127" s="20">
        <v>0</v>
      </c>
      <c r="F127" s="20">
        <v>187.68</v>
      </c>
      <c r="G127" s="20">
        <v>153.66</v>
      </c>
      <c r="H127" s="21">
        <v>341.34000000000003</v>
      </c>
      <c r="I127" s="22" t="s">
        <v>111</v>
      </c>
    </row>
    <row r="128" spans="1:9" s="27" customFormat="1" ht="33.75" outlineLevel="2" x14ac:dyDescent="0.25">
      <c r="A128" s="16">
        <v>100</v>
      </c>
      <c r="B128" s="17">
        <v>44649</v>
      </c>
      <c r="C128" s="18" t="s">
        <v>116</v>
      </c>
      <c r="D128" s="19" t="s">
        <v>115</v>
      </c>
      <c r="E128" s="20">
        <v>0</v>
      </c>
      <c r="F128" s="20">
        <v>187.68</v>
      </c>
      <c r="G128" s="20">
        <v>153.66</v>
      </c>
      <c r="H128" s="21">
        <v>341.34000000000003</v>
      </c>
      <c r="I128" s="22" t="s">
        <v>112</v>
      </c>
    </row>
    <row r="129" spans="1:9" s="27" customFormat="1" outlineLevel="1" x14ac:dyDescent="0.25">
      <c r="A129" s="47"/>
      <c r="B129" s="48"/>
      <c r="C129" s="49" t="s">
        <v>151</v>
      </c>
      <c r="D129" s="43"/>
      <c r="E129" s="44">
        <f>SUBTOTAL(9,E105:E128)</f>
        <v>0</v>
      </c>
      <c r="F129" s="44">
        <f>SUBTOTAL(9,F105:F128)</f>
        <v>4128.9599999999991</v>
      </c>
      <c r="G129" s="44">
        <f>SUBTOTAL(9,G105:G128)</f>
        <v>4032.1099999999988</v>
      </c>
      <c r="H129" s="45">
        <f>SUBTOTAL(9,H105:H128)</f>
        <v>8161.0700000000033</v>
      </c>
      <c r="I129" s="46"/>
    </row>
    <row r="130" spans="1:9" s="27" customFormat="1" x14ac:dyDescent="0.25">
      <c r="A130" s="47"/>
      <c r="B130" s="48"/>
      <c r="C130" s="49" t="s">
        <v>12</v>
      </c>
      <c r="D130" s="43"/>
      <c r="E130" s="44">
        <f>SUBTOTAL(9,E11:E128)</f>
        <v>12683.769999999997</v>
      </c>
      <c r="F130" s="44">
        <f>SUBTOTAL(9,F11:F128)</f>
        <v>21020.160000000018</v>
      </c>
      <c r="G130" s="44">
        <f>SUBTOTAL(9,G11:G128)</f>
        <v>27925.139999999981</v>
      </c>
      <c r="H130" s="45">
        <f>SUBTOTAL(9,H11:H128)</f>
        <v>61629.070000000014</v>
      </c>
      <c r="I130" s="46"/>
    </row>
    <row r="132" spans="1:9" x14ac:dyDescent="0.25">
      <c r="A132" s="32" t="s">
        <v>14</v>
      </c>
      <c r="B132" s="33"/>
      <c r="C132" s="33"/>
      <c r="D132" s="33"/>
      <c r="E132" s="33"/>
      <c r="F132" s="33"/>
      <c r="G132" s="33"/>
      <c r="H132" s="34"/>
    </row>
    <row r="133" spans="1:9" x14ac:dyDescent="0.25">
      <c r="A133" s="11"/>
      <c r="B133" s="12"/>
      <c r="C133" s="12"/>
      <c r="D133" s="13" t="s">
        <v>11</v>
      </c>
      <c r="E133" s="14">
        <v>0</v>
      </c>
      <c r="F133" s="14">
        <v>0</v>
      </c>
      <c r="G133" s="14">
        <v>0</v>
      </c>
      <c r="H133" s="14">
        <v>0</v>
      </c>
    </row>
    <row r="134" spans="1:9" x14ac:dyDescent="0.25">
      <c r="A134" s="11"/>
      <c r="B134" s="12"/>
      <c r="C134" s="12"/>
      <c r="D134" s="13" t="s">
        <v>12</v>
      </c>
      <c r="E134" s="14">
        <f>E130</f>
        <v>12683.769999999997</v>
      </c>
      <c r="F134" s="14">
        <f t="shared" ref="F134:H134" si="0">F130</f>
        <v>21020.160000000018</v>
      </c>
      <c r="G134" s="14">
        <f t="shared" si="0"/>
        <v>27925.139999999981</v>
      </c>
      <c r="H134" s="14">
        <f t="shared" si="0"/>
        <v>61629.070000000014</v>
      </c>
    </row>
    <row r="135" spans="1:9" x14ac:dyDescent="0.25">
      <c r="A135" s="11"/>
      <c r="B135" s="12"/>
      <c r="C135" s="12"/>
      <c r="D135" s="13" t="s">
        <v>13</v>
      </c>
      <c r="E135" s="14">
        <f>SUM(E133:E134)</f>
        <v>12683.769999999997</v>
      </c>
      <c r="F135" s="14">
        <f t="shared" ref="F135:H135" si="1">SUM(F133:F134)</f>
        <v>21020.160000000018</v>
      </c>
      <c r="G135" s="14">
        <f t="shared" si="1"/>
        <v>27925.139999999981</v>
      </c>
      <c r="H135" s="14">
        <f t="shared" si="1"/>
        <v>61629.070000000014</v>
      </c>
    </row>
    <row r="137" spans="1:9" x14ac:dyDescent="0.25">
      <c r="A137" s="15" t="s">
        <v>154</v>
      </c>
    </row>
  </sheetData>
  <autoFilter ref="A10:I128">
    <sortState ref="A11:I113">
      <sortCondition ref="C10:C113"/>
    </sortState>
  </autoFilter>
  <sortState ref="A11:I126">
    <sortCondition ref="C10"/>
  </sortState>
  <mergeCells count="4">
    <mergeCell ref="A2:I2"/>
    <mergeCell ref="A3:I3"/>
    <mergeCell ref="A8:I8"/>
    <mergeCell ref="A132:H132"/>
  </mergeCells>
  <conditionalFormatting sqref="A6:G7">
    <cfRule type="expression" dxfId="5" priority="15">
      <formula>OR(#REF!="",AND(#REF!&lt;&gt;"",#REF!=""))</formula>
    </cfRule>
  </conditionalFormatting>
  <conditionalFormatting sqref="A6:G7">
    <cfRule type="expression" priority="16">
      <formula>OR(#REF!="",AND(#REF!&lt;&gt;"",#REF!=""))</formula>
    </cfRule>
  </conditionalFormatting>
  <conditionalFormatting sqref="I6:I7">
    <cfRule type="expression" dxfId="4" priority="13">
      <formula>OR(#REF!="",AND(#REF!&lt;&gt;"",#REF!=""))</formula>
    </cfRule>
  </conditionalFormatting>
  <conditionalFormatting sqref="I6:I7 A133:D135">
    <cfRule type="expression" priority="14">
      <formula>OR(#REF!="",AND(#REF!&lt;&gt;"",#REF!=""))</formula>
    </cfRule>
  </conditionalFormatting>
  <conditionalFormatting sqref="A133:D135">
    <cfRule type="expression" dxfId="3" priority="12">
      <formula>OR(#REF!="",AND(#REF!&lt;&gt;"",#REF!=""))</formula>
    </cfRule>
  </conditionalFormatting>
  <conditionalFormatting sqref="E133:H133 E135:H135">
    <cfRule type="expression" dxfId="2" priority="10">
      <formula>OR(#REF!="",AND(#REF!&lt;&gt;"",#REF!=""))</formula>
    </cfRule>
  </conditionalFormatting>
  <conditionalFormatting sqref="E133:H133 E135:H135">
    <cfRule type="expression" priority="11">
      <formula>OR(#REF!="",AND(#REF!&lt;&gt;"",#REF!=""))</formula>
    </cfRule>
  </conditionalFormatting>
  <conditionalFormatting sqref="E134:H134">
    <cfRule type="expression" dxfId="1" priority="8">
      <formula>OR(#REF!="",AND(#REF!&lt;&gt;"",#REF!=""))</formula>
    </cfRule>
  </conditionalFormatting>
  <conditionalFormatting sqref="E134:H134">
    <cfRule type="expression" priority="9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2" manualBreakCount="2">
    <brk id="42" max="8" man="1"/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2022-05-20T17:25:52Z</cp:lastPrinted>
  <dcterms:created xsi:type="dcterms:W3CDTF">2020-03-24T12:12:53Z</dcterms:created>
  <dcterms:modified xsi:type="dcterms:W3CDTF">2022-05-20T17:26:28Z</dcterms:modified>
</cp:coreProperties>
</file>