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\Viagens_2022\"/>
    </mc:Choice>
  </mc:AlternateContent>
  <bookViews>
    <workbookView xWindow="0" yWindow="0" windowWidth="20490" windowHeight="7650" activeTab="1"/>
  </bookViews>
  <sheets>
    <sheet name="Abr" sheetId="1" r:id="rId1"/>
    <sheet name="Acumulado2022" sheetId="9" r:id="rId2"/>
  </sheets>
  <externalReferences>
    <externalReference r:id="rId3"/>
    <externalReference r:id="rId4"/>
  </externalReferences>
  <definedNames>
    <definedName name="_xlnm._FilterDatabase" localSheetId="0" hidden="1">Abr!$A$10:$I$75</definedName>
    <definedName name="AlimEstadual">[1]ValoresDespesas!$D$2</definedName>
    <definedName name="AlimNC">[1]ValoresDespesas!$D$7</definedName>
    <definedName name="AlimNN">[1]ValoresDespesas!$D$12</definedName>
    <definedName name="EstEstadual">[1]ValoresDespesas!$D$5</definedName>
    <definedName name="EstNC">[1]ValoresDespesas!$D$10</definedName>
    <definedName name="EstNN">[1]ValoresDespesas!$D$15</definedName>
    <definedName name="HospEstadual">[1]ValoresDespesas!$D$1</definedName>
    <definedName name="HospNC">[1]ValoresDespesas!$D$6</definedName>
    <definedName name="HospNN">[1]ValoresDespesas!$D$11</definedName>
    <definedName name="LocEstadual">[1]ValoresDespesas!$D$3</definedName>
    <definedName name="LocNC">[1]ValoresDespesas!$D$8</definedName>
    <definedName name="LocNN">[1]ValoresDespesas!$D$13</definedName>
    <definedName name="QuiloEstadual">[1]ValoresDespesas!$D$4</definedName>
    <definedName name="QuiloNC">[1]ValoresDespesas!$D$9</definedName>
    <definedName name="QuiloNN">[1]ValoresDespesas!$D$14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1" l="1"/>
  <c r="G82" i="1"/>
  <c r="H82" i="1"/>
  <c r="E82" i="1"/>
  <c r="F193" i="9"/>
  <c r="G193" i="9"/>
  <c r="H193" i="9"/>
  <c r="E193" i="9"/>
  <c r="H188" i="9"/>
  <c r="G188" i="9"/>
  <c r="F188" i="9"/>
  <c r="E188" i="9"/>
  <c r="H156" i="9"/>
  <c r="G156" i="9"/>
  <c r="F156" i="9"/>
  <c r="E156" i="9"/>
  <c r="H153" i="9"/>
  <c r="G153" i="9"/>
  <c r="F153" i="9"/>
  <c r="E153" i="9"/>
  <c r="H141" i="9"/>
  <c r="G141" i="9"/>
  <c r="F141" i="9"/>
  <c r="E141" i="9"/>
  <c r="H137" i="9"/>
  <c r="G137" i="9"/>
  <c r="F137" i="9"/>
  <c r="E137" i="9"/>
  <c r="H87" i="9"/>
  <c r="G87" i="9"/>
  <c r="F87" i="9"/>
  <c r="E87" i="9"/>
  <c r="H82" i="9"/>
  <c r="G82" i="9"/>
  <c r="F82" i="9"/>
  <c r="E82" i="9"/>
  <c r="G78" i="9"/>
  <c r="F78" i="9"/>
  <c r="E78" i="9"/>
  <c r="H70" i="9"/>
  <c r="G70" i="9"/>
  <c r="F70" i="9"/>
  <c r="E70" i="9"/>
  <c r="H68" i="9"/>
  <c r="G68" i="9"/>
  <c r="F68" i="9"/>
  <c r="E68" i="9"/>
  <c r="H58" i="9"/>
  <c r="G58" i="9"/>
  <c r="F58" i="9"/>
  <c r="E58" i="9"/>
  <c r="H55" i="9"/>
  <c r="G55" i="9"/>
  <c r="F55" i="9"/>
  <c r="E55" i="9"/>
  <c r="H52" i="9"/>
  <c r="G52" i="9"/>
  <c r="F52" i="9"/>
  <c r="E52" i="9"/>
  <c r="H50" i="9"/>
  <c r="G50" i="9"/>
  <c r="F50" i="9"/>
  <c r="E50" i="9"/>
  <c r="G31" i="9"/>
  <c r="F31" i="9"/>
  <c r="E31" i="9"/>
  <c r="H27" i="9"/>
  <c r="G27" i="9"/>
  <c r="F27" i="9"/>
  <c r="E27" i="9"/>
  <c r="H14" i="9"/>
  <c r="G14" i="9"/>
  <c r="F14" i="9"/>
  <c r="F189" i="9" s="1"/>
  <c r="E14" i="9"/>
  <c r="H77" i="9"/>
  <c r="H78" i="9" s="1"/>
  <c r="H76" i="1"/>
  <c r="G76" i="1"/>
  <c r="F76" i="1"/>
  <c r="E76" i="1"/>
  <c r="H68" i="1"/>
  <c r="G68" i="1"/>
  <c r="F68" i="1"/>
  <c r="E68" i="1"/>
  <c r="H66" i="1"/>
  <c r="G66" i="1"/>
  <c r="F66" i="1"/>
  <c r="E66" i="1"/>
  <c r="H54" i="1"/>
  <c r="G54" i="1"/>
  <c r="F54" i="1"/>
  <c r="E54" i="1"/>
  <c r="H52" i="1"/>
  <c r="G52" i="1"/>
  <c r="F52" i="1"/>
  <c r="E52" i="1"/>
  <c r="H34" i="1"/>
  <c r="G34" i="1"/>
  <c r="F34" i="1"/>
  <c r="E34" i="1"/>
  <c r="H31" i="1"/>
  <c r="G31" i="1"/>
  <c r="F31" i="1"/>
  <c r="E31" i="1"/>
  <c r="G29" i="1"/>
  <c r="F29" i="1"/>
  <c r="E29" i="1"/>
  <c r="G23" i="1"/>
  <c r="F23" i="1"/>
  <c r="E23" i="1"/>
  <c r="H19" i="1"/>
  <c r="G19" i="1"/>
  <c r="F19" i="1"/>
  <c r="E19" i="1"/>
  <c r="H15" i="1"/>
  <c r="G15" i="1"/>
  <c r="F15" i="1"/>
  <c r="E15" i="1"/>
  <c r="H12" i="1"/>
  <c r="G12" i="1"/>
  <c r="F12" i="1"/>
  <c r="E12" i="1"/>
  <c r="H24" i="1"/>
  <c r="H29" i="1" s="1"/>
  <c r="G189" i="9" l="1"/>
  <c r="E189" i="9"/>
  <c r="F77" i="1"/>
  <c r="E77" i="1"/>
  <c r="G77" i="1"/>
  <c r="H20" i="1"/>
  <c r="G21" i="1"/>
  <c r="H21" i="1" s="1"/>
  <c r="H23" i="1" l="1"/>
  <c r="H77" i="1" s="1"/>
  <c r="E194" i="9"/>
  <c r="F194" i="9"/>
  <c r="G194" i="9"/>
  <c r="H194" i="9"/>
  <c r="H29" i="9"/>
  <c r="H30" i="9"/>
  <c r="H31" i="9" l="1"/>
  <c r="H189" i="9"/>
  <c r="F83" i="1"/>
  <c r="H83" i="1"/>
  <c r="G83" i="1"/>
  <c r="E83" i="1"/>
</calcChain>
</file>

<file path=xl/sharedStrings.xml><?xml version="1.0" encoding="utf-8"?>
<sst xmlns="http://schemas.openxmlformats.org/spreadsheetml/2006/main" count="739" uniqueCount="218">
  <si>
    <t>FUNCIONÁRIOS</t>
  </si>
  <si>
    <t>Nº
Diária</t>
  </si>
  <si>
    <t>Data Pagamento</t>
  </si>
  <si>
    <t>Nome</t>
  </si>
  <si>
    <t>CARGO</t>
  </si>
  <si>
    <t>VALOR DIÁRIAS (R$)</t>
  </si>
  <si>
    <t>VALOR AJ. CUSTO (R$)</t>
  </si>
  <si>
    <t>VALOR AUX. DESLOC (R$)</t>
  </si>
  <si>
    <t xml:space="preserve">TOTAL </t>
  </si>
  <si>
    <t>Descrição</t>
  </si>
  <si>
    <t>CONSELHEIROS/CONVIDADOS</t>
  </si>
  <si>
    <t>Total - Funcionários</t>
  </si>
  <si>
    <t>Total - Conselheiros e Convidados</t>
  </si>
  <si>
    <t>Total Geral</t>
  </si>
  <si>
    <t>RESUMO ACUMULADO 2022</t>
  </si>
  <si>
    <t>DIÁRIAS, AJUDA DE CUSTOS DESLOCAMENTO EM ACUMULADO/2022</t>
  </si>
  <si>
    <t>Pagamento de 2 despesa(s) de Auxílio Alimentação Estadual  , 4 despesa(s) de Auxílio Locomoção Urbana Estadual  , 1 despesa(s) de Reembolso de Passagem Rodoviária   a Larissa Moreira referente ao(s) evento(s) 1100/2022 - Convocação para 1ª Reunião Ordinária da Comissão de Ensino e Formação - CEF-CAU/SC, realizado em Florianópolis - SC, 27/01/2022.</t>
  </si>
  <si>
    <t>Pagamento de 52 despesa(s) de Auxílio Quilometragem  , 2 despesa(s) de Auxílio Alimentação Estadual  , 1 despesa(s) de Auxílio Estacionamento.   a Silvya Helena Caprario referente ao(s) evento(s) 1098/2022 - Convocação para 1ª Reunião Ordinária da CATHIS, realizado em Florianópolis - SC, 20/01/2022</t>
  </si>
  <si>
    <t>Pagamento de 1 despesa(s) de Auxílio Estacionamento.  , 32 despesa(s) de Auxílio Quilometragem  , 2 despesa(s) de Auxílio Alimentação Estadual   a Gogliardo Vieira Maragno referente ao(s) evento(s) 1100/2022 - Convocação para 1ª Reunião Ordinária da Comissão de Ensino e Formação - CEF-CAU/SC, realizado em Florianópolis - SC, 27/01/2022.</t>
  </si>
  <si>
    <t>Pagamento de 52 despesa(s) de Auxílio Quilometragem  , 2 despesa(s) de Auxílio Alimentação Estadual  , 1 despesa(s) de Auxílio Estacionamento.   a Silvya Helena Caprario referente ao(s) evento(s) 1106/2022 - Convocação para 1ª Reunião Ordinária da Comissão Ordinária de Organização, Administração, realizado em Florianópolis - SC , 24/01/2022</t>
  </si>
  <si>
    <t>Pagamento de 1 despesa(s) de Auxílio Estacionamento.  , 380 despesa(s) de Auxílio Quilometragem  , 3 despesa(s) de Auxílio Alimentação Estadual  , 1 despesa(s) de Auxílio Hospedagem Estadual   a Eliane De Queiroz Gomes Castro referente ao(s) evento(s) 1107/2022 - Convocação para 1ª Reunião Ordinária da Comissão Ordinária de Exercício Profissional , realizado em Florianópolis - SC, 25/01/2022.</t>
  </si>
  <si>
    <t>Pagamento de 1 despesa(s) de Auxílio Alimentação Estadual , 157 despesa(s) de Auxílio Quilometragem,  a Gabriela Fernanda Grisa referente ao(s) evento(s) 1096/2022 - Convocação para Colação de Grau UNOESC Xanxerê, realizado em Xanxerê - SC, 05/02/2022.</t>
  </si>
  <si>
    <t>Pagamento de 2 despesa(s) de Auxílio Alimentação Estadual   a Gogliardo Vieira Maragno referente ao(s) evento(s) 1114/2022 - Convocação para 1ª Reunião Ordinária da Comissão Temporária de Patrimônio - CTP-CAU/SC, realizado em Florianópolis - SC; 26/01/2022.</t>
  </si>
  <si>
    <t>Pagamento de 52 despesa(s) de Auxílio Quilometragem  , 1 despesa(s) de Auxílio Estacionamento.  , 2 despesa(s) de Auxílio Alimentação Estadual   a Silvya Helena Caprario referente ao(s) evento(s) 1114/2022 - Convocação para 1ª Reunião Ordinária da Comissão Temporária de Patrimônio - CTP-CAU/SC, realizado em Florianópolis - SC, 26/01/2022.</t>
  </si>
  <si>
    <t>Pagamento de 1 despesa(s) de Auxílio Estacionamento.  , 52 despesa(s) de Auxílio Quilometragem  , 2 despesa(s) de Auxílio Alimentação Estadual   a Silvya Helena Caprario referente ao(s) evento(s) 1117/2022 - Convocação para 1ª Reunião Extraordinária da COAF-CAU/SC, realizado em Florianópolis - SC,  01/02/2022.</t>
  </si>
  <si>
    <t>Pagamento de 60 despesa(s) de Auxílio Quilometragem  , 2 despesa(s) de Auxílio Alimentação Estadual   a Patrícia Figueiredo Sarquis Herden referente ao(s) evento(s) 1115/2022 - Convocação para 1ª Reunião Ordinária do Conselho Diretor, realizado em Florianópolis - SC, 31/01/2022.</t>
  </si>
  <si>
    <t>Pagamento de 52 despesa(s) de Auxílio Quilometragem  , 1 despesa(s) de Auxílio Estacionamento.  , 2 despesa(s) de Auxílio Alimentação Estadual   a Silvya Helena Caprario referente ao(s) evento(s) 1115/2022 - Convocação para 1ª Reunião Ordinária do Conselho Diretor, realizado em Florianópolis - SC, 31/01/2022.</t>
  </si>
  <si>
    <t>Pagamento de 2 despesa(s) de Auxílio Alimentação Estadual  , 32 despesa(s) de Auxílio Quilometragem  , 1 despesa(s) de Auxílio Estacionamento.   a Gogliardo Vieira Maragno referente ao(s) evento(s) 1115/2022 - Convocação para 1ª Reunião Ordinária do Conselho Diretor, realizado em Florianópolis - SC, 31/01/2022.</t>
  </si>
  <si>
    <t>Pagamento de 60 Auxílio Quilometragem, 2 Auxílio Alimentação Estadual a Patrícia Figueiredo Sarquis Herden referente a: 1092/2022 - Convocação para Reunião Escudeiro e despachos internos CAU/SC (Presidente Patrícia), Florianópolis/SC, 04/01/2022.</t>
  </si>
  <si>
    <t>Pagamento de 2 Auxílio Alimentação Estadual, 1 Auxílio Hospedagem Estadual, 350 Auxílio Quilometragem, 1 Auxílio Estacionamento a Luiz Alberto de Souza referente a: 1120/2022 - Convocação para 40ª Reunião Ordinária do CEAU-CAU/SC, Florianópolis/SC, 04/02/2022, ida:03/02/2022, volta:04/02/2022.</t>
  </si>
  <si>
    <t>Pagamento de 60 Auxílio Quilometragem, 2 Auxílio Alimentação Estadual a Patrícia Figueiredo Sarquis Herden referente a: 1114/2022 - Convocação para 1ª Reunião Ordinária da Comissão Temporária de Patrimônio - CTP-CAU/SC, Florianópolis/SC, 26/01/2022.</t>
  </si>
  <si>
    <t>Pagamento de 60 Auxílio Quilometragem, 2 Auxílio Alimentação Estadual a Patrícia Figueiredo Sarquis Herden referente a: 1116/2022 - Convocação para Despachos CAU/SC (Presidente), Florianópolis/SC, 25/01/2022.</t>
  </si>
  <si>
    <t>Pagamento de 60 Auxílio Quilometragem, 1 Auxílio Alimentação Estadual a Patrícia Figueiredo Sarquis Herden referente a: 1113/2022 - Convocação para Reunião com Assessoria e Gerencia (Presidente Patrícia), Florianópolis/SC, entre 21/01/2022 e 21/02/2022, ida:21/01/2022, volta:21/02/2022.</t>
  </si>
  <si>
    <t>Pagamento de 2 Auxílio Alimentação Estadual, 60 Auxílio Quilometragem a Patrícia Figueiredo Sarquis Herden referente a:  1112/2022 - Convocação para Despachos na sede (Presidente Patrícia), Florianópolis/SC, 20/01/2022.</t>
  </si>
  <si>
    <t>Pagamento de 60 Auxílio Quilometragem, 2 Auxílio Alimentação Estadual a Patrícia Figueiredo Sarquis Herden referente a: 1120/2022 - Convocação para 40ª Reunião Ordinária do CEAU-CAU/SC, Florianópolis/SC, 04/02/2022.</t>
  </si>
  <si>
    <t>Pagamento de 2 Auxílio Alimentação Estadual, 60 Auxílio Quilometragem a Patrícia Figueiredo Sarquis Herden referente a: 1109/2022 - Convocação para Reunião Gerência Geral e ASJUR (Presidente Patrícia), Florianópolis/SC, 19/01/2022.</t>
  </si>
  <si>
    <t>Pagamento de 60 Auxílio Quilometragem, 1 Auxílio Alimentação Estadual a Patrícia Figueiredo Sarquis Herden referente a: 1111/2022 - Convocação para Visita da AEAO à sede do CAU/SC (Presidente Patrícia), Florianópolis/SC, 28/01/2022.</t>
  </si>
  <si>
    <t xml:space="preserve">Pagamento de 60 Auxílio Quilometragem, 2 Auxílio Alimentação Estadual a Patrícia Figueiredo Sarquis Herden referente a: 1095/2022 - Convocação para Reuniões de despachos com a equipe do CAU/SC (Presidente Patrícia), Florianópolis/SC, 11/01/2022; </t>
  </si>
  <si>
    <t>Pagamento de 1 Auxílio Alimentação Estadual, 60 Auxílio Quilometragem a Patrícia Figueiredo Sarquis Herden referente a: 1094/2022 - Convocação para Reunião Presidente IMA (Presidente Patrícia), Florianópolis/SC, 07/02/2022.</t>
  </si>
  <si>
    <t>Pagamento de 378 Auxílio Quilometragem, 1 Auxílio Hospedagem Estadual, 1 Auxílio Estacionamento, 2 Auxílio Alimentação Estadual a Eliane De Queiroz Gomes Castro referente a: 1120/2022 - Convocação para 40ª Reunião Ordinária do CEAU-CAU/SC, Florianópolis/SC, 04/02/2022, ida:03/02/2022, volta:04/02/2022.</t>
  </si>
  <si>
    <t>Pagamento de 1 Auxílio Hospedagem Estadual, 5 Auxílio Locomoção Urbana Estadual, 2 Auxílio Alimentação Estadual a Larissa Moreira referente a: 1120/2022 - Convocação para 40ª Reunião Ordinária do CEAU-CAU/SC, Florianópolis/SC, 04/02/2022, ida:03/02/2022, volta:04/02/2022.</t>
  </si>
  <si>
    <t>Pagamento de 1 Auxílio Estacionamento, 344 Auxílio Quilometragem, 3 Auxílio Alimentação Estadual, 1 Auxílio Hospedagem Estadual a Larissa Moreira referente a: 1122/2022 - Convocação para 124ª Reunião Plenária Ordinária, Florianópolis/SC, 11/02/2022, ida:10/02/2022, volta:11/02/2022.</t>
  </si>
  <si>
    <t>Pagamento de 1 Auxílio Estacionamento, 2 Auxílio Alimentação Estadual, 32 Auxílio Quilometragem a Gogliardo Vieira Maragno referente a: 1122/2022 - Convocação para 124ª Reunião Plenária Ordinária, Florianópolis/SC, 11/02/2022.</t>
  </si>
  <si>
    <t>Pagamento de 1 Auxílio Estacionamento, 1 Auxílio Alimentação Estadual, 52 Auxílio Quilometragem a Silvya Helena Caprario referente a: 1111/2022 - Convocação para Visita da AEAO à sede do CAU/SC (Presidente Patrícia), Florianópolis/SC, 28/01/2022.</t>
  </si>
  <si>
    <t>Pagamento de 2 Auxílio Alimentação Estadual, 1 Auxílio Estacionamento, 52 Auxílio Quilometragem a Silvya Helena Caprario referente a: 1122/2022 - Convocação para 124ª Reunião Plenária Ordinária, Florianópolis/SC, 11/02/2022.</t>
  </si>
  <si>
    <t>CANCELADA</t>
  </si>
  <si>
    <t xml:space="preserve">Pagamento de 2 Auxílio Alimentação Estadual, 60 Auxílio Quilometragem a Patrícia Figueiredo Sarquis Herden referente a: 1122/2022 - Convocação para 124ª Reunião Plenária Ordinária, Florianópolis/SC, 11/02/2022; </t>
  </si>
  <si>
    <t>Pagamento de 2 Auxílio Alimentação Estadual, 52 Auxílio Quilometragem, 1 Auxílio Estacionamento a Silvya Helena Caprario referente a: 1126/2022 - Convocação para 1ª Reunião Extraordinária do Conselho Diretor, Florianópolis/SC, 07/02/2022.</t>
  </si>
  <si>
    <t>Pagamento de 1 Auxílio Estacionamento, 52 Auxílio Quilometragem, 2 Auxílio Alimentação Estadual a Silvya Helena Caprario referente a: 1128/2022 - Convocação para 2ª Reunião Ordinária da CATHIS, Florianópolis/SC, 17/02/2022.</t>
  </si>
  <si>
    <t>Pagamento de 1 Auxílio Estacionamento, 2 Auxílio Alimentação Estadual, 52 Auxílio Quilometragem a Silvya Helena Caprario referente a: 1131/2022 - Convocação para 8ª Reunião Ordinária da Comissão Temporária de Patrimônio - CTP-CAU/SC, Florianópolis/SC, 16/02/2022.</t>
  </si>
  <si>
    <t>Pagamento de 1 Auxílio Estacionamento, 52 Auxílio Quilometragem, 2 Auxílio Alimentação Estadual a Silvya Helena Caprario referente a: 1134/2022 - Convocação para 2ª Reunião Ordinária da Comissão Ordinária de Organização, Administração, Florianópolis/SC, 21/02/2022.</t>
  </si>
  <si>
    <t>Pagamento de 245 Auxílio Quilometragem, 2 Auxílio Alimentação Estadual, 1 Auxílio Estacionamento a Silvya Helena Caprario referente a: 1140/2022 - Convocação para Posse Reitor Univali (Conselheira Silvya), Itajaí/SC, 15/02/2022.</t>
  </si>
  <si>
    <t>Pagamento de 2 Auxílio Alimentação Estadual, 32 Auxílio Quilometragem, 1 Auxílio Estacionamento a Gogliardo Vieira Maragno referente a: 1131/2022 - Convocação para 8ª Reunião Ordinária da Comissão Temporária de Patrimônio - CTP-CAU/SC, Florianópolis/SC, 16/02/2022.</t>
  </si>
  <si>
    <t>Pagamento de 2 Auxílio Alimentação Estadual, 32 Auxílio Quilometragem, 1 Auxílio Estacionamento a Gogliardo Vieira Maragno referente a: 1139/2022 - Convocação para 2ª Reunião Ordinária da Comissão de Ensino e Formação - CEF, Florianópolis/SC, 23/02/2022.</t>
  </si>
  <si>
    <t>Pagamento de 1 Auxílio Hospedagem Estadual, 2 Auxílio Alimentação Estadual, 442 Auxílio Quilometragem a Newton Marçal Santos referente a: 1130/2022 - Convocação para Colação de Grau UNOESC Chapecó (Conselheiro Newton Marçal), Chapecó/SC, 12/02/2022, volta:13/02/2022.</t>
  </si>
  <si>
    <t>Pagamento de 1 Auxílio Hospedagem Estadual, 3 Auxílio Alimentação Estadual, 1 Auxílio Estacionamento, 380 Auxílio Quilometragem a Eliane De Queiroz Gomes Castro referente a: 1135/2022 - Convocação para 2ª Reunião Ordinária da Comissão de Exercício Profissional - CEP-CAU/SC, Florianópolis/SC, 22/02/2022, volta:23/02/2022.</t>
  </si>
  <si>
    <t>Pagamento de 60 Auxílio Quilometragem, 2 Auxílio Alimentação Estadual a Patrícia Figueiredo Sarquis Herden referente a: 1127/2022 - Convocação para Despachos internos (Presidente Patrícia), Florianópolis/SC, 08/02/2022.</t>
  </si>
  <si>
    <t>Pagamento de 2 Auxílio Locomoção Urbana Estadual, 2 Auxílio Alimentação Estadual a José Alberto Gebara referente a: 1122/2022 - Convocação para 124ª Reunião Plenária Ordinária, Florianópolis/SC, 11/02/2022.</t>
  </si>
  <si>
    <t>Pagamento de 4 Auxílio Locomoção Urbana Estadual, 2 Auxílio Alimentação Estadual a Larissa Moreira referente a: 1139/2022 - Convocação para 2ª Reunião Ordinária da Comissão de Ensino e Formação - CEF, Florianópolis/SC, 23/02/2022.</t>
  </si>
  <si>
    <t>Pagamento de 2 Auxílio Locomoção Urbana Estadual, 4 Auxílio Alimentação Estadual, 277 Auxílio Quilometragem, 1 Auxílio Hospedagem Estadual a Maurício Andre Giusti referente a: 1134/2022 - Convocação para 2ª Reunião Ordinária da Comissão Ordinária de Organização, Administração, Florianópolis/SC, 21/02/2022.</t>
  </si>
  <si>
    <t>Pagamento de 2 Auxílio Alimentação Estadual, 1 Auxílio Hospedagem Estadual, 272 Auxílio Quilometragem a Rodrigo Althoff Medeiros referente a: 1122/2022 - Convocação para 124ª Reunião Plenária Ordinária, Florianópolis/SC, 11/02/2022, ida:10/02/2022.</t>
  </si>
  <si>
    <t>Pagamento de 2 Auxílio Alimentação Estadual, 363 Auxílio Quilometragem a Mateus Szomorovszky referente a: 1131/2022 - Convocação para 8ª Reunião Ordinária da Comissão Temporária de Patrimônio - CTP-CAU/SC, Florianópolis/SC, 16/02/2022.</t>
  </si>
  <si>
    <t>Pagamento de 1 Auxílio Estacionamento, 2 Auxílio Alimentação Estadual, 52 Auxílio Quilometragem a Silvya Helena Caprario referente a: 1141/2022 - Convocação para 1ª Reunião Extraordinária da Comissão Especial de Assistência Técnica, Florianópolis/SC, 03/03/2022.</t>
  </si>
  <si>
    <t>Pagamento de 60 Auxílio Quilometragem, 2 Auxílio Alimentação Estadual a Patrícia Figueiredo Sarquis Herden referente a: 1136/2022 - Convocação para Reunião novo Gerente Geral, Florianópolis/SC, 10/02/2022.</t>
  </si>
  <si>
    <t>Pagamento de 60 Auxílio Quilometragem, 2 Auxílio Alimentação Estadual a Patrícia Figueiredo Sarquis Herden referente a: 1137/2022 - Convocação para Reunião novo Gerente Geral, Florianópolis/SC, 14/02/2022.</t>
  </si>
  <si>
    <t>Pagamento de 2 Auxílio Alimentação Estadual, 60 Auxílio Quilometragem a Patrícia Figueiredo Sarquis Herden referente a: 1131/2022 - Convocação para 8ª Reunião Ordinária da Comissão Temporária de Patrimônio - CTP-CAU/SC, Florianópolis/SC, 16/02/2022.</t>
  </si>
  <si>
    <t>Pagamento de 258 Auxílio Quilometragem, 2 Auxílio Alimentação Estadual a Gabriela Fernanda Grisa referente a: 1143/2022 - Convocação para Formatura UCEFF, Chapecó/SC, 05/03/2022, volta:06/03/2022.</t>
  </si>
  <si>
    <t>Pagamento de 56 Auxílio Quilometragem, 2 Auxílio Alimentação Estadual, 1 Auxílio Estacionamento a Silvya Helena Caprario referente a: 1145/2022 - Convocação para Reunião Ordinária da Rede de Controle, Florianópolis/SC, 04/03/2022.</t>
  </si>
  <si>
    <t>Pagamento de 52 Auxílio Quilometragem, 2 Auxílio Alimentação Estadual, 1 Auxílio Estacionamento a Silvya Helena Caprario referente a: 1147/2022 - Convocação para 2ª Reunião Ordinária do Conselho Diretor, Florianópolis/SC, 07/03/2022.</t>
  </si>
  <si>
    <t>Pagamento de 1 Auxílio Estacionamento, 1 Auxílio Alimentação Estadual, 3 Auxílio Quilometragem a Eliane De Queiroz Gomes Castro referente a: 1146/2022 - Convocação para Colação de Grau UNIDAVI (Conselheira Eliane), Rio do Sul/SC, 12/03/2022.</t>
  </si>
  <si>
    <t>Pagamento de 60 Auxílio Quilometragem, 2 Auxílio Alimentação Estadual a Patrícia Figueiredo Sarquis Herden referente a: 1147/2022 - Convocação para 2ª Reunião Ordinária do Conselho Diretor, Florianópolis/SC, 07/03/2022.</t>
  </si>
  <si>
    <t>Pagamento de 60 Auxílio Quilometragem, 2 Auxílio Alimentação Estadual a Patrícia Figueiredo Sarquis Herden referente a: 1142/2022 - Convocação para Despachos internos, Florianópolis/SC, 22/02/2022.</t>
  </si>
  <si>
    <t>Pagamento de 2 Auxílio Locomoção Urbana Estadual a José Alberto Gebara referente a: 1135/2022 - Convocação para 2ª Reunião Ordinária da Comissão de Exercício Profissional - CEP-CAU/SC, Florianópolis/SC, 22/02/2022.</t>
  </si>
  <si>
    <t>Pagamento de 4 Auxílio Alimentação Nacional DF/SP/RJ, 4 Auxílio Locomoção Urbana Nacional DF/SP/RJ, 1 Auxílio Hospedagem Nacional DF/SP/RJ a Gogliardo Vieira Maragno referente a: 1153/2022 - Convocação para Encontro CEF - CAU/BR, Brasília - DF, entre 10/03/2022 e 11/03/2022, volta:12/03/2022.</t>
  </si>
  <si>
    <t>Pagamento de 2 Auxílio Alimentação Estadual, 56 Auxílio Quilometragem, 1 Auxílio Estacionamento a Silvya Helena Caprario referente a: 1149/2022 - Convocação para Reunião SC Acessível, Florianópolis/SC, 02/03/2022.</t>
  </si>
  <si>
    <t>Pagamento de 51 Auxílio Quilometragem, 1 Auxílio Alimentação Estadual, 1 Auxílio Estacionamento a Silvya Helena Caprario referente a: 1151/2022 - Convocação para 125ª Reunião Plenária Ordinária, Florianópolis/SC, 11/03/2022.</t>
  </si>
  <si>
    <t>Pagamento de 51 Auxílio Quilometragem, 1 Auxílio Alimentação Estadual, 1 Auxílio Estacionamento a Silvya Helena Caprario referente a: 1157/2022 - Convocação para Capacitação Fórum Presidentes, Florianópolis/SC, 10/03/2022.</t>
  </si>
  <si>
    <t>Pagamento de 1 Auxílio Estacionamento, 52 Auxílio Quilometragem, 2 Auxílio Alimentação Estadual a Silvya Helena Caprario referente a: 1162/2022 - Convocação para 9ª Reunião Ordinária da Comissão Temporária de Patrimônio - CTP-CAU/SC, Florianópolis/SC, 16/03/2022.</t>
  </si>
  <si>
    <t>Pagamento de 52 Auxílio Quilometragem, 2 Auxílio Alimentação Estadual, 1 Auxílio Estacionamento a Silvya Helena Caprario referente a: 1161/2022 - Convocação para 3ª Reunião Ordinária da CATHIS, Florianópolis/SC, 17/03/2022.</t>
  </si>
  <si>
    <t>Pagamento de 1 Auxílio Hospedagem Estadual, 3 Auxílio Alimentação Estadual, 380 Auxílio Quilometragem, 1 Auxílio Estacionamento a Eliane De Queiroz Gomes Castro referente a: 1147/2022 - Convocação para 2ª Reunião Ordinária do Conselho Diretor, Florianópolis/SC, 07/03/2022.</t>
  </si>
  <si>
    <t>Pagamento de 1 Auxílio Estacionamento, 3 Auxílio Alimentação Estadual, 380 Auxílio Quilometragem, 1 Auxílio Hospedagem Estadual a Eliane De Queiroz Gomes Castro referente a: 1150/2022 - Convocação para 1ª Reunião Extraordinária do CEAU-CAU/SC, Florianópolis/SC, 09/03/2022.</t>
  </si>
  <si>
    <t>Pagamento de 195 Auxílio Quilometragem, 1 Auxílio Estacionamento, 2 Auxílio Alimentação Estadual a Eliane De Queiroz Gomes Castro referente a: 1155/2022 - Convocação para Colação de Grau - FURB, Blumenau/SC, 04/03/2022.</t>
  </si>
  <si>
    <t>Pagamento de 1 Reembolso de Passagem Rodoviária, 7 Auxílio Locomoção Urbana Estadual, 2 Auxílio Hospedagem Estadual, 6 Auxílio Alimentação Estadual a Larissa Moreira referente a: 1150/2022 - Convocação para 1ª Reunião Extraordinária do CEAU-CAU/SC, Florianópolis/SC, 09/03/2022; 1151/2022 - Convocação para 125ª Reunião Plenária Ordinária, Florianópolis/SC, 11/03/2022, ida:09/03/2022, volta:11/03/2022.</t>
  </si>
  <si>
    <t>Pagamento de 4 Auxílio Alimentação Estadual, 1 Auxílio Hospedagem Estadual, 1 Auxílio Estacionamento, 2 Auxílio Locomoção Urbana Estadual, 277 Auxílio Quilometragem a Maurício Andre Giusti referente a: 1151/2022 - Convocação para 125ª Reunião Plenária Ordinária, Florianópolis/SC, 11/03/2022.</t>
  </si>
  <si>
    <t>Pagamento de 1 Auxílio Estacionamento, 1 Auxílio Alimentação Estadual, 32 Auxílio Quilometragem a Gogliardo Vieira Maragno referente a: 1156/2022 - Convocação para Entrevista a NSC - Planos Diretores, Florianópolis/SC, 04/03/2022.</t>
  </si>
  <si>
    <t>Pagamento de 32 Auxílio Quilometragem, 1 Auxílio Estacionamento, 2 Auxílio Alimentação Estadual a Gogliardo Vieira Maragno referente a: 1162/2022 - Convocação para 9ª Reunião Ordinária da Comissão Temporária de Patrimônio - CTP-CAU/SC, Florianópolis/SC, 16/03/2022.</t>
  </si>
  <si>
    <t>Pagamento de 276 Auxílio Quilometragem, 2 Auxílio Alimentação Estadual, 1 Auxílio Hospedagem Estadual, 1 Auxílio Estacionamento a Rodrigo Althoff Medeiros referente a: 1151/2022 - Convocação para 125ª Reunião Plenária Ordinária, Florianópolis/SC, 11/03/2022.</t>
  </si>
  <si>
    <t>Pagamento de 60 Auxílio Quilometragem, 2 Auxílio Alimentação Estadual a Patrícia Figueiredo Sarquis Herden referente a: 1152/2022 - Convocação para Despachos internos (Presidente Patrícia), Florianópolis/SC, 03/03/2022.</t>
  </si>
  <si>
    <t>Pagamento de 2 Auxílio Alimentação Estadual, 72 Auxílio Quilometragem a Patrícia Figueiredo Sarquis Herden referente a: 1150/2022 - Convocação para 1ª Reunião Extraordinária do CEAU-CAU/SC, Florianópolis/SC, 09/03/2022; 1154/2022 - Convocação para Talk Show "Março é Mulher" - Comunicação assertiva: desafios nas empresa, Florianópolis/SC, 09/03/2022.</t>
  </si>
  <si>
    <t>Pagamento de 59 Auxílio Quilometragem, 1 Auxílio Alimentação Estadual a Patrícia Figueiredo Sarquis Herden referente a: 1151/2022 - Convocação para 125ª Reunião Plenária Ordinária, Florianópolis/SC, 11/03/2022.</t>
  </si>
  <si>
    <t>Pagamento de 62 Auxílio Quilometragem, 2 Auxílio Alimentação Estadual a Patrícia Figueiredo Sarquis Herden referente a: 1158/2022 - Convocação para Abertura do Seminário de Sustentabilidade nas Construções, Florianópolis/SC, 14/03/2022.</t>
  </si>
  <si>
    <t>Pagamento de 1 Auxílio Hospedagem Estadual, 556 Auxílio Quilometragem, 4 Auxílio Locomoção Urbana Estadual, 4 Auxílio Alimentação Estadual a Silvana Maria Hall referente a: 1151/2022 - Convocação para 125ª Reunião Plenária Ordinária, Florianópolis/SC, 11/03/2022.</t>
  </si>
  <si>
    <t>Pagamento de 2 Auxílio Alimentação Estadual, 234 Auxílio Quilometragem, 1 Auxílio Hospedagem Estadual, 1 Auxílio Estacionamento a Janete Sueli Krueger referente a: 1159/2022 - Convocação para 3ª Reunião Ordinária da Comissão Ordinária de Ética e Disciplina - CED, Florianópolis/SC, 16/03/2022.</t>
  </si>
  <si>
    <t>Pagamento de 3 Auxílio Alimentação Estadual, 818 Auxílio Quilometragem a Newton Marçal Santos referente a: 1151/2022 - Convocação para 125ª Reunião Plenária Ordinária, Florianópolis/SC, 11/03/2022.</t>
  </si>
  <si>
    <t>Pagamento de 1 Auxílio Estacionamento, 267 Auxílio Quilometragem, 2 Auxílio Alimentação Estadual a Eliane De Queiroz Gomes Castro referente a: 1166/2022 - Convocação para Colação de Grau - UNIFEBE, Brusque/SC, 11/03/2022.</t>
  </si>
  <si>
    <t>Pagamento de 408 Auxílio Quilometragem, 1 Auxílio Estacionamento, 4 Auxílio Locomoção Urbana Nacional DF/SP/RJ, 3 Auxílio Hospedagem Nacional DF/SP/RJ, 6 Auxílio Alimentação Nacional DF/SP/RJ, 1 Auxílio Alimentação Estadual a Eliane De Queiroz Gomes Castro referente a: 1169/2022 - Convocação para 3ª Reunião Ordinária da CEP, Florianópolis/SC, 22/03/2022; 1171/2022 - Convocação para "Iº Fórum de Coordenadores das CEPs CAU/UFs, Rio de Janeiro - RJ, 23 e 24/03/2022. Volta:25/03/2022.</t>
  </si>
  <si>
    <t>Pagamento de 1 Auxílio Estacionamento, 52 Auxílio Quilometragem, 1 Auxílio Alimentação Estadual a Silvya Helena Caprario referente a: 1167/2022 - Convocação para Reunião CAU/SC, Florianópolis/SC, 14/03/2022.</t>
  </si>
  <si>
    <t>Pagamento de 52 Auxílio Quilometragem, 1 Auxílio Estacionamento, 2 Auxílio Alimentação Estadual a Silvya Helena Caprario referente a: 1172/2022 - Convocação para 3ª Reunião Ordinária da COAF, Florianópolis/SC, 22/03/2022.</t>
  </si>
  <si>
    <t>Pagamento de 2 Auxílio Hospedagem Nacional DF/SP/RJ, 6 Auxílio Alimentação Nacional DF/SP/RJ, 6 Auxílio Locomoção Urbana Nacional DF/SP/RJ a Henrique Rafael de Lima referente a: 1171/2022 - Convocação para "Iº Fórum de Coordenadores das CEPs CAU/UFs, Rio de Janeiro - RJ, 23 e 24/03/2022.</t>
  </si>
  <si>
    <t>Pagamento de 8 Auxílio Alimentação Nacional DF/SP/RJ, 1 Desconto da diferença de passagem aérea, 2 Auxílio Hospedagem Nacional DF/SP/RJ, 11 Auxílio Locomoção Urbana Nacional DF/SP/RJ, 84 Auxílio Quilometragem a Patrícia Figueiredo Sarquis Herden referente a: 1102/2022 - Convocação para Reunião Fórum Presidentes, Brasília - DF, 17/02/2022; 1104/2022 - Convocação para Reunião Plenária Ampliada do CAU/BR, Brasília - DF, 18/02/2022; 1105/2022 - Convocação para Reunião Presidente Catherine, São Paulo - SP, 21/02/2022.</t>
  </si>
  <si>
    <t>Pagamento de 60 Auxílio Quilometragem, 2 Auxílio Alimentação Estadual a Patrícia Figueiredo Sarquis Herden referente a: 1168/2022 - Convocação para Dia da Mulher – Ações junto as colaboradoras, Florianópolis/SC, 08/03/2022.</t>
  </si>
  <si>
    <t>Pagamento de 2 Auxílio Alimentação Estadual, 60 Auxílio Quilometragem a Patrícia Figueiredo Sarquis Herden referente a: 1148/2022 - Convocação para Limpeza Vazamento, Florianópolis/SC, 28/02/2022.</t>
  </si>
  <si>
    <t>Pagamento de 2 Auxílio Alimentação Estadual, 60 Auxílio Quilometragem a Patrícia Figueiredo Sarquis Herden referente a: 1176/2022 - Convocação para 51ª Reunião Ordinária do Colegiado de Governança do CSC, Florianópolis/SC, 17/03/2022.</t>
  </si>
  <si>
    <t>Pagamento de 60 Auxílio Quilometragem, 2 Auxílio Alimentação Estadual a Patrícia Figueiredo Sarquis Herden referente a: 1174/2022 - Convocação para Despachos internos, Florianópolis/SC, 14/03/2022.</t>
  </si>
  <si>
    <t>Pagamento de 60 Auxílio Quilometragem, 2 Auxílio Alimentação Estadual a Patrícia Figueiredo Sarquis Herden referente a: 1173/2022 - Convocação para Despachos internos, Florianópolis/SC, 15/03/2022.</t>
  </si>
  <si>
    <t>Pagamento de 60 Auxílio Quilometragem, 2 Auxílio Alimentação Estadual a Patrícia Figueiredo Sarquis Herden referente a: 1162/2022 - Convocação para 9ª Reunião Ordinária da Comissão Temporária de Patrimônio - CTP-CAU/SC, Florianópolis/SC, 16/03/2022.</t>
  </si>
  <si>
    <t>Pagamento de 1 Reembolso de Passagem Rodoviária, 4 Auxílio Locomoção Urbana Estadual, 2 Auxílio Alimentação Estadual a Larissa Moreira referente a: 1175/2022 - Convocação para 3ª Reunião Ordinária da CEF-CAU/SC, Florianópolis/SC, 24/03/2022.</t>
  </si>
  <si>
    <t>Pagamento de 2 Auxílio Alimentação Estadual, 363 Auxílio Quilometragem a Mateus Szomorovszky referente a: 1162/2022 - Convocação para 9ª Reunião Ordinária da Comissão Temporária de Patrimônio - CTP-CAU/SC, Florianópolis/SC, 16/03/2022.</t>
  </si>
  <si>
    <t>Pagamento de 32 Auxílio Quilometragem, 2 Auxílio Alimentação Estadual, 1 Auxílio Estacionamento a Gogliardo Vieira Maragno referente a: 1175/2022 - Convocação para 3ª Reunião Ordinária da CEF-CAU/SC, Florianópolis/SC, 24/03/2022.</t>
  </si>
  <si>
    <t>Pagamento de 2 Auxílio Alimentação Estadual, 32 Auxílio Quilometragem, 1 Auxílio Estacionamento a Gogliardo Vieira Maragno referente a: 1177/2022 - Convocação para 4ª REUNIÃO EXTRAORDINÁRIA - CTP-CAU/SC, Florianópolis/SC, 25/03/2022.</t>
  </si>
  <si>
    <t>Pagamento de 2 Auxílio Alimentação Estadual, 1 Auxílio Estacionamento, 32 Auxílio Quilometragem a Gogliardo Vieira Maragno referente a: 1180/2022 - Convocação para 3ª Reunião Ordinária do Conselho Diretor, Florianópolis/SC, 28/03/2022.</t>
  </si>
  <si>
    <t>Pagamento de 52 Auxílio Quilometragem, 1 Auxílio Estacionamento, 2 Auxílio Alimentação Estadual a Silvya Helena Caprario referente a: 1177/2022 - Convocação para 4ª REUNIÃO EXTRAORDINÁRIA - CTP-CAU/SC, Florianópolis/SC, 25/03/2022.</t>
  </si>
  <si>
    <t>Pagamento de 2 Auxílio Alimentação Estadual, 52 Auxílio Quilometragem, 1 Auxílio Estacionamento a Silvya Helena Caprario referente a: 1180/2022 - Convocação para 3ª Reunião Ordinária do Conselho Diretor, Florianópolis/SC, 28/03/2022, ida:15/03/2022, volta:28/03/2022.</t>
  </si>
  <si>
    <t>Pagamento de 380 Auxílio Quilometragem, 3 Auxílio Alimentação Estadual, 1 Auxílio Estacionamento, 1 Auxílio Hospedagem Estadual a Eliane De Queiroz Gomes Castro referente a: 1180/2022 - Convocação para 3ª Reunião Ordinária do Conselho Diretor, Florianópolis/SC, 28/03/2022.</t>
  </si>
  <si>
    <t>Larissa Moreira</t>
  </si>
  <si>
    <t>Conselheiro</t>
  </si>
  <si>
    <t>Silvya Helena Caprario</t>
  </si>
  <si>
    <t>Gogliardo Vieira Maragno</t>
  </si>
  <si>
    <t>Eliane de Queiroz Gomes Castro</t>
  </si>
  <si>
    <t>Gabriela Fernanda Grisa</t>
  </si>
  <si>
    <t>Patricia Figueiredo Sarquis Herden</t>
  </si>
  <si>
    <t>Luiz Alberto de Souza</t>
  </si>
  <si>
    <t>Convidado</t>
  </si>
  <si>
    <t>Ana Carina Lopes de Souza Zimmermann</t>
  </si>
  <si>
    <t>Newton Marçal Santos</t>
  </si>
  <si>
    <t>José Alberto Gebara</t>
  </si>
  <si>
    <t>Mauricio Andre Giusti</t>
  </si>
  <si>
    <t>Rodrigo Althoff Medeiros</t>
  </si>
  <si>
    <t>Mateus Szomorovszky</t>
  </si>
  <si>
    <t>Silvana Maria Hall</t>
  </si>
  <si>
    <t>Janete Sueli Krueger</t>
  </si>
  <si>
    <t>Henrique Rafael de Lima</t>
  </si>
  <si>
    <t>COMPLEMENTO - Pagamento de Reembolso de Passagem Rodoviária a Larissa Moreira referente a: 1139/2022 - Convocação para 2ª Reunião Ordinária da Comissão de Ensino e Formação - CEF, Florianópolis/SC, 23/02/2022.</t>
  </si>
  <si>
    <t>CANCELADO - Conselheira não compareceu ao evento. Pagamento de 2 Auxílio Alimentação Estadual, 1 Auxílio Estacionamento, 354 Auxílio Quilometragem, 1 Auxílio Hospedagem Estadual a Ana Carina Lopes De Souza Zimmermann referente a: 1151/2022 - Convocação para 125ª Reunião Plenária Ordinária, Florianópolis/SC, 11/03/2022.</t>
  </si>
  <si>
    <t>COMPLEMENTO de Diária. Pagamento de 1 Auxílio Hospedagem Estadual a Gabriela Fernanda Grisa referente a: 1143/2022 - Convocação para Formatura UCEFF, Chapecó/SC, 05/03/2022, volta:06/03/2022.</t>
  </si>
  <si>
    <t>Cancelada - Conselheiro não compareceu ao evento. Pagamento de 32 Auxílio Quilometragem, 1 Auxílio Estacionamento, 2 Auxílio Alimentação Estadual a Gogliardo Vieira Maragno referente a: 1147/2022 - Convocação para 2ª Reunião Ordinária do Conselho Diretor, Florianópolis/SC, 07/03/2022.</t>
  </si>
  <si>
    <t>CANCELADA - Conselheira informou que não participou do evento. Estorno realizado em 03/05/2022 na Diária 159/2022.  Pagamento de 87 Auxílio Quilometragem, 1 Auxílio Alimentação Estadual, 1 Auxílio Estacionamento a Janete Sueli Krueger referente a: 1165/2022 - Convocação para Colação de Grau - UNIVALI Balneário Camboriú, Camboriú/SC, 19/03/2022.</t>
  </si>
  <si>
    <t>DIÁRIAS, AJUDA DE CUSTOS DESLOCAMENTO EM ABRIL/2022</t>
  </si>
  <si>
    <t>RESUMO DE ABRIL</t>
  </si>
  <si>
    <t>Pagamento de 3 Auxílio Hospedagem Nacional DF/SP/RJ, 16 Auxílio Locomoção Urbana Nacional DF/SP/RJ, 8 Auxílio Alimentação Nacional DF/SP/RJ a Silvya Helena Caprario referente a: 1181/2022 - 1186/2022 - Convocação para Seminário- ARQUITETURA PARA OS OUTROS 93%, Brasília - DF, 07 a 09/04/2022.</t>
  </si>
  <si>
    <t>Pagamento de 1 Auxílio Estacionamento, 52 Auxílio Quilometragem, 1 Auxílio Alimentação Estadual a Silvya Helena Caprario referente a: 1193/2022 - Convocação para 5ª REUNIÃO EXTRAORDINÁRIA - CTP-CAU/SC, Florianópolis/SC, 30/03/2022.</t>
  </si>
  <si>
    <t>Pagamento de 2 Auxílio Alimentação Estadual, 54 Auxílio Quilometragem, 1 Auxílio Estacionamento a Silvya Helena Caprario referente a: 1192/2022 - Convocação para Reunião Rede de Controle, Florianópolis/SC, 01/04/2022.</t>
  </si>
  <si>
    <t>Pagamento de 3 Auxílio Hospedagem Nacional DF/SP/RJ, 125 Auxílio Quilometragem, 8 Auxílio Alimentação Nacional DF/SP/RJ, 3 Auxílio Estacionamento a Rosana Silveira referente a: 1181/2022 - 1186/2022 - Convocação para Seminário- ARQUITETURA PARA OS OUTROS 93%, Brasília - DF, 07 a 09/04/2022.</t>
  </si>
  <si>
    <t>Pagamento de 95 Auxílio Quilometragem a Rosana Silveira referente a: 1160/2022 - Convocação para Reunião Colegiado Estadual de Habitação - FECAM, Florianópolis/SC, 07/03/2022.</t>
  </si>
  <si>
    <t>Pagamento de 130 Auxílio Quilometragem a Rosana Silveira referente a: 1164/2022 - Convocação para Ciclo de Oficinas de Ideias: Arquitetura e Urbanismo Pós Pandemia, A Res, Palhoça/SC, 25 e 26/03/2022.</t>
  </si>
  <si>
    <t>Pagamento de 1 Auxílio Estacionamento, 97 Auxílio Quilometragem, 2 Auxílio Alimentação Estadual a Rosana Silveira referente a: 1141/2022 - Convocação para 1ª Reunião Extraordinária da Comissão Especial de Assistência Técnica, Florianópolis/SC, 03/03/2022.</t>
  </si>
  <si>
    <t>Pagamento de 2 Auxílio Alimentação Estadual, 101 Auxílio Quilometragem a Rosana Silveira referente a: 1151/2022 - Convocação para 125ª Reunião Plenária Ordinária, Florianópolis/SC, 11/03/2022.</t>
  </si>
  <si>
    <t>Pagamento de 1 Reembolso de Passagem Rodoviária, 5 Auxílio Locomoção Urbana Estadual, 2 Auxílio Alimentação Estadual, 1 Auxílio Hospedagem Estadual a Larissa Moreira referente a: 1184/2022 - Convocação para 41ª Reunião Ordinária do CEAU-CAU/SC, Florianópolis/SC, 01/04/2022.</t>
  </si>
  <si>
    <t>Pagamento de 2 Auxílio Alimentação Estadual, 380 Auxílio Quilometragem, 1 Auxílio Estacionamento, 1 Auxílio Hospedagem Estadual a Eliane De Queiroz Gomes Castro referente a: 1184/2022 - Convocação para 41ª Reunião Ordinária do CEAU-CAU/SC, Florianópolis/SC, 01/04/2022.</t>
  </si>
  <si>
    <t>Pagamento de 1 Auxílio Hospedagem Estadual, 2 Auxílio Hospedagem Nacional DF/SP/RJ, 2 Auxílio Alimentação Estadual, 462 Auxílio Quilometragem, 5 Auxílio Alimentação Nacional DF/SP/RJ a Newton Marçal Santos referente a: 1181/2022 - 1186/2022 - Convocação para Seminário- ARQUITETURA PARA OS OUTROS 93%, Brasília - DF, 07 a 09/04/2022.</t>
  </si>
  <si>
    <t>Pagamento de 62 Auxílio Quilometragem, 1 Auxílio Alimentação Estadual a Patrícia Figueiredo Sarquis Herden referente a: 1187/2022 - Convocação para Coquetel de boas Vindas ao novo Prefeito de Florianópolis, Florianópolis/SC, 31/03/2022.</t>
  </si>
  <si>
    <t>Pagamento de 60 Auxílio Quilometragem, 2 Auxílio Alimentação Estadual a Patrícia Figueiredo Sarquis Herden referente a: 1184/2022 - Convocação para 41ª Reunião Ordinária do CEAU-CAU/SC, Florianópolis/SC, 01/04/2022.</t>
  </si>
  <si>
    <t>Pagamento de 2 Auxílio Alimentação Estadual, 363 Auxílio Quilometragem a Mateus Szomorovszky referente a: 1177/2022 - Convocação para 4ª REUNIÃO EXTRAORDINÁRIA - CTP-CAU/SC, Florianópolis/SC, 25/03/2022.</t>
  </si>
  <si>
    <t>Pagamento de 1 Auxílio Estacionamento, 32 Auxílio Quilometragem, 1 Auxílio Alimentação Estadual a Gogliardo Vieira Maragno referente a: 1193/2022 - Convocação para 5ª REUNIÃO EXTRAORDINÁRIA - CTP-CAU/SC, Florianópolis/SC, 30/03/2022.</t>
  </si>
  <si>
    <t>Pagamento de 1 Reembolso de Passagem Rodoviária, 5 Auxílio Locomoção Urbana Estadual, 1 Auxílio Hospedagem Estadual, 3 Auxílio Alimentação Estadual a Larissa Moreira referente a: 1196/2022 - Convocação para 126ª Reunião Plenária Ordinária, Florianópolis/SC, 08/04/2022.</t>
  </si>
  <si>
    <t>Pagamento de 2 Auxílio Alimentação Estadual, 1 Auxílio Estacionamento, 32 Auxílio Quilometragem a Gogliardo Vieira Maragno referente a: 1196/2022 - Convocação para 126ª Reunião Plenária Ordinária, Florianópolis/SC, 08/04/2022.</t>
  </si>
  <si>
    <t>Pagamento de 363 Auxílio Quilometragem, 2 Auxílio Alimentação Estadual, 1 Auxílio Estacionamento a Mateus Szomorovszky referente a: 1193/2022 - Convocação para 5ª REUNIÃO EXTRAORDINÁRIA - CTP-CAU/SC, Florianópolis/SC, 30/03/2022.</t>
  </si>
  <si>
    <t>Pagamento de 363 Auxílio Quilometragem, 2 Auxílio Alimentação Estadual, 1 Auxílio Estacionamento a Mateus Szomorovszky referente a: 1201/2022 - Convocação para 10ª Reunião Ordinária da Comissão Temporária de Patrimônio - CTP-CAU/SC, Florianópolis/SC, 13/04/2022.</t>
  </si>
  <si>
    <t>Pagamento de 2 Auxílio Alimentação Estadual, 1 Auxílio Estacionamento, 363 Auxílio Quilometragem a Mateus Szomorovszky referente a: 1196/2022 - Convocação para 126ª Reunião Plenária Ordinária, Florianópolis/SC, 08/04/2022.
Complemento 1 Auxílio Hospedagem Estadual</t>
  </si>
  <si>
    <t>Pagamento de 272 Auxílio Quilometragem, 1 Auxílio Hospedagem Estadual, 2 Auxílio Alimentação Estadual, 1 Auxílio Estacionamento a Rodrigo Althoff Medeiros referente a: 1196/2022 - Convocação para 126ª Reunião Plenária Ordinária, Florianópolis/SC, 08/04/2022.</t>
  </si>
  <si>
    <t>Pagamento de 1 Auxílio Estacionamento, 2 Auxílio Alimentação Estadual, 32 Auxílio Quilometragem a Gogliardo Vieira Maragno referente a: 1201/2022 - Convocação para 10ª Reunião Ordinária da Comissão Temporária de Patrimônio - CTP-CAU/SC, Florianópolis/SC, 13/04/2022.</t>
  </si>
  <si>
    <t>Pagamento de 2 Auxílio Alimentação Estadual, 1 Auxílio Estacionamento, 52 Auxílio Quilometragem a Silvya Helena Caprario referente a: 1201/2022 - Convocação para 10ª Reunião Ordinária da Comissão Temporária de Patrimônio - CTP-CAU/SC, Florianópolis/SC, 13/04/2022.</t>
  </si>
  <si>
    <t>Pagamento de 1 Auxílio Alimentação Estadual, 60 Auxílio Quilometragem, 1 Auxílio Estacionamento a Silvya Helena Caprario referente a: 1183/2022 - Convocação para Reunião CATHIS-CAU/SC e FECAM, Florianópolis/SC, 19/04/2022.</t>
  </si>
  <si>
    <t>Pagamento de 2 Auxílio Alimentação Estadual, 1 Auxílio Estacionamento, 52 Auxílio Quilometragem a Silvya Helena Caprario referente a: 1197/2022 - Convocação para 4ª Reunião Ordinária da COAF, Florianópolis/SC, 25/04/2022.</t>
  </si>
  <si>
    <t>Pagamento de 94 Auxílio Quilometragem, 1 Auxílio Estacionamento, 1 Auxílio Alimentação Estadual a Rosana Silveira referente a: 1183/2022 - Convocação para Reunião CATHIS-CAU/SC e FECAM, Florianópolis/SC, 19/04/2022.</t>
  </si>
  <si>
    <t>Pagamento de 1 Auxílio Hospedagem Estadual, 277 Auxílio Quilometragem, 4 Auxílio Alimentação Estadual a Maurício Andre Giusti referente a: 1197/2022 - Convocação para 4ª Reunião Ordinária da COAF, Florianópolis/SC, 25/04/2022.</t>
  </si>
  <si>
    <t>Pagamento de 1 Auxílio Estacionamento, 2 Auxílio Alimentação Estadual, 357 Auxílio Quilometragem, 1 Auxílio Hospedagem Estadual a Ana Carina Lopes De Souza Zimmermann referente a: 1196/2022 - Convocação para 126ª Reunião Plenária Ordinária, Florianópolis/SC, 08/04/2022.</t>
  </si>
  <si>
    <t>Pagamento de 1 Auxílio Estacionamento, 2 Auxílio Alimentação Estadual, 176 Auxílio Quilometragem a Silvana Maria Hall referente a: 1202/2022 - Convocação para Colação de Grau UNOCHAPECÓ, Chapecó/SC, 09/04/2022.</t>
  </si>
  <si>
    <t>Pagamento de 2 Auxílio Alimentação Estadual, 60 Auxílio Quilometragem a Patrícia Figueiredo Sarquis Herden referente a: 1196/2022 - Convocação para 126ª Reunião Plenária Ordinária, Florianópolis/SC, 08/04/2022.</t>
  </si>
  <si>
    <t>Pagamento de 1 Auxílio Estacionamento, 97 Auxílio Quilometragem, 2 Auxílio Alimentação Estadual a Rosana Silveira referente a: 1111/2022 - Convocação para Visita da AEAO à sede do CAU/SC (Presidente Patrícia), Florianópolis/SC, 28/01/2022.</t>
  </si>
  <si>
    <t>Pagamento de 97 Auxílio Quilometragem, 2 Auxílio Alimentação Estadual, 1 Auxílio Estacionamento a Rosana Silveira referente a: 1107/2022 - Convocação para 1ª Reunião Ordinária da Comissão Ordinária de Exercício Profissional, Florianópolis/SC, 25/01/2022.</t>
  </si>
  <si>
    <t>Pagamento de 97 Auxílio Quilometragem, 1 Auxílio Estacionamento, 2 Auxílio Alimentação Estadual a Rosana Silveira referente a: 1122/2022 - Convocação para 124ª Reunião Plenária Ordinária, Florianópolis/SC, 11/02/2022.</t>
  </si>
  <si>
    <t>Pagamento de 97 Auxílio Quilometragem, 2 Auxílio Alimentação Estadual, 1 Auxílio Estacionamento a Rosana Silveira referente a: 1207/2022 - Convocação para 4ª Reunião Ordinária da CATHIS, Florianópolis/SC, 28/04/2022.</t>
  </si>
  <si>
    <t>Pagamento de 1 Auxílio Estacionamento, 2 Auxílio Alimentação Estadual, 97 Auxílio Quilometragem a Rosana Silveira referente a: 1206/2022 - Convocação para 4ª Reunião Ordinária da CEP-CAU/SC, Florianópolis/SC, 26/04/2022.</t>
  </si>
  <si>
    <t>Pagamento de 2 Auxílio Alimentação Estadual, 1 Auxílio Hospedagem Estadual, 1 Auxílio Estacionamento, 380 Auxílio Quilometragem a Eliane De Queiroz Gomes Castro referente a: 1206/2022 - Convocação para 4ª Reunião Ordinária da CEP-CAU/SC, Florianópolis/SC, 26/04/2022.</t>
  </si>
  <si>
    <t>Pagamento de 2 Auxílio Alimentação Estadual, 52 Auxílio Quilometragem, 1 Auxílio Estacionamento a Silvya Helena Caprario referente a: 1207/2022 - Convocação para 4ª Reunião Ordinária da CATHIS, Florianópolis/SC, 28/04/2022.</t>
  </si>
  <si>
    <t>Pagamento de 60 Auxílio Quilometragem, 1 Auxílio Alimentação Estadual a Patrícia Figueiredo Sarquis Herden referente a: 1179/2022 - Convocação para Palestra UNOESC Chapecó, Chapecó/SC, 26/04/2022.</t>
  </si>
  <si>
    <t>Pagamento de 2 Auxílio Hospedagem Estadual, 4 Auxílio Alimentação Estadual a Patrícia Figueiredo Sarquis Herden referente a: 1183/2022 - Convocação para Reunião CATHIS-CAU/SC e FECAM, Florianópolis/SC, 19/04/2022.</t>
  </si>
  <si>
    <t>Pagamento de 2 Auxílio Alimentação Estadual, 1 Auxílio Estacionamento, 808 Auxílio Quilometragem a Newton Marçal Santos referente a: 1212/2022 - Convocação para Reunião do Conselho Estadual de Segurança Contra Incêndio - CESIP, Florianópolis/SC, 27/04/2022.</t>
  </si>
  <si>
    <t>Pagamento de 2 Auxílio Alimentação Estadual, 60 Auxílio Quilometragem a Patrícia Figueiredo Sarquis Herden referente a: 1190/2022 - Convocação para Reuniões sobre Sede, Florianópolis/SC, 25/03/2022.</t>
  </si>
  <si>
    <t>Pagamento de 60 Auxílio Quilometragem, 2 Auxílio Alimentação Estadual a Patrícia Figueiredo Sarquis Herden referente a: 1180/2022 - Convocação para 3ª Reunião Ordinária do Conselho Diretor, Florianópolis/SC, 28/03/2022.</t>
  </si>
  <si>
    <t>Pagamento de 68 Auxílio Quilometragem, 2 Auxílio Alimentação Estadual a Patrícia Figueiredo Sarquis Herden referente a: 1195/2022 - Convocação para Reunião sobre o prédio da Sede do CAU/SC, Florianópolis/SC, 30/03/2022; 1194/2022 - Convocação para Reunião presidente CAU/SC e Presidente FECAM, Florianópolis/SC, 30/03/2022.</t>
  </si>
  <si>
    <t>Pagamento de 94 Auxílio Quilometragem, 2 Auxílio Alimentação Estadual a Patrícia Figueiredo Sarquis Herden referente a: 1200/2022 - Convocação para Palestra Técnica AsBEA SC - Presencial. DIURB e EIV, Florianópolis/SC, 31/03/2022; 1198/2022 - Convocação para Assembleia Geral Extraordinária e Assembleia Geral Ordinária ASCOP, Florianópolis/SC, 31/03/2022; 1199/2022 - Convocação para Cerimonia de Transmissão de Cargo - Prefeitura Municipal de Florianópolis, Florianópolis/SC, 31/03/2022.</t>
  </si>
  <si>
    <t>Pagamento de 60 Auxílio Quilometragem, 2 Auxílio Alimentação Estadual a Patrícia Figueiredo Sarquis Herden referente a: 1210/2022 - Convocação para Reunião Congresso Segala e Jaime, Florianópolis/SC, 12/04/2022.</t>
  </si>
  <si>
    <t>Pagamento de 2 Auxílio Alimentação Estadual, 60 Auxílio Quilometragem a Patrícia Figueiredo Sarquis Herden referente a: 1201/2022 - Convocação para 10ª Reunião Ordinária da Comissão Temporária de Patrimônio - CTP-CAU/SC, Florianópolis/SC, 13/04/2022.</t>
  </si>
  <si>
    <t>Pagamento de 60 Auxílio Quilometragem, 2 Auxílio Alimentação Estadual a Patrícia Figueiredo Sarquis Herden referente a: 1209/2022 - Convocação para Reunião com gestores, Florianópolis/SC, 14/04/2022.</t>
  </si>
  <si>
    <t>Pagamento de 60 Auxílio Quilometragem, 1 Auxílio Alimentação Estadual a Patrícia Figueiredo Sarquis Herden referente a: 1215/2022 - Convocação para Despachos com a equipe, Florianópolis/SC, 18/04/2022.</t>
  </si>
  <si>
    <t>Pagamento de 1 Auxílio Alimentação Estadual, 61 Auxílio Quilometragem a Patrícia Figueiredo Sarquis Herden referente a: 1214/2022 - Convocação para Abertura exposição-festival #cidadespospandemia, Florianópolis/SC, 20/04/2022.</t>
  </si>
  <si>
    <t>Rosana Silveira</t>
  </si>
  <si>
    <t>Pagamento de 1 Auxílio Estacionamento, 32 Auxílio Quilometragem, 2 Auxílio Alimentação Estadual a Gogliardo Vieira Maragno referente a: 1220/2022 - Convocação para 4ª Reunião Ordinária da CEF-CAU/SC, Florianópolis/SC, 27/04/2022.</t>
  </si>
  <si>
    <t>Pagamento de 2 Auxílio Alimentação Estadual, 32 Auxílio Quilometragem, 1 Auxílio Estacionamento a Gogliardo Vieira Maragno referente a: 1223/2022 - Convocação para 4ª Reunião Ordinária do Conselho Diretor, Florianópolis/SC, 02/05/2022.</t>
  </si>
  <si>
    <t>COMPLEMENTO - Pagamento de 1 Reembolso de Passagem Rodoviária a Larissa Moreira referente a: 1184/2022 - Convocação para 41ª Reunião Ordinária do CEAU-CAU/SC, Florianópolis/SC, 01/04/2022.</t>
  </si>
  <si>
    <t>Pagamento de 60 Auxílio Quilometragem, 1 Auxílio Alimentação Estadual a Patrícia Figueiredo Sarquis Herden referente a: 990/2021 - Convocação para 2ª Reunião Extraordinária da Comissão Temporária de Patrimônio - CTP, Florianópolis/SC, 02/09/2021.</t>
  </si>
  <si>
    <t>Pagamento de 60 Auxílio Quilometragem, 1 Auxílio Alimentação Estadual a Patrícia Figueiredo Sarquis Herden referente a: 1035/2021 - Convocação para Estratégias de Mobilização para a tramitação do Plano Diretor na Câmara, Florianópolis/SC, 03/11/2021.</t>
  </si>
  <si>
    <t>Pagamento de 1 Auxílio Alimentação Estadual, 60 Auxílio Quilometragem a Patrícia Figueiredo Sarquis Herden referente a: 1079/2021 - Convocação para Reunião Plano Diretor na ACIF, Florianópolis/SC, 07/12/2021.</t>
  </si>
  <si>
    <t>117/2021</t>
  </si>
  <si>
    <t>118/2021</t>
  </si>
  <si>
    <t>119/2021</t>
  </si>
  <si>
    <t>58/2021</t>
  </si>
  <si>
    <t>COMPLEMENTO - Pagamento de 363 Auxílio Quilometragem a Mateus Szomorovszky referente a: 1050/2021 - Convocação para Reunião Ordinária da Comissão Temporária de Patrimônio - CTP - CAU/SC, Florianópolis/SC, 17/11/2021.</t>
  </si>
  <si>
    <t>Ana Carina Lopes de Souza Zimmermann Total</t>
  </si>
  <si>
    <t>Eliane de Queiroz Gomes Castro Total</t>
  </si>
  <si>
    <t>Gogliardo Vieira Maragno Total</t>
  </si>
  <si>
    <t>Larissa Moreira Total</t>
  </si>
  <si>
    <t>Mateus Szomorovszky Total</t>
  </si>
  <si>
    <t>Mauricio Andre Giusti Total</t>
  </si>
  <si>
    <t>Newton Marçal Santos Total</t>
  </si>
  <si>
    <t>Patricia Figueiredo Sarquis Herden Total</t>
  </si>
  <si>
    <t>Rodrigo Althoff Medeiros Total</t>
  </si>
  <si>
    <t>Rosana Silveira Total</t>
  </si>
  <si>
    <t>Silvana Maria Hall Total</t>
  </si>
  <si>
    <t>Silvya Helena Caprario Total</t>
  </si>
  <si>
    <t>Gabriela Fernanda Grisa Total</t>
  </si>
  <si>
    <t>Henrique Rafael de Lima Total</t>
  </si>
  <si>
    <t>Janete Sueli Krueger Total</t>
  </si>
  <si>
    <t>José Alberto Gebara Total</t>
  </si>
  <si>
    <t>Luiz Alberto de Souza Total</t>
  </si>
  <si>
    <t>Publicado em 02/06/2022 por Isabella Pereira de Sousa - Assistente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</si>
</sst>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\ #,##0.00_-;\ #,##0.00_-;\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3" fillId="0" borderId="1" xfId="0" quotePrefix="1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166" fontId="6" fillId="0" borderId="1" xfId="1" applyNumberFormat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vertical="center" wrapText="1"/>
    </xf>
    <xf numFmtId="166" fontId="6" fillId="0" borderId="5" xfId="1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3" fillId="0" borderId="6" xfId="0" quotePrefix="1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vertical="center" wrapText="1"/>
    </xf>
    <xf numFmtId="166" fontId="6" fillId="0" borderId="6" xfId="1" applyNumberFormat="1" applyFont="1" applyFill="1" applyBorder="1" applyAlignment="1">
      <alignment horizontal="center" vertical="center" wrapText="1"/>
    </xf>
    <xf numFmtId="166" fontId="6" fillId="0" borderId="6" xfId="1" applyNumberFormat="1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/>
    <xf numFmtId="0" fontId="4" fillId="4" borderId="1" xfId="0" applyNumberFormat="1" applyFont="1" applyFill="1" applyBorder="1" applyAlignment="1">
      <alignment vertical="center"/>
    </xf>
    <xf numFmtId="166" fontId="3" fillId="4" borderId="1" xfId="1" applyNumberFormat="1" applyFont="1" applyFill="1" applyBorder="1" applyAlignment="1">
      <alignment horizontal="center" vertical="center"/>
    </xf>
    <xf numFmtId="166" fontId="3" fillId="4" borderId="1" xfId="1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3" fillId="4" borderId="2" xfId="0" quotePrefix="1" applyNumberFormat="1" applyFont="1" applyFill="1" applyBorder="1" applyAlignment="1">
      <alignment horizontal="right" vertical="center"/>
    </xf>
    <xf numFmtId="165" fontId="3" fillId="4" borderId="3" xfId="0" applyNumberFormat="1" applyFont="1" applyFill="1" applyBorder="1" applyAlignment="1">
      <alignment horizontal="right" vertical="center"/>
    </xf>
    <xf numFmtId="0" fontId="3" fillId="4" borderId="4" xfId="0" applyNumberFormat="1" applyFont="1" applyFill="1" applyBorder="1" applyAlignment="1">
      <alignment horizontal="right" vertical="center"/>
    </xf>
    <xf numFmtId="0" fontId="3" fillId="4" borderId="1" xfId="0" quotePrefix="1" applyNumberFormat="1" applyFont="1" applyFill="1" applyBorder="1" applyAlignment="1">
      <alignment horizontal="right" vertical="center"/>
    </xf>
    <xf numFmtId="165" fontId="3" fillId="4" borderId="1" xfId="0" applyNumberFormat="1" applyFont="1" applyFill="1" applyBorder="1" applyAlignment="1">
      <alignment horizontal="right" vertical="center"/>
    </xf>
    <xf numFmtId="0" fontId="3" fillId="4" borderId="1" xfId="0" applyNumberFormat="1" applyFont="1" applyFill="1" applyBorder="1" applyAlignment="1">
      <alignment horizontal="right" vertical="center"/>
    </xf>
  </cellXfs>
  <cellStyles count="2">
    <cellStyle name="Moeda" xfId="1" builtinId="4"/>
    <cellStyle name="Normal" xfId="0" builtinId="0"/>
  </cellStyles>
  <dxfs count="14">
    <dxf>
      <fill>
        <patternFill>
          <bgColor rgb="FFC5F97F"/>
        </patternFill>
      </fill>
    </dxf>
    <dxf>
      <fill>
        <patternFill>
          <bgColor theme="5" tint="0.39994506668294322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theme="5" tint="0.39994506668294322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5</xdr:col>
      <xdr:colOff>28576</xdr:colOff>
      <xdr:row>0</xdr:row>
      <xdr:rowOff>485776</xdr:rowOff>
    </xdr:to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63" b="14533"/>
        <a:stretch/>
      </xdr:blipFill>
      <xdr:spPr bwMode="auto">
        <a:xfrm>
          <a:off x="1" y="0"/>
          <a:ext cx="4152900" cy="485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19051</xdr:colOff>
      <xdr:row>0</xdr:row>
      <xdr:rowOff>28575</xdr:rowOff>
    </xdr:from>
    <xdr:to>
      <xdr:col>4</xdr:col>
      <xdr:colOff>1</xdr:colOff>
      <xdr:row>0</xdr:row>
      <xdr:rowOff>495300</xdr:rowOff>
    </xdr:to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299" b="13155"/>
        <a:stretch/>
      </xdr:blipFill>
      <xdr:spPr bwMode="auto">
        <a:xfrm>
          <a:off x="19051" y="28575"/>
          <a:ext cx="41529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&#234;ncia/Viagens/Viagens_2021/MODELO%20-%20Transpar&#234;ncia%20-%20Di&#225;rias%20e%20Deslocamento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 Diárias (2)"/>
      <sheetName val="Numeração"/>
      <sheetName val="Calc Diárias"/>
      <sheetName val="PortariaNOVA"/>
      <sheetName val="Passagens Aéreas"/>
      <sheetName val="Daniela"/>
      <sheetName val="Dados"/>
      <sheetName val="ControledeDescontos"/>
      <sheetName val="ValoresDespesas"/>
      <sheetName val="estimativa"/>
      <sheetName val="passagen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D1">
            <v>250</v>
          </cell>
        </row>
        <row r="2">
          <cell r="D2">
            <v>60</v>
          </cell>
        </row>
        <row r="3">
          <cell r="D3">
            <v>35</v>
          </cell>
        </row>
        <row r="4">
          <cell r="D4">
            <v>1.1000000000000001</v>
          </cell>
        </row>
        <row r="5">
          <cell r="D5">
            <v>50</v>
          </cell>
        </row>
        <row r="6">
          <cell r="D6">
            <v>420</v>
          </cell>
        </row>
        <row r="7">
          <cell r="D7">
            <v>80</v>
          </cell>
        </row>
        <row r="8">
          <cell r="D8">
            <v>45</v>
          </cell>
        </row>
        <row r="9">
          <cell r="D9">
            <v>1.1000000000000001</v>
          </cell>
        </row>
        <row r="10">
          <cell r="D10">
            <v>50</v>
          </cell>
        </row>
        <row r="11">
          <cell r="D11">
            <v>350</v>
          </cell>
        </row>
        <row r="12">
          <cell r="D12">
            <v>70</v>
          </cell>
        </row>
        <row r="13">
          <cell r="D13">
            <v>40</v>
          </cell>
        </row>
        <row r="14">
          <cell r="D14">
            <v>1.1000000000000001</v>
          </cell>
        </row>
        <row r="15">
          <cell r="D15">
            <v>50</v>
          </cell>
        </row>
      </sheetData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2"/>
      <sheetName val="Dez"/>
      <sheetName val="Acumulado202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showGridLines="0" zoomScaleNormal="100" workbookViewId="0">
      <selection activeCell="E13" sqref="E13"/>
    </sheetView>
  </sheetViews>
  <sheetFormatPr defaultRowHeight="15" outlineLevelRow="2" x14ac:dyDescent="0.25"/>
  <cols>
    <col min="1" max="1" width="5.7109375" bestFit="1" customWidth="1"/>
    <col min="2" max="2" width="9.7109375" customWidth="1"/>
    <col min="3" max="3" width="23.42578125" customWidth="1"/>
    <col min="4" max="4" width="12.42578125" customWidth="1"/>
    <col min="5" max="5" width="10.5703125" bestFit="1" customWidth="1"/>
    <col min="6" max="6" width="9.7109375" bestFit="1" customWidth="1"/>
    <col min="7" max="7" width="10.5703125" bestFit="1" customWidth="1"/>
    <col min="8" max="8" width="10.7109375" customWidth="1"/>
    <col min="9" max="9" width="83" customWidth="1"/>
  </cols>
  <sheetData>
    <row r="1" spans="1:9" ht="39.75" customHeight="1" x14ac:dyDescent="0.25">
      <c r="E1" s="1"/>
      <c r="F1" s="1"/>
      <c r="G1" s="1"/>
      <c r="H1" s="1"/>
    </row>
    <row r="2" spans="1:9" x14ac:dyDescent="0.25">
      <c r="A2" s="37" t="s">
        <v>137</v>
      </c>
      <c r="B2" s="37"/>
      <c r="C2" s="37"/>
      <c r="D2" s="37"/>
      <c r="E2" s="37"/>
      <c r="F2" s="37"/>
      <c r="G2" s="37"/>
      <c r="H2" s="37"/>
      <c r="I2" s="37"/>
    </row>
    <row r="3" spans="1:9" x14ac:dyDescent="0.25">
      <c r="A3" s="38" t="s">
        <v>0</v>
      </c>
      <c r="B3" s="39"/>
      <c r="C3" s="39"/>
      <c r="D3" s="39"/>
      <c r="E3" s="39"/>
      <c r="F3" s="39"/>
      <c r="G3" s="39"/>
      <c r="H3" s="39"/>
      <c r="I3" s="40"/>
    </row>
    <row r="4" spans="1:9" hidden="1" x14ac:dyDescent="0.25"/>
    <row r="5" spans="1:9" ht="33.75" x14ac:dyDescent="0.25">
      <c r="A5" s="2" t="s">
        <v>1</v>
      </c>
      <c r="B5" s="3" t="s">
        <v>2</v>
      </c>
      <c r="C5" s="2" t="s">
        <v>3</v>
      </c>
      <c r="D5" s="2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3" t="s">
        <v>9</v>
      </c>
    </row>
    <row r="6" spans="1:9" s="10" customFormat="1" x14ac:dyDescent="0.25">
      <c r="A6" s="6"/>
      <c r="B6" s="7"/>
      <c r="C6" s="8"/>
      <c r="D6" s="8"/>
      <c r="E6" s="9"/>
      <c r="F6" s="9"/>
      <c r="G6" s="9"/>
      <c r="H6" s="9"/>
      <c r="I6" s="9"/>
    </row>
    <row r="7" spans="1:9" s="10" customFormat="1" x14ac:dyDescent="0.25">
      <c r="A7" s="6"/>
      <c r="B7" s="7"/>
      <c r="C7" s="8"/>
      <c r="D7" s="8"/>
      <c r="E7" s="9"/>
      <c r="F7" s="9"/>
      <c r="G7" s="9"/>
      <c r="H7" s="9"/>
      <c r="I7" s="9"/>
    </row>
    <row r="8" spans="1:9" x14ac:dyDescent="0.25">
      <c r="A8" s="38" t="s">
        <v>10</v>
      </c>
      <c r="B8" s="39"/>
      <c r="C8" s="39"/>
      <c r="D8" s="39"/>
      <c r="E8" s="39"/>
      <c r="F8" s="39"/>
      <c r="G8" s="39"/>
      <c r="H8" s="39"/>
      <c r="I8" s="40"/>
    </row>
    <row r="9" spans="1:9" hidden="1" x14ac:dyDescent="0.25"/>
    <row r="10" spans="1:9" ht="33.75" x14ac:dyDescent="0.25">
      <c r="A10" s="2" t="s">
        <v>1</v>
      </c>
      <c r="B10" s="3" t="s">
        <v>2</v>
      </c>
      <c r="C10" s="2" t="s">
        <v>3</v>
      </c>
      <c r="D10" s="2" t="s">
        <v>4</v>
      </c>
      <c r="E10" s="4" t="s">
        <v>5</v>
      </c>
      <c r="F10" s="4" t="s">
        <v>6</v>
      </c>
      <c r="G10" s="4" t="s">
        <v>7</v>
      </c>
      <c r="H10" s="5" t="s">
        <v>8</v>
      </c>
      <c r="I10" s="3" t="s">
        <v>9</v>
      </c>
    </row>
    <row r="11" spans="1:9" s="27" customFormat="1" ht="33.75" outlineLevel="2" x14ac:dyDescent="0.25">
      <c r="A11" s="16">
        <v>129</v>
      </c>
      <c r="B11" s="17">
        <v>44670</v>
      </c>
      <c r="C11" s="18" t="s">
        <v>123</v>
      </c>
      <c r="D11" s="19" t="s">
        <v>115</v>
      </c>
      <c r="E11" s="20">
        <v>390.99</v>
      </c>
      <c r="F11" s="20">
        <v>187.68</v>
      </c>
      <c r="G11" s="20">
        <v>681.31000000000006</v>
      </c>
      <c r="H11" s="21">
        <v>1259.98</v>
      </c>
      <c r="I11" s="22" t="s">
        <v>166</v>
      </c>
    </row>
    <row r="12" spans="1:9" s="36" customFormat="1" outlineLevel="1" x14ac:dyDescent="0.25">
      <c r="A12" s="52"/>
      <c r="B12" s="53"/>
      <c r="C12" s="54" t="s">
        <v>200</v>
      </c>
      <c r="D12" s="45"/>
      <c r="E12" s="46">
        <f>SUBTOTAL(9,E11:E11)</f>
        <v>390.99</v>
      </c>
      <c r="F12" s="46">
        <f>SUBTOTAL(9,F11:F11)</f>
        <v>187.68</v>
      </c>
      <c r="G12" s="46">
        <f>SUBTOTAL(9,G11:G11)</f>
        <v>681.31000000000006</v>
      </c>
      <c r="H12" s="47">
        <f>SUBTOTAL(9,H11:H11)</f>
        <v>1259.98</v>
      </c>
      <c r="I12" s="48"/>
    </row>
    <row r="13" spans="1:9" s="27" customFormat="1" ht="33.75" outlineLevel="2" x14ac:dyDescent="0.25">
      <c r="A13" s="16">
        <v>111</v>
      </c>
      <c r="B13" s="17">
        <v>44656</v>
      </c>
      <c r="C13" s="18" t="s">
        <v>118</v>
      </c>
      <c r="D13" s="32" t="s">
        <v>115</v>
      </c>
      <c r="E13" s="33">
        <v>390.99</v>
      </c>
      <c r="F13" s="33">
        <v>187.68</v>
      </c>
      <c r="G13" s="33">
        <v>721.1</v>
      </c>
      <c r="H13" s="34">
        <v>1299.77</v>
      </c>
      <c r="I13" s="35" t="s">
        <v>148</v>
      </c>
    </row>
    <row r="14" spans="1:9" s="27" customFormat="1" ht="33.75" outlineLevel="2" x14ac:dyDescent="0.25">
      <c r="A14" s="16">
        <v>137</v>
      </c>
      <c r="B14" s="17">
        <v>44677</v>
      </c>
      <c r="C14" s="18" t="s">
        <v>118</v>
      </c>
      <c r="D14" s="19" t="s">
        <v>115</v>
      </c>
      <c r="E14" s="20">
        <v>390.99</v>
      </c>
      <c r="F14" s="20">
        <v>187.68</v>
      </c>
      <c r="G14" s="20">
        <v>721.1</v>
      </c>
      <c r="H14" s="21">
        <v>1299.77</v>
      </c>
      <c r="I14" s="22" t="s">
        <v>174</v>
      </c>
    </row>
    <row r="15" spans="1:9" s="36" customFormat="1" outlineLevel="1" x14ac:dyDescent="0.25">
      <c r="A15" s="52"/>
      <c r="B15" s="53"/>
      <c r="C15" s="54" t="s">
        <v>201</v>
      </c>
      <c r="D15" s="45"/>
      <c r="E15" s="46">
        <f>SUBTOTAL(9,E13:E14)</f>
        <v>781.98</v>
      </c>
      <c r="F15" s="46">
        <f>SUBTOTAL(9,F13:F14)</f>
        <v>375.36</v>
      </c>
      <c r="G15" s="46">
        <f>SUBTOTAL(9,G13:G14)</f>
        <v>1442.2</v>
      </c>
      <c r="H15" s="47">
        <f>SUBTOTAL(9,H13:H14)</f>
        <v>2599.54</v>
      </c>
      <c r="I15" s="48"/>
    </row>
    <row r="16" spans="1:9" s="27" customFormat="1" ht="33.75" outlineLevel="2" x14ac:dyDescent="0.25">
      <c r="A16" s="16">
        <v>116</v>
      </c>
      <c r="B16" s="17">
        <v>44656</v>
      </c>
      <c r="C16" s="18" t="s">
        <v>117</v>
      </c>
      <c r="D16" s="32" t="s">
        <v>115</v>
      </c>
      <c r="E16" s="33">
        <v>0</v>
      </c>
      <c r="F16" s="33">
        <v>93.84</v>
      </c>
      <c r="G16" s="33">
        <v>119.06</v>
      </c>
      <c r="H16" s="34">
        <v>212.9</v>
      </c>
      <c r="I16" s="35" t="s">
        <v>153</v>
      </c>
    </row>
    <row r="17" spans="1:9" s="27" customFormat="1" ht="33.75" outlineLevel="2" x14ac:dyDescent="0.25">
      <c r="A17" s="16">
        <v>118</v>
      </c>
      <c r="B17" s="17">
        <v>44663</v>
      </c>
      <c r="C17" s="18" t="s">
        <v>117</v>
      </c>
      <c r="D17" s="19" t="s">
        <v>115</v>
      </c>
      <c r="E17" s="20">
        <v>0</v>
      </c>
      <c r="F17" s="20">
        <v>187.68</v>
      </c>
      <c r="G17" s="20">
        <v>119.06</v>
      </c>
      <c r="H17" s="21">
        <v>306.74</v>
      </c>
      <c r="I17" s="22" t="s">
        <v>155</v>
      </c>
    </row>
    <row r="18" spans="1:9" s="27" customFormat="1" ht="33.75" outlineLevel="2" x14ac:dyDescent="0.25">
      <c r="A18" s="16">
        <v>123</v>
      </c>
      <c r="B18" s="17">
        <v>44663</v>
      </c>
      <c r="C18" s="18" t="s">
        <v>117</v>
      </c>
      <c r="D18" s="19" t="s">
        <v>115</v>
      </c>
      <c r="E18" s="20">
        <v>0</v>
      </c>
      <c r="F18" s="20">
        <v>187.68</v>
      </c>
      <c r="G18" s="20">
        <v>119.06</v>
      </c>
      <c r="H18" s="21">
        <v>306.74</v>
      </c>
      <c r="I18" s="22" t="s">
        <v>160</v>
      </c>
    </row>
    <row r="19" spans="1:9" s="36" customFormat="1" outlineLevel="1" x14ac:dyDescent="0.25">
      <c r="A19" s="52"/>
      <c r="B19" s="53"/>
      <c r="C19" s="54" t="s">
        <v>202</v>
      </c>
      <c r="D19" s="45"/>
      <c r="E19" s="46">
        <f>SUBTOTAL(9,E16:E18)</f>
        <v>0</v>
      </c>
      <c r="F19" s="46">
        <f>SUBTOTAL(9,F16:F18)</f>
        <v>469.2</v>
      </c>
      <c r="G19" s="46">
        <f>SUBTOTAL(9,G16:G18)</f>
        <v>357.18</v>
      </c>
      <c r="H19" s="47">
        <f>SUBTOTAL(9,H16:H18)</f>
        <v>826.38</v>
      </c>
      <c r="I19" s="48"/>
    </row>
    <row r="20" spans="1:9" s="27" customFormat="1" ht="22.5" outlineLevel="2" x14ac:dyDescent="0.25">
      <c r="A20" s="16">
        <v>110</v>
      </c>
      <c r="B20" s="17">
        <v>44664</v>
      </c>
      <c r="C20" s="18" t="s">
        <v>114</v>
      </c>
      <c r="D20" s="32" t="s">
        <v>115</v>
      </c>
      <c r="E20" s="33">
        <v>0</v>
      </c>
      <c r="F20" s="33">
        <v>0</v>
      </c>
      <c r="G20" s="33">
        <v>81.77</v>
      </c>
      <c r="H20" s="34">
        <f>SUM(E20:G20)</f>
        <v>81.77</v>
      </c>
      <c r="I20" s="35" t="s">
        <v>191</v>
      </c>
    </row>
    <row r="21" spans="1:9" s="28" customFormat="1" ht="33.75" outlineLevel="2" x14ac:dyDescent="0.25">
      <c r="A21" s="16">
        <v>110</v>
      </c>
      <c r="B21" s="17">
        <v>44656</v>
      </c>
      <c r="C21" s="18" t="s">
        <v>114</v>
      </c>
      <c r="D21" s="19" t="s">
        <v>115</v>
      </c>
      <c r="E21" s="20">
        <v>390.99</v>
      </c>
      <c r="F21" s="20">
        <v>187.68</v>
      </c>
      <c r="G21" s="20">
        <f>421.08-81.77</f>
        <v>339.31</v>
      </c>
      <c r="H21" s="21">
        <f>SUM(E21:G21)</f>
        <v>917.98</v>
      </c>
      <c r="I21" s="22" t="s">
        <v>147</v>
      </c>
    </row>
    <row r="22" spans="1:9" s="27" customFormat="1" ht="33.75" outlineLevel="2" x14ac:dyDescent="0.25">
      <c r="A22" s="16">
        <v>117</v>
      </c>
      <c r="B22" s="17">
        <v>44663</v>
      </c>
      <c r="C22" s="18" t="s">
        <v>114</v>
      </c>
      <c r="D22" s="19" t="s">
        <v>115</v>
      </c>
      <c r="E22" s="20">
        <v>390.99</v>
      </c>
      <c r="F22" s="20">
        <v>281.52</v>
      </c>
      <c r="G22" s="20">
        <v>340.54999999999995</v>
      </c>
      <c r="H22" s="21">
        <v>1013.06</v>
      </c>
      <c r="I22" s="22" t="s">
        <v>154</v>
      </c>
    </row>
    <row r="23" spans="1:9" s="36" customFormat="1" outlineLevel="1" x14ac:dyDescent="0.25">
      <c r="A23" s="52"/>
      <c r="B23" s="53"/>
      <c r="C23" s="54" t="s">
        <v>203</v>
      </c>
      <c r="D23" s="45"/>
      <c r="E23" s="46">
        <f>SUBTOTAL(9,E20:E22)</f>
        <v>781.98</v>
      </c>
      <c r="F23" s="46">
        <f>SUBTOTAL(9,F20:F22)</f>
        <v>469.2</v>
      </c>
      <c r="G23" s="46">
        <f>SUBTOTAL(9,G20:G22)</f>
        <v>761.62999999999988</v>
      </c>
      <c r="H23" s="47">
        <f>SUBTOTAL(9,H20:H22)</f>
        <v>2012.81</v>
      </c>
      <c r="I23" s="48"/>
    </row>
    <row r="24" spans="1:9" s="27" customFormat="1" ht="33.75" outlineLevel="2" x14ac:dyDescent="0.25">
      <c r="A24" s="16" t="s">
        <v>198</v>
      </c>
      <c r="B24" s="17">
        <v>44663</v>
      </c>
      <c r="C24" s="18" t="s">
        <v>128</v>
      </c>
      <c r="D24" s="32" t="s">
        <v>122</v>
      </c>
      <c r="E24" s="33">
        <v>0</v>
      </c>
      <c r="F24" s="33">
        <v>0</v>
      </c>
      <c r="G24" s="33">
        <v>533.61</v>
      </c>
      <c r="H24" s="34">
        <f>G24</f>
        <v>533.61</v>
      </c>
      <c r="I24" s="35" t="s">
        <v>199</v>
      </c>
    </row>
    <row r="25" spans="1:9" s="27" customFormat="1" ht="22.5" outlineLevel="2" x14ac:dyDescent="0.25">
      <c r="A25" s="16">
        <v>115</v>
      </c>
      <c r="B25" s="17">
        <v>44656</v>
      </c>
      <c r="C25" s="18" t="s">
        <v>128</v>
      </c>
      <c r="D25" s="19" t="s">
        <v>122</v>
      </c>
      <c r="E25" s="20">
        <v>0</v>
      </c>
      <c r="F25" s="20">
        <v>187.68</v>
      </c>
      <c r="G25" s="20">
        <v>627.99</v>
      </c>
      <c r="H25" s="21">
        <v>815.67000000000007</v>
      </c>
      <c r="I25" s="22" t="s">
        <v>152</v>
      </c>
    </row>
    <row r="26" spans="1:9" s="27" customFormat="1" ht="33.75" outlineLevel="2" x14ac:dyDescent="0.25">
      <c r="A26" s="16">
        <v>119</v>
      </c>
      <c r="B26" s="17">
        <v>44663</v>
      </c>
      <c r="C26" s="18" t="s">
        <v>128</v>
      </c>
      <c r="D26" s="19" t="s">
        <v>122</v>
      </c>
      <c r="E26" s="20">
        <v>0</v>
      </c>
      <c r="F26" s="20">
        <v>187.68</v>
      </c>
      <c r="G26" s="20">
        <v>691.69</v>
      </c>
      <c r="H26" s="21">
        <v>879.37000000000012</v>
      </c>
      <c r="I26" s="22" t="s">
        <v>156</v>
      </c>
    </row>
    <row r="27" spans="1:9" s="27" customFormat="1" ht="33.75" outlineLevel="2" x14ac:dyDescent="0.25">
      <c r="A27" s="16">
        <v>120</v>
      </c>
      <c r="B27" s="17">
        <v>44663</v>
      </c>
      <c r="C27" s="18" t="s">
        <v>128</v>
      </c>
      <c r="D27" s="19" t="s">
        <v>122</v>
      </c>
      <c r="E27" s="20">
        <v>0</v>
      </c>
      <c r="F27" s="20">
        <v>187.68</v>
      </c>
      <c r="G27" s="20">
        <v>691.69</v>
      </c>
      <c r="H27" s="21">
        <v>879.37000000000012</v>
      </c>
      <c r="I27" s="22" t="s">
        <v>157</v>
      </c>
    </row>
    <row r="28" spans="1:9" s="27" customFormat="1" ht="45" outlineLevel="2" x14ac:dyDescent="0.25">
      <c r="A28" s="16">
        <v>121</v>
      </c>
      <c r="B28" s="17">
        <v>44663</v>
      </c>
      <c r="C28" s="18" t="s">
        <v>128</v>
      </c>
      <c r="D28" s="19" t="s">
        <v>122</v>
      </c>
      <c r="E28" s="20">
        <v>390.99</v>
      </c>
      <c r="F28" s="20">
        <v>187.68</v>
      </c>
      <c r="G28" s="20">
        <v>691.69</v>
      </c>
      <c r="H28" s="21">
        <v>1270.3600000000001</v>
      </c>
      <c r="I28" s="22" t="s">
        <v>158</v>
      </c>
    </row>
    <row r="29" spans="1:9" s="36" customFormat="1" outlineLevel="1" x14ac:dyDescent="0.25">
      <c r="A29" s="52"/>
      <c r="B29" s="53"/>
      <c r="C29" s="54" t="s">
        <v>204</v>
      </c>
      <c r="D29" s="45"/>
      <c r="E29" s="46">
        <f>SUBTOTAL(9,E24:E28)</f>
        <v>390.99</v>
      </c>
      <c r="F29" s="46">
        <f>SUBTOTAL(9,F24:F28)</f>
        <v>750.72</v>
      </c>
      <c r="G29" s="46">
        <f>SUBTOTAL(9,G24:G28)</f>
        <v>3236.67</v>
      </c>
      <c r="H29" s="47">
        <f>SUBTOTAL(9,H24:H28)</f>
        <v>4378.380000000001</v>
      </c>
      <c r="I29" s="48"/>
    </row>
    <row r="30" spans="1:9" s="27" customFormat="1" ht="33.75" outlineLevel="2" x14ac:dyDescent="0.25">
      <c r="A30" s="16">
        <v>128</v>
      </c>
      <c r="B30" s="17">
        <v>44670</v>
      </c>
      <c r="C30" s="18" t="s">
        <v>126</v>
      </c>
      <c r="D30" s="32" t="s">
        <v>115</v>
      </c>
      <c r="E30" s="33">
        <v>390.99</v>
      </c>
      <c r="F30" s="33">
        <v>375.36</v>
      </c>
      <c r="G30" s="33">
        <v>479.21</v>
      </c>
      <c r="H30" s="34">
        <v>1245.56</v>
      </c>
      <c r="I30" s="35" t="s">
        <v>165</v>
      </c>
    </row>
    <row r="31" spans="1:9" s="36" customFormat="1" outlineLevel="1" x14ac:dyDescent="0.25">
      <c r="A31" s="52"/>
      <c r="B31" s="53"/>
      <c r="C31" s="54" t="s">
        <v>205</v>
      </c>
      <c r="D31" s="45"/>
      <c r="E31" s="46">
        <f>SUBTOTAL(9,E30:E30)</f>
        <v>390.99</v>
      </c>
      <c r="F31" s="46">
        <f>SUBTOTAL(9,F30:F30)</f>
        <v>375.36</v>
      </c>
      <c r="G31" s="46">
        <f>SUBTOTAL(9,G30:G30)</f>
        <v>479.21</v>
      </c>
      <c r="H31" s="47">
        <f>SUBTOTAL(9,H30:H30)</f>
        <v>1245.56</v>
      </c>
      <c r="I31" s="48"/>
    </row>
    <row r="32" spans="1:9" s="27" customFormat="1" ht="33.75" outlineLevel="2" x14ac:dyDescent="0.25">
      <c r="A32" s="16">
        <v>141</v>
      </c>
      <c r="B32" s="17">
        <v>44677</v>
      </c>
      <c r="C32" s="18" t="s">
        <v>124</v>
      </c>
      <c r="D32" s="32" t="s">
        <v>115</v>
      </c>
      <c r="E32" s="33">
        <v>0</v>
      </c>
      <c r="F32" s="33">
        <v>187.68</v>
      </c>
      <c r="G32" s="33">
        <v>1461.54</v>
      </c>
      <c r="H32" s="34">
        <v>1649.22</v>
      </c>
      <c r="I32" s="35" t="s">
        <v>178</v>
      </c>
    </row>
    <row r="33" spans="1:9" s="27" customFormat="1" ht="45" outlineLevel="2" x14ac:dyDescent="0.25">
      <c r="A33" s="16">
        <v>112</v>
      </c>
      <c r="B33" s="17">
        <v>44656</v>
      </c>
      <c r="C33" s="18" t="s">
        <v>124</v>
      </c>
      <c r="D33" s="19" t="s">
        <v>115</v>
      </c>
      <c r="E33" s="20">
        <v>1704.73</v>
      </c>
      <c r="F33" s="20">
        <v>813.28</v>
      </c>
      <c r="G33" s="20">
        <v>799.26</v>
      </c>
      <c r="H33" s="21">
        <v>3317.2700000000004</v>
      </c>
      <c r="I33" s="22" t="s">
        <v>149</v>
      </c>
    </row>
    <row r="34" spans="1:9" s="36" customFormat="1" outlineLevel="1" x14ac:dyDescent="0.25">
      <c r="A34" s="52"/>
      <c r="B34" s="53"/>
      <c r="C34" s="54" t="s">
        <v>206</v>
      </c>
      <c r="D34" s="45"/>
      <c r="E34" s="46">
        <f>SUBTOTAL(9,E32:E33)</f>
        <v>1704.73</v>
      </c>
      <c r="F34" s="46">
        <f>SUBTOTAL(9,F32:F33)</f>
        <v>1000.96</v>
      </c>
      <c r="G34" s="46">
        <f>SUBTOTAL(9,G32:G33)</f>
        <v>2260.8000000000002</v>
      </c>
      <c r="H34" s="47">
        <f>SUBTOTAL(9,H32:H33)</f>
        <v>4966.4900000000007</v>
      </c>
      <c r="I34" s="48"/>
    </row>
    <row r="35" spans="1:9" s="27" customFormat="1" ht="33.75" outlineLevel="2" x14ac:dyDescent="0.25">
      <c r="A35" s="16" t="s">
        <v>195</v>
      </c>
      <c r="B35" s="17">
        <v>44664</v>
      </c>
      <c r="C35" s="18" t="s">
        <v>120</v>
      </c>
      <c r="D35" s="32" t="s">
        <v>115</v>
      </c>
      <c r="E35" s="33">
        <v>0</v>
      </c>
      <c r="F35" s="33">
        <v>79.67</v>
      </c>
      <c r="G35" s="33">
        <v>88.2</v>
      </c>
      <c r="H35" s="34">
        <v>167.87</v>
      </c>
      <c r="I35" s="35" t="s">
        <v>192</v>
      </c>
    </row>
    <row r="36" spans="1:9" s="27" customFormat="1" ht="33.75" outlineLevel="2" x14ac:dyDescent="0.25">
      <c r="A36" s="16" t="s">
        <v>196</v>
      </c>
      <c r="B36" s="17">
        <v>44664</v>
      </c>
      <c r="C36" s="18" t="s">
        <v>120</v>
      </c>
      <c r="D36" s="19" t="s">
        <v>115</v>
      </c>
      <c r="E36" s="20">
        <v>0</v>
      </c>
      <c r="F36" s="20">
        <v>79.67</v>
      </c>
      <c r="G36" s="20">
        <v>88.2</v>
      </c>
      <c r="H36" s="21">
        <v>167.87</v>
      </c>
      <c r="I36" s="22" t="s">
        <v>193</v>
      </c>
    </row>
    <row r="37" spans="1:9" s="27" customFormat="1" ht="24" outlineLevel="2" x14ac:dyDescent="0.25">
      <c r="A37" s="16" t="s">
        <v>197</v>
      </c>
      <c r="B37" s="17">
        <v>44664</v>
      </c>
      <c r="C37" s="18" t="s">
        <v>120</v>
      </c>
      <c r="D37" s="19" t="s">
        <v>115</v>
      </c>
      <c r="E37" s="20">
        <v>0</v>
      </c>
      <c r="F37" s="20">
        <v>79.67</v>
      </c>
      <c r="G37" s="20">
        <v>88.2</v>
      </c>
      <c r="H37" s="21">
        <v>167.87</v>
      </c>
      <c r="I37" s="22" t="s">
        <v>194</v>
      </c>
    </row>
    <row r="38" spans="1:9" s="27" customFormat="1" ht="24" outlineLevel="2" x14ac:dyDescent="0.25">
      <c r="A38" s="16">
        <v>139</v>
      </c>
      <c r="B38" s="17">
        <v>44677</v>
      </c>
      <c r="C38" s="18" t="s">
        <v>120</v>
      </c>
      <c r="D38" s="19" t="s">
        <v>115</v>
      </c>
      <c r="E38" s="20">
        <v>0</v>
      </c>
      <c r="F38" s="20">
        <v>93.84</v>
      </c>
      <c r="G38" s="20">
        <v>103.8</v>
      </c>
      <c r="H38" s="21">
        <v>197.64</v>
      </c>
      <c r="I38" s="22" t="s">
        <v>176</v>
      </c>
    </row>
    <row r="39" spans="1:9" s="27" customFormat="1" ht="24" outlineLevel="2" x14ac:dyDescent="0.25">
      <c r="A39" s="16">
        <v>149</v>
      </c>
      <c r="B39" s="17">
        <v>44677</v>
      </c>
      <c r="C39" s="18" t="s">
        <v>120</v>
      </c>
      <c r="D39" s="19" t="s">
        <v>115</v>
      </c>
      <c r="E39" s="20">
        <v>0</v>
      </c>
      <c r="F39" s="20">
        <v>93.84</v>
      </c>
      <c r="G39" s="20">
        <v>103.8</v>
      </c>
      <c r="H39" s="21">
        <v>197.64</v>
      </c>
      <c r="I39" s="22" t="s">
        <v>186</v>
      </c>
    </row>
    <row r="40" spans="1:9" s="27" customFormat="1" ht="33.75" outlineLevel="2" x14ac:dyDescent="0.25">
      <c r="A40" s="16">
        <v>150</v>
      </c>
      <c r="B40" s="17">
        <v>44677</v>
      </c>
      <c r="C40" s="18" t="s">
        <v>120</v>
      </c>
      <c r="D40" s="19" t="s">
        <v>115</v>
      </c>
      <c r="E40" s="20">
        <v>0</v>
      </c>
      <c r="F40" s="20">
        <v>93.84</v>
      </c>
      <c r="G40" s="20">
        <v>105.53</v>
      </c>
      <c r="H40" s="21">
        <v>199.37</v>
      </c>
      <c r="I40" s="22" t="s">
        <v>187</v>
      </c>
    </row>
    <row r="41" spans="1:9" s="27" customFormat="1" ht="33.75" outlineLevel="2" x14ac:dyDescent="0.25">
      <c r="A41" s="16">
        <v>113</v>
      </c>
      <c r="B41" s="17">
        <v>44656</v>
      </c>
      <c r="C41" s="18" t="s">
        <v>120</v>
      </c>
      <c r="D41" s="19" t="s">
        <v>115</v>
      </c>
      <c r="E41" s="20">
        <v>0</v>
      </c>
      <c r="F41" s="20">
        <v>93.84</v>
      </c>
      <c r="G41" s="20">
        <v>107.26</v>
      </c>
      <c r="H41" s="21">
        <v>201.10000000000002</v>
      </c>
      <c r="I41" s="22" t="s">
        <v>150</v>
      </c>
    </row>
    <row r="42" spans="1:9" s="27" customFormat="1" ht="24" outlineLevel="2" x14ac:dyDescent="0.25">
      <c r="A42" s="16">
        <v>114</v>
      </c>
      <c r="B42" s="17">
        <v>44656</v>
      </c>
      <c r="C42" s="18" t="s">
        <v>120</v>
      </c>
      <c r="D42" s="19" t="s">
        <v>115</v>
      </c>
      <c r="E42" s="20">
        <v>0</v>
      </c>
      <c r="F42" s="20">
        <v>187.68</v>
      </c>
      <c r="G42" s="20">
        <v>103.8</v>
      </c>
      <c r="H42" s="21">
        <v>291.48</v>
      </c>
      <c r="I42" s="22" t="s">
        <v>151</v>
      </c>
    </row>
    <row r="43" spans="1:9" s="27" customFormat="1" ht="24" outlineLevel="2" x14ac:dyDescent="0.25">
      <c r="A43" s="16">
        <v>131</v>
      </c>
      <c r="B43" s="17">
        <v>44670</v>
      </c>
      <c r="C43" s="18" t="s">
        <v>120</v>
      </c>
      <c r="D43" s="19" t="s">
        <v>115</v>
      </c>
      <c r="E43" s="20">
        <v>0</v>
      </c>
      <c r="F43" s="20">
        <v>187.68</v>
      </c>
      <c r="G43" s="20">
        <v>103.8</v>
      </c>
      <c r="H43" s="21">
        <v>291.48</v>
      </c>
      <c r="I43" s="22" t="s">
        <v>168</v>
      </c>
    </row>
    <row r="44" spans="1:9" s="27" customFormat="1" ht="24" outlineLevel="2" x14ac:dyDescent="0.25">
      <c r="A44" s="16">
        <v>142</v>
      </c>
      <c r="B44" s="17">
        <v>44677</v>
      </c>
      <c r="C44" s="18" t="s">
        <v>120</v>
      </c>
      <c r="D44" s="19" t="s">
        <v>115</v>
      </c>
      <c r="E44" s="20">
        <v>0</v>
      </c>
      <c r="F44" s="20">
        <v>187.68</v>
      </c>
      <c r="G44" s="20">
        <v>103.8</v>
      </c>
      <c r="H44" s="21">
        <v>291.48</v>
      </c>
      <c r="I44" s="22" t="s">
        <v>179</v>
      </c>
    </row>
    <row r="45" spans="1:9" s="27" customFormat="1" ht="24" outlineLevel="2" x14ac:dyDescent="0.25">
      <c r="A45" s="16">
        <v>143</v>
      </c>
      <c r="B45" s="17">
        <v>44677</v>
      </c>
      <c r="C45" s="18" t="s">
        <v>120</v>
      </c>
      <c r="D45" s="19" t="s">
        <v>115</v>
      </c>
      <c r="E45" s="20">
        <v>0</v>
      </c>
      <c r="F45" s="20">
        <v>187.68</v>
      </c>
      <c r="G45" s="20">
        <v>103.8</v>
      </c>
      <c r="H45" s="21">
        <v>291.48</v>
      </c>
      <c r="I45" s="22" t="s">
        <v>180</v>
      </c>
    </row>
    <row r="46" spans="1:9" s="27" customFormat="1" ht="24" outlineLevel="2" x14ac:dyDescent="0.25">
      <c r="A46" s="16">
        <v>146</v>
      </c>
      <c r="B46" s="17">
        <v>44677</v>
      </c>
      <c r="C46" s="18" t="s">
        <v>120</v>
      </c>
      <c r="D46" s="19" t="s">
        <v>115</v>
      </c>
      <c r="E46" s="20">
        <v>0</v>
      </c>
      <c r="F46" s="20">
        <v>187.68</v>
      </c>
      <c r="G46" s="20">
        <v>103.8</v>
      </c>
      <c r="H46" s="21">
        <v>291.48</v>
      </c>
      <c r="I46" s="22" t="s">
        <v>183</v>
      </c>
    </row>
    <row r="47" spans="1:9" s="27" customFormat="1" ht="33.75" outlineLevel="2" x14ac:dyDescent="0.25">
      <c r="A47" s="16">
        <v>147</v>
      </c>
      <c r="B47" s="17">
        <v>44677</v>
      </c>
      <c r="C47" s="18" t="s">
        <v>120</v>
      </c>
      <c r="D47" s="19" t="s">
        <v>115</v>
      </c>
      <c r="E47" s="20">
        <v>0</v>
      </c>
      <c r="F47" s="20">
        <v>187.68</v>
      </c>
      <c r="G47" s="20">
        <v>103.8</v>
      </c>
      <c r="H47" s="21">
        <v>291.48</v>
      </c>
      <c r="I47" s="22" t="s">
        <v>184</v>
      </c>
    </row>
    <row r="48" spans="1:9" s="27" customFormat="1" ht="24" outlineLevel="2" x14ac:dyDescent="0.25">
      <c r="A48" s="16">
        <v>148</v>
      </c>
      <c r="B48" s="17">
        <v>44677</v>
      </c>
      <c r="C48" s="18" t="s">
        <v>120</v>
      </c>
      <c r="D48" s="19" t="s">
        <v>115</v>
      </c>
      <c r="E48" s="20">
        <v>0</v>
      </c>
      <c r="F48" s="20">
        <v>187.68</v>
      </c>
      <c r="G48" s="20">
        <v>103.8</v>
      </c>
      <c r="H48" s="21">
        <v>291.48</v>
      </c>
      <c r="I48" s="22" t="s">
        <v>185</v>
      </c>
    </row>
    <row r="49" spans="1:9" s="27" customFormat="1" ht="45" outlineLevel="2" x14ac:dyDescent="0.25">
      <c r="A49" s="16">
        <v>144</v>
      </c>
      <c r="B49" s="17">
        <v>44677</v>
      </c>
      <c r="C49" s="18" t="s">
        <v>120</v>
      </c>
      <c r="D49" s="19" t="s">
        <v>115</v>
      </c>
      <c r="E49" s="20">
        <v>0</v>
      </c>
      <c r="F49" s="20">
        <v>187.68</v>
      </c>
      <c r="G49" s="20">
        <v>117.64</v>
      </c>
      <c r="H49" s="21">
        <v>305.32</v>
      </c>
      <c r="I49" s="22" t="s">
        <v>181</v>
      </c>
    </row>
    <row r="50" spans="1:9" s="27" customFormat="1" ht="56.25" outlineLevel="2" x14ac:dyDescent="0.25">
      <c r="A50" s="16">
        <v>145</v>
      </c>
      <c r="B50" s="17">
        <v>44677</v>
      </c>
      <c r="C50" s="18" t="s">
        <v>120</v>
      </c>
      <c r="D50" s="19" t="s">
        <v>115</v>
      </c>
      <c r="E50" s="20">
        <v>0</v>
      </c>
      <c r="F50" s="20">
        <v>187.68</v>
      </c>
      <c r="G50" s="20">
        <v>162.62</v>
      </c>
      <c r="H50" s="21">
        <v>350.3</v>
      </c>
      <c r="I50" s="22" t="s">
        <v>182</v>
      </c>
    </row>
    <row r="51" spans="1:9" s="27" customFormat="1" ht="24" outlineLevel="2" x14ac:dyDescent="0.25">
      <c r="A51" s="16">
        <v>140</v>
      </c>
      <c r="B51" s="17">
        <v>44677</v>
      </c>
      <c r="C51" s="18" t="s">
        <v>120</v>
      </c>
      <c r="D51" s="19" t="s">
        <v>115</v>
      </c>
      <c r="E51" s="20">
        <v>781.98</v>
      </c>
      <c r="F51" s="20">
        <v>375.36</v>
      </c>
      <c r="G51" s="20">
        <v>0</v>
      </c>
      <c r="H51" s="21">
        <v>1157.3400000000001</v>
      </c>
      <c r="I51" s="22" t="s">
        <v>177</v>
      </c>
    </row>
    <row r="52" spans="1:9" s="36" customFormat="1" outlineLevel="1" x14ac:dyDescent="0.25">
      <c r="A52" s="52"/>
      <c r="B52" s="53"/>
      <c r="C52" s="54" t="s">
        <v>207</v>
      </c>
      <c r="D52" s="45"/>
      <c r="E52" s="46">
        <f>SUBTOTAL(9,E35:E51)</f>
        <v>781.98</v>
      </c>
      <c r="F52" s="46">
        <f>SUBTOTAL(9,F35:F51)</f>
        <v>2678.8500000000004</v>
      </c>
      <c r="G52" s="46">
        <f>SUBTOTAL(9,G35:G51)</f>
        <v>1691.85</v>
      </c>
      <c r="H52" s="47">
        <f>SUBTOTAL(9,H35:H51)</f>
        <v>5152.68</v>
      </c>
      <c r="I52" s="48"/>
    </row>
    <row r="53" spans="1:9" s="27" customFormat="1" ht="33.75" outlineLevel="2" x14ac:dyDescent="0.25">
      <c r="A53" s="16">
        <v>122</v>
      </c>
      <c r="B53" s="17">
        <v>44663</v>
      </c>
      <c r="C53" s="18" t="s">
        <v>127</v>
      </c>
      <c r="D53" s="32" t="s">
        <v>115</v>
      </c>
      <c r="E53" s="33">
        <v>390.99</v>
      </c>
      <c r="F53" s="33">
        <v>187.68</v>
      </c>
      <c r="G53" s="33">
        <v>534.26</v>
      </c>
      <c r="H53" s="34">
        <v>1112.93</v>
      </c>
      <c r="I53" s="35" t="s">
        <v>159</v>
      </c>
    </row>
    <row r="54" spans="1:9" s="36" customFormat="1" outlineLevel="1" x14ac:dyDescent="0.25">
      <c r="A54" s="52"/>
      <c r="B54" s="53"/>
      <c r="C54" s="54" t="s">
        <v>208</v>
      </c>
      <c r="D54" s="45"/>
      <c r="E54" s="46">
        <f>SUBTOTAL(9,E53:E53)</f>
        <v>390.99</v>
      </c>
      <c r="F54" s="46">
        <f>SUBTOTAL(9,F53:F53)</f>
        <v>187.68</v>
      </c>
      <c r="G54" s="46">
        <f>SUBTOTAL(9,G53:G53)</f>
        <v>534.26</v>
      </c>
      <c r="H54" s="47">
        <f>SUBTOTAL(9,H53:H53)</f>
        <v>1112.93</v>
      </c>
      <c r="I54" s="48"/>
    </row>
    <row r="55" spans="1:9" s="27" customFormat="1" ht="22.5" outlineLevel="2" x14ac:dyDescent="0.25">
      <c r="A55" s="16">
        <v>106</v>
      </c>
      <c r="B55" s="17">
        <v>44656</v>
      </c>
      <c r="C55" s="18" t="s">
        <v>188</v>
      </c>
      <c r="D55" s="32" t="s">
        <v>115</v>
      </c>
      <c r="E55" s="33">
        <v>0</v>
      </c>
      <c r="F55" s="33">
        <v>0</v>
      </c>
      <c r="G55" s="33">
        <v>164.35</v>
      </c>
      <c r="H55" s="34">
        <v>164.35</v>
      </c>
      <c r="I55" s="35" t="s">
        <v>143</v>
      </c>
    </row>
    <row r="56" spans="1:9" s="27" customFormat="1" ht="22.5" outlineLevel="2" x14ac:dyDescent="0.25">
      <c r="A56" s="16">
        <v>107</v>
      </c>
      <c r="B56" s="17">
        <v>44656</v>
      </c>
      <c r="C56" s="18" t="s">
        <v>188</v>
      </c>
      <c r="D56" s="19" t="s">
        <v>115</v>
      </c>
      <c r="E56" s="20">
        <v>0</v>
      </c>
      <c r="F56" s="20">
        <v>0</v>
      </c>
      <c r="G56" s="20">
        <v>224.9</v>
      </c>
      <c r="H56" s="21">
        <v>224.9</v>
      </c>
      <c r="I56" s="22" t="s">
        <v>144</v>
      </c>
    </row>
    <row r="57" spans="1:9" s="27" customFormat="1" ht="33.75" outlineLevel="2" x14ac:dyDescent="0.25">
      <c r="A57" s="16">
        <v>127</v>
      </c>
      <c r="B57" s="17">
        <v>44670</v>
      </c>
      <c r="C57" s="18" t="s">
        <v>188</v>
      </c>
      <c r="D57" s="19" t="s">
        <v>115</v>
      </c>
      <c r="E57" s="20">
        <v>0</v>
      </c>
      <c r="F57" s="20">
        <v>93.84</v>
      </c>
      <c r="G57" s="20">
        <v>226.32</v>
      </c>
      <c r="H57" s="21">
        <v>320.15999999999997</v>
      </c>
      <c r="I57" s="22" t="s">
        <v>164</v>
      </c>
    </row>
    <row r="58" spans="1:9" s="27" customFormat="1" ht="22.5" outlineLevel="2" x14ac:dyDescent="0.25">
      <c r="A58" s="16">
        <v>109</v>
      </c>
      <c r="B58" s="17">
        <v>44656</v>
      </c>
      <c r="C58" s="18" t="s">
        <v>188</v>
      </c>
      <c r="D58" s="19" t="s">
        <v>115</v>
      </c>
      <c r="E58" s="20">
        <v>0</v>
      </c>
      <c r="F58" s="20">
        <v>187.68</v>
      </c>
      <c r="G58" s="20">
        <v>174.73</v>
      </c>
      <c r="H58" s="21">
        <v>362.40999999999997</v>
      </c>
      <c r="I58" s="22" t="s">
        <v>146</v>
      </c>
    </row>
    <row r="59" spans="1:9" s="27" customFormat="1" ht="33.75" outlineLevel="2" x14ac:dyDescent="0.25">
      <c r="A59" s="16">
        <v>108</v>
      </c>
      <c r="B59" s="17">
        <v>44656</v>
      </c>
      <c r="C59" s="18" t="s">
        <v>188</v>
      </c>
      <c r="D59" s="19" t="s">
        <v>115</v>
      </c>
      <c r="E59" s="20">
        <v>0</v>
      </c>
      <c r="F59" s="20">
        <v>187.68</v>
      </c>
      <c r="G59" s="20">
        <v>231.51</v>
      </c>
      <c r="H59" s="21">
        <v>419.19</v>
      </c>
      <c r="I59" s="22" t="s">
        <v>145</v>
      </c>
    </row>
    <row r="60" spans="1:9" s="27" customFormat="1" ht="33.75" outlineLevel="2" x14ac:dyDescent="0.25">
      <c r="A60" s="16">
        <v>132</v>
      </c>
      <c r="B60" s="17">
        <v>44677</v>
      </c>
      <c r="C60" s="18" t="s">
        <v>188</v>
      </c>
      <c r="D60" s="19" t="s">
        <v>115</v>
      </c>
      <c r="E60" s="20">
        <v>0</v>
      </c>
      <c r="F60" s="20">
        <v>187.68</v>
      </c>
      <c r="G60" s="20">
        <v>231.51</v>
      </c>
      <c r="H60" s="21">
        <v>419.19</v>
      </c>
      <c r="I60" s="22" t="s">
        <v>169</v>
      </c>
    </row>
    <row r="61" spans="1:9" s="27" customFormat="1" ht="33.75" outlineLevel="2" x14ac:dyDescent="0.25">
      <c r="A61" s="16">
        <v>133</v>
      </c>
      <c r="B61" s="17">
        <v>44677</v>
      </c>
      <c r="C61" s="18" t="s">
        <v>188</v>
      </c>
      <c r="D61" s="19" t="s">
        <v>115</v>
      </c>
      <c r="E61" s="20">
        <v>0</v>
      </c>
      <c r="F61" s="20">
        <v>187.68</v>
      </c>
      <c r="G61" s="20">
        <v>231.51</v>
      </c>
      <c r="H61" s="21">
        <v>419.19</v>
      </c>
      <c r="I61" s="22" t="s">
        <v>170</v>
      </c>
    </row>
    <row r="62" spans="1:9" s="27" customFormat="1" ht="22.5" outlineLevel="2" x14ac:dyDescent="0.25">
      <c r="A62" s="16">
        <v>134</v>
      </c>
      <c r="B62" s="17">
        <v>44677</v>
      </c>
      <c r="C62" s="18" t="s">
        <v>188</v>
      </c>
      <c r="D62" s="19" t="s">
        <v>115</v>
      </c>
      <c r="E62" s="20">
        <v>0</v>
      </c>
      <c r="F62" s="20">
        <v>187.68</v>
      </c>
      <c r="G62" s="20">
        <v>231.51</v>
      </c>
      <c r="H62" s="21">
        <v>419.19</v>
      </c>
      <c r="I62" s="22" t="s">
        <v>171</v>
      </c>
    </row>
    <row r="63" spans="1:9" s="27" customFormat="1" ht="22.5" outlineLevel="2" x14ac:dyDescent="0.25">
      <c r="A63" s="16">
        <v>135</v>
      </c>
      <c r="B63" s="17">
        <v>44677</v>
      </c>
      <c r="C63" s="18" t="s">
        <v>188</v>
      </c>
      <c r="D63" s="19" t="s">
        <v>115</v>
      </c>
      <c r="E63" s="20">
        <v>0</v>
      </c>
      <c r="F63" s="20">
        <v>187.68</v>
      </c>
      <c r="G63" s="20">
        <v>231.51</v>
      </c>
      <c r="H63" s="21">
        <v>419.19</v>
      </c>
      <c r="I63" s="22" t="s">
        <v>172</v>
      </c>
    </row>
    <row r="64" spans="1:9" s="27" customFormat="1" ht="33.75" outlineLevel="2" x14ac:dyDescent="0.25">
      <c r="A64" s="16">
        <v>136</v>
      </c>
      <c r="B64" s="17">
        <v>44677</v>
      </c>
      <c r="C64" s="18" t="s">
        <v>188</v>
      </c>
      <c r="D64" s="19" t="s">
        <v>115</v>
      </c>
      <c r="E64" s="20">
        <v>0</v>
      </c>
      <c r="F64" s="20">
        <v>187.68</v>
      </c>
      <c r="G64" s="20">
        <v>231.51</v>
      </c>
      <c r="H64" s="21">
        <v>419.19</v>
      </c>
      <c r="I64" s="22" t="s">
        <v>173</v>
      </c>
    </row>
    <row r="65" spans="1:9" s="27" customFormat="1" ht="33.75" outlineLevel="2" x14ac:dyDescent="0.25">
      <c r="A65" s="16">
        <v>105</v>
      </c>
      <c r="B65" s="17">
        <v>44656</v>
      </c>
      <c r="C65" s="18" t="s">
        <v>188</v>
      </c>
      <c r="D65" s="19" t="s">
        <v>115</v>
      </c>
      <c r="E65" s="20">
        <v>1970.6100000000001</v>
      </c>
      <c r="F65" s="20">
        <v>1000.96</v>
      </c>
      <c r="G65" s="20">
        <v>407.35</v>
      </c>
      <c r="H65" s="21">
        <v>3378.92</v>
      </c>
      <c r="I65" s="22" t="s">
        <v>142</v>
      </c>
    </row>
    <row r="66" spans="1:9" s="36" customFormat="1" outlineLevel="1" x14ac:dyDescent="0.25">
      <c r="A66" s="52"/>
      <c r="B66" s="53"/>
      <c r="C66" s="54" t="s">
        <v>209</v>
      </c>
      <c r="D66" s="45"/>
      <c r="E66" s="46">
        <f>SUBTOTAL(9,E55:E65)</f>
        <v>1970.6100000000001</v>
      </c>
      <c r="F66" s="46">
        <f>SUBTOTAL(9,F55:F65)</f>
        <v>2408.5600000000004</v>
      </c>
      <c r="G66" s="46">
        <f>SUBTOTAL(9,G55:G65)</f>
        <v>2586.7099999999996</v>
      </c>
      <c r="H66" s="47">
        <f>SUBTOTAL(9,H55:H65)</f>
        <v>6965.88</v>
      </c>
      <c r="I66" s="48"/>
    </row>
    <row r="67" spans="1:9" s="27" customFormat="1" ht="22.5" outlineLevel="2" x14ac:dyDescent="0.25">
      <c r="A67" s="16">
        <v>130</v>
      </c>
      <c r="B67" s="17">
        <v>44670</v>
      </c>
      <c r="C67" s="18" t="s">
        <v>129</v>
      </c>
      <c r="D67" s="32" t="s">
        <v>115</v>
      </c>
      <c r="E67" s="33">
        <v>0</v>
      </c>
      <c r="F67" s="33">
        <v>187.68</v>
      </c>
      <c r="G67" s="33">
        <v>368.18</v>
      </c>
      <c r="H67" s="34">
        <v>555.86</v>
      </c>
      <c r="I67" s="35" t="s">
        <v>167</v>
      </c>
    </row>
    <row r="68" spans="1:9" s="36" customFormat="1" outlineLevel="1" x14ac:dyDescent="0.25">
      <c r="A68" s="52"/>
      <c r="B68" s="53"/>
      <c r="C68" s="54" t="s">
        <v>210</v>
      </c>
      <c r="D68" s="45"/>
      <c r="E68" s="46">
        <f>SUBTOTAL(9,E67:E67)</f>
        <v>0</v>
      </c>
      <c r="F68" s="46">
        <f>SUBTOTAL(9,F67:F67)</f>
        <v>187.68</v>
      </c>
      <c r="G68" s="46">
        <f>SUBTOTAL(9,G67:G67)</f>
        <v>368.18</v>
      </c>
      <c r="H68" s="47">
        <f>SUBTOTAL(9,H67:H67)</f>
        <v>555.86</v>
      </c>
      <c r="I68" s="48"/>
    </row>
    <row r="69" spans="1:9" s="27" customFormat="1" ht="33.75" outlineLevel="2" x14ac:dyDescent="0.25">
      <c r="A69" s="16">
        <v>103</v>
      </c>
      <c r="B69" s="17">
        <v>44656</v>
      </c>
      <c r="C69" s="18" t="s">
        <v>116</v>
      </c>
      <c r="D69" s="32" t="s">
        <v>115</v>
      </c>
      <c r="E69" s="33">
        <v>0</v>
      </c>
      <c r="F69" s="33">
        <v>93.84</v>
      </c>
      <c r="G69" s="33">
        <v>153.66</v>
      </c>
      <c r="H69" s="34">
        <v>247.5</v>
      </c>
      <c r="I69" s="35" t="s">
        <v>140</v>
      </c>
    </row>
    <row r="70" spans="1:9" s="27" customFormat="1" ht="33.75" outlineLevel="2" x14ac:dyDescent="0.25">
      <c r="A70" s="16">
        <v>125</v>
      </c>
      <c r="B70" s="17">
        <v>44670</v>
      </c>
      <c r="C70" s="18" t="s">
        <v>116</v>
      </c>
      <c r="D70" s="19" t="s">
        <v>115</v>
      </c>
      <c r="E70" s="20">
        <v>0</v>
      </c>
      <c r="F70" s="20">
        <v>93.84</v>
      </c>
      <c r="G70" s="20">
        <v>167.5</v>
      </c>
      <c r="H70" s="21">
        <v>261.34000000000003</v>
      </c>
      <c r="I70" s="22" t="s">
        <v>162</v>
      </c>
    </row>
    <row r="71" spans="1:9" ht="33.75" outlineLevel="2" x14ac:dyDescent="0.25">
      <c r="A71" s="16">
        <v>124</v>
      </c>
      <c r="B71" s="17">
        <v>44663</v>
      </c>
      <c r="C71" s="18" t="s">
        <v>116</v>
      </c>
      <c r="D71" s="19" t="s">
        <v>115</v>
      </c>
      <c r="E71" s="20">
        <v>0</v>
      </c>
      <c r="F71" s="20">
        <v>187.68</v>
      </c>
      <c r="G71" s="20">
        <v>153.66</v>
      </c>
      <c r="H71" s="21">
        <v>341.34000000000003</v>
      </c>
      <c r="I71" s="22" t="s">
        <v>161</v>
      </c>
    </row>
    <row r="72" spans="1:9" ht="22.5" outlineLevel="2" x14ac:dyDescent="0.25">
      <c r="A72" s="16">
        <v>126</v>
      </c>
      <c r="B72" s="17">
        <v>44670</v>
      </c>
      <c r="C72" s="18" t="s">
        <v>116</v>
      </c>
      <c r="D72" s="19" t="s">
        <v>115</v>
      </c>
      <c r="E72" s="20">
        <v>0</v>
      </c>
      <c r="F72" s="20">
        <v>187.68</v>
      </c>
      <c r="G72" s="20">
        <v>153.66</v>
      </c>
      <c r="H72" s="21">
        <v>341.34000000000003</v>
      </c>
      <c r="I72" s="22" t="s">
        <v>163</v>
      </c>
    </row>
    <row r="73" spans="1:9" ht="22.5" outlineLevel="2" x14ac:dyDescent="0.25">
      <c r="A73" s="16">
        <v>138</v>
      </c>
      <c r="B73" s="17">
        <v>44677</v>
      </c>
      <c r="C73" s="18" t="s">
        <v>116</v>
      </c>
      <c r="D73" s="19" t="s">
        <v>115</v>
      </c>
      <c r="E73" s="20">
        <v>0</v>
      </c>
      <c r="F73" s="20">
        <v>187.68</v>
      </c>
      <c r="G73" s="20">
        <v>153.66</v>
      </c>
      <c r="H73" s="21">
        <v>341.34000000000003</v>
      </c>
      <c r="I73" s="22" t="s">
        <v>175</v>
      </c>
    </row>
    <row r="74" spans="1:9" ht="22.5" outlineLevel="2" x14ac:dyDescent="0.25">
      <c r="A74" s="16">
        <v>104</v>
      </c>
      <c r="B74" s="17">
        <v>44656</v>
      </c>
      <c r="C74" s="18" t="s">
        <v>116</v>
      </c>
      <c r="D74" s="19" t="s">
        <v>115</v>
      </c>
      <c r="E74" s="20">
        <v>0</v>
      </c>
      <c r="F74" s="20">
        <v>187.68</v>
      </c>
      <c r="G74" s="20">
        <v>157.12</v>
      </c>
      <c r="H74" s="21">
        <v>344.8</v>
      </c>
      <c r="I74" s="22" t="s">
        <v>141</v>
      </c>
    </row>
    <row r="75" spans="1:9" ht="33.75" outlineLevel="2" x14ac:dyDescent="0.25">
      <c r="A75" s="16">
        <v>102</v>
      </c>
      <c r="B75" s="17">
        <v>44656</v>
      </c>
      <c r="C75" s="18" t="s">
        <v>116</v>
      </c>
      <c r="D75" s="19" t="s">
        <v>115</v>
      </c>
      <c r="E75" s="20">
        <v>1970.6100000000001</v>
      </c>
      <c r="F75" s="20">
        <v>1000.96</v>
      </c>
      <c r="G75" s="20">
        <v>1126.08</v>
      </c>
      <c r="H75" s="21">
        <v>4097.6499999999996</v>
      </c>
      <c r="I75" s="22" t="s">
        <v>139</v>
      </c>
    </row>
    <row r="76" spans="1:9" s="36" customFormat="1" outlineLevel="1" x14ac:dyDescent="0.25">
      <c r="A76" s="52"/>
      <c r="B76" s="53"/>
      <c r="C76" s="54" t="s">
        <v>211</v>
      </c>
      <c r="D76" s="45"/>
      <c r="E76" s="46">
        <f>SUBTOTAL(9,E69:E75)</f>
        <v>1970.6100000000001</v>
      </c>
      <c r="F76" s="46">
        <f>SUBTOTAL(9,F69:F75)</f>
        <v>1939.3600000000001</v>
      </c>
      <c r="G76" s="46">
        <f>SUBTOTAL(9,G69:G75)</f>
        <v>2065.3399999999997</v>
      </c>
      <c r="H76" s="47">
        <f>SUBTOTAL(9,H69:H75)</f>
        <v>5975.3099999999995</v>
      </c>
      <c r="I76" s="48"/>
    </row>
    <row r="77" spans="1:9" s="36" customFormat="1" x14ac:dyDescent="0.25">
      <c r="A77" s="52"/>
      <c r="B77" s="53"/>
      <c r="C77" s="54" t="s">
        <v>12</v>
      </c>
      <c r="D77" s="45"/>
      <c r="E77" s="46">
        <f>SUBTOTAL(9,E11:E75)</f>
        <v>9555.85</v>
      </c>
      <c r="F77" s="46">
        <f>SUBTOTAL(9,F11:F75)</f>
        <v>11030.610000000008</v>
      </c>
      <c r="G77" s="46">
        <f>SUBTOTAL(9,G11:G75)</f>
        <v>16465.34</v>
      </c>
      <c r="H77" s="47">
        <f>SUBTOTAL(9,H11:H75)</f>
        <v>37051.799999999988</v>
      </c>
      <c r="I77" s="48"/>
    </row>
    <row r="78" spans="1:9" x14ac:dyDescent="0.25">
      <c r="A78" s="44"/>
      <c r="B78" s="44"/>
      <c r="C78" s="44"/>
      <c r="D78" s="44"/>
    </row>
    <row r="80" spans="1:9" x14ac:dyDescent="0.25">
      <c r="A80" s="41" t="s">
        <v>138</v>
      </c>
      <c r="B80" s="42"/>
      <c r="C80" s="42"/>
      <c r="D80" s="42"/>
      <c r="E80" s="42"/>
      <c r="F80" s="42"/>
      <c r="G80" s="42"/>
      <c r="H80" s="43"/>
    </row>
    <row r="81" spans="1:8" x14ac:dyDescent="0.25">
      <c r="A81" s="11"/>
      <c r="B81" s="12"/>
      <c r="C81" s="12"/>
      <c r="D81" s="13" t="s">
        <v>11</v>
      </c>
      <c r="E81" s="14">
        <v>0</v>
      </c>
      <c r="F81" s="14">
        <v>0</v>
      </c>
      <c r="G81" s="14">
        <v>0</v>
      </c>
      <c r="H81" s="14">
        <v>0</v>
      </c>
    </row>
    <row r="82" spans="1:8" x14ac:dyDescent="0.25">
      <c r="A82" s="11"/>
      <c r="B82" s="12"/>
      <c r="C82" s="12"/>
      <c r="D82" s="13" t="s">
        <v>12</v>
      </c>
      <c r="E82" s="14">
        <f>E77</f>
        <v>9555.85</v>
      </c>
      <c r="F82" s="14">
        <f t="shared" ref="F82:H82" si="0">F77</f>
        <v>11030.610000000008</v>
      </c>
      <c r="G82" s="14">
        <f t="shared" si="0"/>
        <v>16465.34</v>
      </c>
      <c r="H82" s="14">
        <f t="shared" si="0"/>
        <v>37051.799999999988</v>
      </c>
    </row>
    <row r="83" spans="1:8" x14ac:dyDescent="0.25">
      <c r="A83" s="11"/>
      <c r="B83" s="12"/>
      <c r="C83" s="12"/>
      <c r="D83" s="13" t="s">
        <v>13</v>
      </c>
      <c r="E83" s="14">
        <f t="shared" ref="E83:G83" si="1">SUM(E81:E82)</f>
        <v>9555.85</v>
      </c>
      <c r="F83" s="14">
        <f t="shared" si="1"/>
        <v>11030.610000000008</v>
      </c>
      <c r="G83" s="14">
        <f t="shared" si="1"/>
        <v>16465.34</v>
      </c>
      <c r="H83" s="14">
        <f>SUM(H81:H82)</f>
        <v>37051.799999999988</v>
      </c>
    </row>
    <row r="85" spans="1:8" x14ac:dyDescent="0.25">
      <c r="A85" s="15" t="s">
        <v>217</v>
      </c>
    </row>
  </sheetData>
  <sortState ref="A11:I65">
    <sortCondition ref="C10"/>
  </sortState>
  <mergeCells count="5">
    <mergeCell ref="A2:I2"/>
    <mergeCell ref="A3:I3"/>
    <mergeCell ref="A8:I8"/>
    <mergeCell ref="A80:H80"/>
    <mergeCell ref="A78:D78"/>
  </mergeCells>
  <conditionalFormatting sqref="A6:G7">
    <cfRule type="expression" dxfId="13" priority="17">
      <formula>OR(#REF!="",AND(#REF!&lt;&gt;"",#REF!=""))</formula>
    </cfRule>
  </conditionalFormatting>
  <conditionalFormatting sqref="A6:G7">
    <cfRule type="expression" priority="18">
      <formula>OR(#REF!="",AND(#REF!&lt;&gt;"",#REF!=""))</formula>
    </cfRule>
  </conditionalFormatting>
  <conditionalFormatting sqref="I6:I7">
    <cfRule type="expression" dxfId="12" priority="15">
      <formula>OR(#REF!="",AND(#REF!&lt;&gt;"",#REF!=""))</formula>
    </cfRule>
  </conditionalFormatting>
  <conditionalFormatting sqref="I6:I7 A81:D83">
    <cfRule type="expression" priority="16">
      <formula>OR(#REF!="",AND(#REF!&lt;&gt;"",#REF!=""))</formula>
    </cfRule>
  </conditionalFormatting>
  <conditionalFormatting sqref="A81:D83">
    <cfRule type="expression" dxfId="11" priority="14">
      <formula>OR(#REF!="",AND(#REF!&lt;&gt;"",#REF!=""))</formula>
    </cfRule>
  </conditionalFormatting>
  <conditionalFormatting sqref="E83:H83 E81:H81">
    <cfRule type="expression" dxfId="10" priority="12">
      <formula>OR(#REF!="",AND(#REF!&lt;&gt;"",#REF!=""))</formula>
    </cfRule>
  </conditionalFormatting>
  <conditionalFormatting sqref="E83:H83 E81:H81">
    <cfRule type="expression" priority="13">
      <formula>OR(#REF!="",AND(#REF!&lt;&gt;"",#REF!=""))</formula>
    </cfRule>
  </conditionalFormatting>
  <conditionalFormatting sqref="E82:H82">
    <cfRule type="expression" dxfId="9" priority="6">
      <formula>OR(#REF!="",AND(#REF!&lt;&gt;"",#REF!=""))</formula>
    </cfRule>
  </conditionalFormatting>
  <conditionalFormatting sqref="E82:H82">
    <cfRule type="expression" priority="7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7" fitToHeight="0" orientation="landscape" horizontalDpi="4294967295" verticalDpi="4294967295" r:id="rId1"/>
  <rowBreaks count="1" manualBreakCount="1">
    <brk id="26" max="8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text="nacional" id="{F55D26AE-FE8A-45A8-B7CA-C41C55F4B0C6}">
            <xm:f>NOT(ISERROR(SEARCH("nacional",'\Transparência\Viagens\Viagens_2021\[MODELO - Transparência - Diárias e Deslocamentos 2021.xlsx]Planilha2'!#REF!)))</xm:f>
            <x14:dxf>
              <fill>
                <patternFill>
                  <bgColor theme="5" tint="0.39994506668294322"/>
                </patternFill>
              </fill>
            </x14:dxf>
          </x14:cfRule>
          <xm:sqref>I24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0"/>
  <sheetViews>
    <sheetView showGridLines="0" tabSelected="1" zoomScaleNormal="100" workbookViewId="0">
      <selection activeCell="I15" sqref="I15"/>
    </sheetView>
  </sheetViews>
  <sheetFormatPr defaultRowHeight="15" outlineLevelRow="2" x14ac:dyDescent="0.25"/>
  <cols>
    <col min="1" max="1" width="5.7109375" bestFit="1" customWidth="1"/>
    <col min="2" max="2" width="9.7109375" customWidth="1"/>
    <col min="3" max="3" width="34.7109375" customWidth="1"/>
    <col min="4" max="4" width="12.42578125" customWidth="1"/>
    <col min="5" max="5" width="10.5703125" bestFit="1" customWidth="1"/>
    <col min="6" max="6" width="9.7109375" bestFit="1" customWidth="1"/>
    <col min="7" max="7" width="10.5703125" bestFit="1" customWidth="1"/>
    <col min="8" max="8" width="10.7109375" customWidth="1"/>
    <col min="9" max="9" width="74.140625" customWidth="1"/>
  </cols>
  <sheetData>
    <row r="1" spans="1:9" ht="42" customHeight="1" x14ac:dyDescent="0.25">
      <c r="E1" s="1"/>
      <c r="F1" s="1"/>
      <c r="G1" s="1"/>
      <c r="H1" s="1"/>
    </row>
    <row r="2" spans="1:9" x14ac:dyDescent="0.25">
      <c r="A2" s="37" t="s">
        <v>15</v>
      </c>
      <c r="B2" s="37"/>
      <c r="C2" s="37"/>
      <c r="D2" s="37"/>
      <c r="E2" s="37"/>
      <c r="F2" s="37"/>
      <c r="G2" s="37"/>
      <c r="H2" s="37"/>
      <c r="I2" s="37"/>
    </row>
    <row r="3" spans="1:9" x14ac:dyDescent="0.25">
      <c r="A3" s="38" t="s">
        <v>0</v>
      </c>
      <c r="B3" s="39"/>
      <c r="C3" s="39"/>
      <c r="D3" s="39"/>
      <c r="E3" s="39"/>
      <c r="F3" s="39"/>
      <c r="G3" s="39"/>
      <c r="H3" s="39"/>
      <c r="I3" s="40"/>
    </row>
    <row r="4" spans="1:9" hidden="1" x14ac:dyDescent="0.25"/>
    <row r="5" spans="1:9" ht="33.75" x14ac:dyDescent="0.25">
      <c r="A5" s="2" t="s">
        <v>1</v>
      </c>
      <c r="B5" s="3" t="s">
        <v>2</v>
      </c>
      <c r="C5" s="2" t="s">
        <v>3</v>
      </c>
      <c r="D5" s="2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3" t="s">
        <v>9</v>
      </c>
    </row>
    <row r="6" spans="1:9" s="10" customFormat="1" ht="10.5" customHeight="1" x14ac:dyDescent="0.25">
      <c r="A6" s="6"/>
      <c r="B6" s="7"/>
      <c r="C6" s="8"/>
      <c r="D6" s="8"/>
      <c r="E6" s="9"/>
      <c r="F6" s="9"/>
      <c r="G6" s="9"/>
      <c r="H6" s="9"/>
      <c r="I6" s="9"/>
    </row>
    <row r="7" spans="1:9" s="10" customFormat="1" ht="7.5" customHeight="1" x14ac:dyDescent="0.25">
      <c r="A7" s="6"/>
      <c r="B7" s="7"/>
      <c r="C7" s="8"/>
      <c r="D7" s="8"/>
      <c r="E7" s="9"/>
      <c r="F7" s="9"/>
      <c r="G7" s="9"/>
      <c r="H7" s="9"/>
      <c r="I7" s="9"/>
    </row>
    <row r="8" spans="1:9" x14ac:dyDescent="0.25">
      <c r="A8" s="38" t="s">
        <v>10</v>
      </c>
      <c r="B8" s="39"/>
      <c r="C8" s="39"/>
      <c r="D8" s="39"/>
      <c r="E8" s="39"/>
      <c r="F8" s="39"/>
      <c r="G8" s="39"/>
      <c r="H8" s="39"/>
      <c r="I8" s="40"/>
    </row>
    <row r="9" spans="1:9" hidden="1" x14ac:dyDescent="0.25"/>
    <row r="10" spans="1:9" ht="33.75" x14ac:dyDescent="0.25">
      <c r="A10" s="2" t="s">
        <v>1</v>
      </c>
      <c r="B10" s="3" t="s">
        <v>2</v>
      </c>
      <c r="C10" s="2" t="s">
        <v>3</v>
      </c>
      <c r="D10" s="2" t="s">
        <v>4</v>
      </c>
      <c r="E10" s="4" t="s">
        <v>5</v>
      </c>
      <c r="F10" s="4" t="s">
        <v>6</v>
      </c>
      <c r="G10" s="4" t="s">
        <v>7</v>
      </c>
      <c r="H10" s="5" t="s">
        <v>8</v>
      </c>
      <c r="I10" s="3" t="s">
        <v>9</v>
      </c>
    </row>
    <row r="11" spans="1:9" ht="24" outlineLevel="2" x14ac:dyDescent="0.25">
      <c r="A11" s="16">
        <v>30</v>
      </c>
      <c r="B11" s="17">
        <v>44607</v>
      </c>
      <c r="C11" s="18" t="s">
        <v>123</v>
      </c>
      <c r="D11" s="19" t="s">
        <v>115</v>
      </c>
      <c r="E11" s="20">
        <v>0</v>
      </c>
      <c r="F11" s="20">
        <v>0</v>
      </c>
      <c r="G11" s="20">
        <v>0</v>
      </c>
      <c r="H11" s="21">
        <v>0</v>
      </c>
      <c r="I11" s="22" t="s">
        <v>45</v>
      </c>
    </row>
    <row r="12" spans="1:9" ht="45" outlineLevel="2" x14ac:dyDescent="0.25">
      <c r="A12" s="16">
        <v>77</v>
      </c>
      <c r="B12" s="17">
        <v>44635</v>
      </c>
      <c r="C12" s="18" t="s">
        <v>123</v>
      </c>
      <c r="D12" s="19" t="s">
        <v>115</v>
      </c>
      <c r="E12" s="20">
        <v>0</v>
      </c>
      <c r="F12" s="20">
        <v>0</v>
      </c>
      <c r="G12" s="20">
        <v>0</v>
      </c>
      <c r="H12" s="21">
        <v>0</v>
      </c>
      <c r="I12" s="22" t="s">
        <v>133</v>
      </c>
    </row>
    <row r="13" spans="1:9" ht="33.75" outlineLevel="2" x14ac:dyDescent="0.25">
      <c r="A13" s="29">
        <v>129</v>
      </c>
      <c r="B13" s="30">
        <v>44670</v>
      </c>
      <c r="C13" s="31" t="s">
        <v>123</v>
      </c>
      <c r="D13" s="32" t="s">
        <v>115</v>
      </c>
      <c r="E13" s="33">
        <v>390.99</v>
      </c>
      <c r="F13" s="33">
        <v>187.68</v>
      </c>
      <c r="G13" s="33">
        <v>681.31000000000006</v>
      </c>
      <c r="H13" s="34">
        <v>1259.98</v>
      </c>
      <c r="I13" s="35" t="s">
        <v>166</v>
      </c>
    </row>
    <row r="14" spans="1:9" s="36" customFormat="1" outlineLevel="1" x14ac:dyDescent="0.25">
      <c r="A14" s="49"/>
      <c r="B14" s="50"/>
      <c r="C14" s="51" t="s">
        <v>200</v>
      </c>
      <c r="D14" s="45"/>
      <c r="E14" s="46">
        <f>SUBTOTAL(9,E11:E13)</f>
        <v>390.99</v>
      </c>
      <c r="F14" s="46">
        <f>SUBTOTAL(9,F11:F13)</f>
        <v>187.68</v>
      </c>
      <c r="G14" s="46">
        <f>SUBTOTAL(9,G11:G13)</f>
        <v>681.31000000000006</v>
      </c>
      <c r="H14" s="47">
        <f>SUBTOTAL(9,H11:H13)</f>
        <v>1259.98</v>
      </c>
      <c r="I14" s="48"/>
    </row>
    <row r="15" spans="1:9" ht="45" outlineLevel="2" x14ac:dyDescent="0.25">
      <c r="A15" s="29">
        <v>5</v>
      </c>
      <c r="B15" s="30">
        <v>44586</v>
      </c>
      <c r="C15" s="31" t="s">
        <v>118</v>
      </c>
      <c r="D15" s="32" t="s">
        <v>115</v>
      </c>
      <c r="E15" s="33">
        <v>390.99</v>
      </c>
      <c r="F15" s="33">
        <v>281.52</v>
      </c>
      <c r="G15" s="33">
        <v>721.1</v>
      </c>
      <c r="H15" s="34">
        <v>1393.6100000000001</v>
      </c>
      <c r="I15" s="35" t="s">
        <v>20</v>
      </c>
    </row>
    <row r="16" spans="1:9" ht="45" outlineLevel="2" x14ac:dyDescent="0.25">
      <c r="A16" s="16">
        <v>24</v>
      </c>
      <c r="B16" s="17">
        <v>44600</v>
      </c>
      <c r="C16" s="18" t="s">
        <v>118</v>
      </c>
      <c r="D16" s="19" t="s">
        <v>115</v>
      </c>
      <c r="E16" s="20">
        <v>390.99</v>
      </c>
      <c r="F16" s="20">
        <v>187.68</v>
      </c>
      <c r="G16" s="20">
        <v>717.64</v>
      </c>
      <c r="H16" s="21">
        <v>1296.31</v>
      </c>
      <c r="I16" s="22" t="s">
        <v>39</v>
      </c>
    </row>
    <row r="17" spans="1:9" ht="45" outlineLevel="2" x14ac:dyDescent="0.25">
      <c r="A17" s="16">
        <v>40</v>
      </c>
      <c r="B17" s="17">
        <v>44614</v>
      </c>
      <c r="C17" s="18" t="s">
        <v>118</v>
      </c>
      <c r="D17" s="19" t="s">
        <v>115</v>
      </c>
      <c r="E17" s="20">
        <v>390.99</v>
      </c>
      <c r="F17" s="20">
        <v>281.52</v>
      </c>
      <c r="G17" s="20">
        <v>721.1</v>
      </c>
      <c r="H17" s="21">
        <v>1393.6100000000001</v>
      </c>
      <c r="I17" s="22" t="s">
        <v>55</v>
      </c>
    </row>
    <row r="18" spans="1:9" ht="33.75" outlineLevel="2" x14ac:dyDescent="0.25">
      <c r="A18" s="16">
        <v>54</v>
      </c>
      <c r="B18" s="17">
        <v>44628</v>
      </c>
      <c r="C18" s="18" t="s">
        <v>118</v>
      </c>
      <c r="D18" s="19" t="s">
        <v>115</v>
      </c>
      <c r="E18" s="20">
        <v>0</v>
      </c>
      <c r="F18" s="20">
        <v>93.84</v>
      </c>
      <c r="G18" s="20">
        <v>68.89</v>
      </c>
      <c r="H18" s="21">
        <v>162.73000000000002</v>
      </c>
      <c r="I18" s="22" t="s">
        <v>69</v>
      </c>
    </row>
    <row r="19" spans="1:9" ht="33.75" outlineLevel="2" x14ac:dyDescent="0.25">
      <c r="A19" s="16">
        <v>65</v>
      </c>
      <c r="B19" s="17">
        <v>44635</v>
      </c>
      <c r="C19" s="18" t="s">
        <v>118</v>
      </c>
      <c r="D19" s="19" t="s">
        <v>115</v>
      </c>
      <c r="E19" s="20">
        <v>390.99</v>
      </c>
      <c r="F19" s="20">
        <v>281.52</v>
      </c>
      <c r="G19" s="20">
        <v>721.1</v>
      </c>
      <c r="H19" s="21">
        <v>1393.6100000000001</v>
      </c>
      <c r="I19" s="22" t="s">
        <v>79</v>
      </c>
    </row>
    <row r="20" spans="1:9" ht="33.75" outlineLevel="2" x14ac:dyDescent="0.25">
      <c r="A20" s="16">
        <v>66</v>
      </c>
      <c r="B20" s="17">
        <v>44635</v>
      </c>
      <c r="C20" s="18" t="s">
        <v>118</v>
      </c>
      <c r="D20" s="19" t="s">
        <v>115</v>
      </c>
      <c r="E20" s="20">
        <v>390.99</v>
      </c>
      <c r="F20" s="20">
        <v>281.52</v>
      </c>
      <c r="G20" s="20">
        <v>721.1</v>
      </c>
      <c r="H20" s="21">
        <v>1393.6100000000001</v>
      </c>
      <c r="I20" s="22" t="s">
        <v>80</v>
      </c>
    </row>
    <row r="21" spans="1:9" ht="33.75" outlineLevel="2" x14ac:dyDescent="0.25">
      <c r="A21" s="16">
        <v>67</v>
      </c>
      <c r="B21" s="17">
        <v>44635</v>
      </c>
      <c r="C21" s="18" t="s">
        <v>118</v>
      </c>
      <c r="D21" s="19" t="s">
        <v>115</v>
      </c>
      <c r="E21" s="20">
        <v>0</v>
      </c>
      <c r="F21" s="20">
        <v>187.68</v>
      </c>
      <c r="G21" s="20">
        <v>401.05</v>
      </c>
      <c r="H21" s="21">
        <v>588.73</v>
      </c>
      <c r="I21" s="22" t="s">
        <v>81</v>
      </c>
    </row>
    <row r="22" spans="1:9" ht="33.75" outlineLevel="2" x14ac:dyDescent="0.25">
      <c r="A22" s="16">
        <v>81</v>
      </c>
      <c r="B22" s="17">
        <v>44642</v>
      </c>
      <c r="C22" s="18" t="s">
        <v>118</v>
      </c>
      <c r="D22" s="19" t="s">
        <v>115</v>
      </c>
      <c r="E22" s="20">
        <v>0</v>
      </c>
      <c r="F22" s="20">
        <v>187.68</v>
      </c>
      <c r="G22" s="20">
        <v>525.61</v>
      </c>
      <c r="H22" s="21">
        <v>713.29</v>
      </c>
      <c r="I22" s="22" t="s">
        <v>94</v>
      </c>
    </row>
    <row r="23" spans="1:9" ht="67.5" outlineLevel="2" x14ac:dyDescent="0.25">
      <c r="A23" s="16">
        <v>82</v>
      </c>
      <c r="B23" s="17">
        <v>44642</v>
      </c>
      <c r="C23" s="18" t="s">
        <v>118</v>
      </c>
      <c r="D23" s="19" t="s">
        <v>115</v>
      </c>
      <c r="E23" s="20">
        <v>1970.6100000000001</v>
      </c>
      <c r="F23" s="20">
        <v>844.56000000000006</v>
      </c>
      <c r="G23" s="20">
        <v>1051.06</v>
      </c>
      <c r="H23" s="21">
        <v>3866.23</v>
      </c>
      <c r="I23" s="22" t="s">
        <v>95</v>
      </c>
    </row>
    <row r="24" spans="1:9" ht="33.75" outlineLevel="2" x14ac:dyDescent="0.25">
      <c r="A24" s="29">
        <v>101</v>
      </c>
      <c r="B24" s="30">
        <v>44649</v>
      </c>
      <c r="C24" s="31" t="s">
        <v>118</v>
      </c>
      <c r="D24" s="32" t="s">
        <v>115</v>
      </c>
      <c r="E24" s="33">
        <v>390.99</v>
      </c>
      <c r="F24" s="33">
        <v>281.52</v>
      </c>
      <c r="G24" s="33">
        <v>721.1</v>
      </c>
      <c r="H24" s="34">
        <v>1393.6100000000001</v>
      </c>
      <c r="I24" s="35" t="s">
        <v>113</v>
      </c>
    </row>
    <row r="25" spans="1:9" ht="33.75" outlineLevel="2" x14ac:dyDescent="0.25">
      <c r="A25" s="16">
        <v>111</v>
      </c>
      <c r="B25" s="17">
        <v>44656</v>
      </c>
      <c r="C25" s="18" t="s">
        <v>118</v>
      </c>
      <c r="D25" s="19" t="s">
        <v>115</v>
      </c>
      <c r="E25" s="20">
        <v>390.99</v>
      </c>
      <c r="F25" s="20">
        <v>187.68</v>
      </c>
      <c r="G25" s="20">
        <v>721.1</v>
      </c>
      <c r="H25" s="21">
        <v>1299.77</v>
      </c>
      <c r="I25" s="22" t="s">
        <v>148</v>
      </c>
    </row>
    <row r="26" spans="1:9" ht="33.75" outlineLevel="2" x14ac:dyDescent="0.25">
      <c r="A26" s="16">
        <v>137</v>
      </c>
      <c r="B26" s="17">
        <v>44677</v>
      </c>
      <c r="C26" s="18" t="s">
        <v>118</v>
      </c>
      <c r="D26" s="19" t="s">
        <v>115</v>
      </c>
      <c r="E26" s="20">
        <v>390.99</v>
      </c>
      <c r="F26" s="20">
        <v>187.68</v>
      </c>
      <c r="G26" s="20">
        <v>721.1</v>
      </c>
      <c r="H26" s="21">
        <v>1299.77</v>
      </c>
      <c r="I26" s="22" t="s">
        <v>174</v>
      </c>
    </row>
    <row r="27" spans="1:9" s="36" customFormat="1" outlineLevel="1" x14ac:dyDescent="0.25">
      <c r="A27" s="49"/>
      <c r="B27" s="50"/>
      <c r="C27" s="51" t="s">
        <v>201</v>
      </c>
      <c r="D27" s="45"/>
      <c r="E27" s="46">
        <f>SUBTOTAL(9,E15:E26)</f>
        <v>5098.53</v>
      </c>
      <c r="F27" s="46">
        <f>SUBTOTAL(9,F15:F26)</f>
        <v>3284.3999999999996</v>
      </c>
      <c r="G27" s="46">
        <f>SUBTOTAL(9,G15:G26)</f>
        <v>7811.9500000000007</v>
      </c>
      <c r="H27" s="47">
        <f>SUBTOTAL(9,H15:H26)</f>
        <v>16194.880000000001</v>
      </c>
      <c r="I27" s="48"/>
    </row>
    <row r="28" spans="1:9" ht="33.75" outlineLevel="2" x14ac:dyDescent="0.25">
      <c r="A28" s="29">
        <v>6</v>
      </c>
      <c r="B28" s="30">
        <v>44593</v>
      </c>
      <c r="C28" s="31" t="s">
        <v>119</v>
      </c>
      <c r="D28" s="32" t="s">
        <v>115</v>
      </c>
      <c r="E28" s="33">
        <v>0</v>
      </c>
      <c r="F28" s="33">
        <v>93.84</v>
      </c>
      <c r="G28" s="33">
        <v>271.61</v>
      </c>
      <c r="H28" s="34">
        <v>365.45000000000005</v>
      </c>
      <c r="I28" s="35" t="s">
        <v>21</v>
      </c>
    </row>
    <row r="29" spans="1:9" ht="33.75" outlineLevel="2" x14ac:dyDescent="0.25">
      <c r="A29" s="16">
        <v>51</v>
      </c>
      <c r="B29" s="17">
        <v>44628</v>
      </c>
      <c r="C29" s="18" t="s">
        <v>119</v>
      </c>
      <c r="D29" s="19" t="s">
        <v>115</v>
      </c>
      <c r="E29" s="20">
        <v>0</v>
      </c>
      <c r="F29" s="20">
        <v>187.68</v>
      </c>
      <c r="G29" s="20">
        <v>446.34</v>
      </c>
      <c r="H29" s="21">
        <f>SUM(E29:G29)</f>
        <v>634.02</v>
      </c>
      <c r="I29" s="22" t="s">
        <v>66</v>
      </c>
    </row>
    <row r="30" spans="1:9" ht="33.75" outlineLevel="2" x14ac:dyDescent="0.25">
      <c r="A30" s="16">
        <v>51</v>
      </c>
      <c r="B30" s="17">
        <v>44635</v>
      </c>
      <c r="C30" s="18" t="s">
        <v>119</v>
      </c>
      <c r="D30" s="19" t="s">
        <v>115</v>
      </c>
      <c r="E30" s="20">
        <v>390.99</v>
      </c>
      <c r="F30" s="20">
        <v>0</v>
      </c>
      <c r="G30" s="20">
        <v>0</v>
      </c>
      <c r="H30" s="21">
        <f>SUM(E30:G30)</f>
        <v>390.99</v>
      </c>
      <c r="I30" s="22" t="s">
        <v>134</v>
      </c>
    </row>
    <row r="31" spans="1:9" s="36" customFormat="1" outlineLevel="1" x14ac:dyDescent="0.25">
      <c r="A31" s="49"/>
      <c r="B31" s="50"/>
      <c r="C31" s="51" t="s">
        <v>212</v>
      </c>
      <c r="D31" s="45"/>
      <c r="E31" s="46">
        <f>SUBTOTAL(9,E28:E30)</f>
        <v>390.99</v>
      </c>
      <c r="F31" s="46">
        <f>SUBTOTAL(9,F28:F30)</f>
        <v>281.52</v>
      </c>
      <c r="G31" s="46">
        <f>SUBTOTAL(9,G28:G30)</f>
        <v>717.95</v>
      </c>
      <c r="H31" s="47">
        <f>SUBTOTAL(9,H28:H30)</f>
        <v>1390.46</v>
      </c>
      <c r="I31" s="48"/>
    </row>
    <row r="32" spans="1:9" ht="45" outlineLevel="2" x14ac:dyDescent="0.25">
      <c r="A32" s="29">
        <v>3</v>
      </c>
      <c r="B32" s="30">
        <v>44586</v>
      </c>
      <c r="C32" s="31" t="s">
        <v>117</v>
      </c>
      <c r="D32" s="32" t="s">
        <v>115</v>
      </c>
      <c r="E32" s="33">
        <v>0</v>
      </c>
      <c r="F32" s="33">
        <v>187.68</v>
      </c>
      <c r="G32" s="33">
        <v>119.06</v>
      </c>
      <c r="H32" s="34">
        <v>306.74</v>
      </c>
      <c r="I32" s="35" t="s">
        <v>18</v>
      </c>
    </row>
    <row r="33" spans="1:9" ht="33.75" outlineLevel="2" x14ac:dyDescent="0.25">
      <c r="A33" s="16">
        <v>7</v>
      </c>
      <c r="B33" s="17">
        <v>44593</v>
      </c>
      <c r="C33" s="18" t="s">
        <v>117</v>
      </c>
      <c r="D33" s="19" t="s">
        <v>115</v>
      </c>
      <c r="E33" s="20">
        <v>0</v>
      </c>
      <c r="F33" s="20">
        <v>187.68</v>
      </c>
      <c r="G33" s="20">
        <v>119.06</v>
      </c>
      <c r="H33" s="21">
        <v>306.74</v>
      </c>
      <c r="I33" s="22" t="s">
        <v>22</v>
      </c>
    </row>
    <row r="34" spans="1:9" ht="45" outlineLevel="2" x14ac:dyDescent="0.25">
      <c r="A34" s="16">
        <v>12</v>
      </c>
      <c r="B34" s="17">
        <v>44593</v>
      </c>
      <c r="C34" s="18" t="s">
        <v>117</v>
      </c>
      <c r="D34" s="19" t="s">
        <v>115</v>
      </c>
      <c r="E34" s="20">
        <v>0</v>
      </c>
      <c r="F34" s="20">
        <v>187.68</v>
      </c>
      <c r="G34" s="20">
        <v>119.06</v>
      </c>
      <c r="H34" s="21">
        <v>306.74</v>
      </c>
      <c r="I34" s="22" t="s">
        <v>27</v>
      </c>
    </row>
    <row r="35" spans="1:9" ht="33.75" outlineLevel="2" x14ac:dyDescent="0.25">
      <c r="A35" s="16">
        <v>27</v>
      </c>
      <c r="B35" s="17">
        <v>44600</v>
      </c>
      <c r="C35" s="18" t="s">
        <v>117</v>
      </c>
      <c r="D35" s="19" t="s">
        <v>115</v>
      </c>
      <c r="E35" s="20">
        <v>0</v>
      </c>
      <c r="F35" s="20">
        <v>187.68</v>
      </c>
      <c r="G35" s="20">
        <v>119.06</v>
      </c>
      <c r="H35" s="21">
        <v>306.74</v>
      </c>
      <c r="I35" s="22" t="s">
        <v>42</v>
      </c>
    </row>
    <row r="36" spans="1:9" ht="33.75" outlineLevel="2" x14ac:dyDescent="0.25">
      <c r="A36" s="16">
        <v>37</v>
      </c>
      <c r="B36" s="17">
        <v>44614</v>
      </c>
      <c r="C36" s="18" t="s">
        <v>117</v>
      </c>
      <c r="D36" s="19" t="s">
        <v>115</v>
      </c>
      <c r="E36" s="20">
        <v>0</v>
      </c>
      <c r="F36" s="20">
        <v>187.68</v>
      </c>
      <c r="G36" s="20">
        <v>119.06</v>
      </c>
      <c r="H36" s="21">
        <v>306.74</v>
      </c>
      <c r="I36" s="22" t="s">
        <v>52</v>
      </c>
    </row>
    <row r="37" spans="1:9" ht="33.75" outlineLevel="2" x14ac:dyDescent="0.25">
      <c r="A37" s="16">
        <v>38</v>
      </c>
      <c r="B37" s="17">
        <v>44614</v>
      </c>
      <c r="C37" s="18" t="s">
        <v>117</v>
      </c>
      <c r="D37" s="19" t="s">
        <v>115</v>
      </c>
      <c r="E37" s="20">
        <v>0</v>
      </c>
      <c r="F37" s="20">
        <v>187.68</v>
      </c>
      <c r="G37" s="20">
        <v>119.06</v>
      </c>
      <c r="H37" s="21">
        <v>306.74</v>
      </c>
      <c r="I37" s="22" t="s">
        <v>53</v>
      </c>
    </row>
    <row r="38" spans="1:9" ht="33.75" outlineLevel="2" x14ac:dyDescent="0.25">
      <c r="A38" s="16">
        <v>58</v>
      </c>
      <c r="B38" s="17">
        <v>44628</v>
      </c>
      <c r="C38" s="18" t="s">
        <v>117</v>
      </c>
      <c r="D38" s="19" t="s">
        <v>115</v>
      </c>
      <c r="E38" s="20">
        <v>0</v>
      </c>
      <c r="F38" s="20">
        <v>0</v>
      </c>
      <c r="G38" s="20">
        <v>0</v>
      </c>
      <c r="H38" s="21">
        <v>0</v>
      </c>
      <c r="I38" s="22" t="s">
        <v>135</v>
      </c>
    </row>
    <row r="39" spans="1:9" ht="45" outlineLevel="2" x14ac:dyDescent="0.25">
      <c r="A39" s="16">
        <v>59</v>
      </c>
      <c r="B39" s="17">
        <v>44630</v>
      </c>
      <c r="C39" s="18" t="s">
        <v>117</v>
      </c>
      <c r="D39" s="19" t="s">
        <v>115</v>
      </c>
      <c r="E39" s="20">
        <v>656.87</v>
      </c>
      <c r="F39" s="20">
        <v>500.48</v>
      </c>
      <c r="G39" s="20">
        <v>281.52</v>
      </c>
      <c r="H39" s="21">
        <v>1438.87</v>
      </c>
      <c r="I39" s="22" t="s">
        <v>73</v>
      </c>
    </row>
    <row r="40" spans="1:9" ht="33.75" outlineLevel="2" x14ac:dyDescent="0.25">
      <c r="A40" s="16">
        <v>70</v>
      </c>
      <c r="B40" s="17">
        <v>44635</v>
      </c>
      <c r="C40" s="18" t="s">
        <v>117</v>
      </c>
      <c r="D40" s="19" t="s">
        <v>115</v>
      </c>
      <c r="E40" s="20">
        <v>0</v>
      </c>
      <c r="F40" s="20">
        <v>93.84</v>
      </c>
      <c r="G40" s="20">
        <v>119.06</v>
      </c>
      <c r="H40" s="21">
        <v>212.9</v>
      </c>
      <c r="I40" s="22" t="s">
        <v>84</v>
      </c>
    </row>
    <row r="41" spans="1:9" ht="33.75" outlineLevel="2" x14ac:dyDescent="0.25">
      <c r="A41" s="16">
        <v>71</v>
      </c>
      <c r="B41" s="17">
        <v>44635</v>
      </c>
      <c r="C41" s="18" t="s">
        <v>117</v>
      </c>
      <c r="D41" s="19" t="s">
        <v>115</v>
      </c>
      <c r="E41" s="20">
        <v>0</v>
      </c>
      <c r="F41" s="20">
        <v>187.68</v>
      </c>
      <c r="G41" s="20">
        <v>119.06</v>
      </c>
      <c r="H41" s="21">
        <v>306.74</v>
      </c>
      <c r="I41" s="22" t="s">
        <v>85</v>
      </c>
    </row>
    <row r="42" spans="1:9" ht="33.75" outlineLevel="2" x14ac:dyDescent="0.25">
      <c r="A42" s="29">
        <v>96</v>
      </c>
      <c r="B42" s="30">
        <v>44649</v>
      </c>
      <c r="C42" s="31" t="s">
        <v>117</v>
      </c>
      <c r="D42" s="32" t="s">
        <v>115</v>
      </c>
      <c r="E42" s="33">
        <v>0</v>
      </c>
      <c r="F42" s="33">
        <v>187.68</v>
      </c>
      <c r="G42" s="33">
        <v>119.06</v>
      </c>
      <c r="H42" s="34">
        <v>306.74</v>
      </c>
      <c r="I42" s="35" t="s">
        <v>108</v>
      </c>
    </row>
    <row r="43" spans="1:9" ht="33.75" outlineLevel="2" x14ac:dyDescent="0.25">
      <c r="A43" s="29">
        <v>97</v>
      </c>
      <c r="B43" s="30">
        <v>44649</v>
      </c>
      <c r="C43" s="31" t="s">
        <v>117</v>
      </c>
      <c r="D43" s="32" t="s">
        <v>115</v>
      </c>
      <c r="E43" s="33">
        <v>0</v>
      </c>
      <c r="F43" s="33">
        <v>187.68</v>
      </c>
      <c r="G43" s="33">
        <v>119.06</v>
      </c>
      <c r="H43" s="34">
        <v>306.74</v>
      </c>
      <c r="I43" s="35" t="s">
        <v>109</v>
      </c>
    </row>
    <row r="44" spans="1:9" ht="33.75" outlineLevel="2" x14ac:dyDescent="0.25">
      <c r="A44" s="16">
        <v>98</v>
      </c>
      <c r="B44" s="17">
        <v>44649</v>
      </c>
      <c r="C44" s="18" t="s">
        <v>117</v>
      </c>
      <c r="D44" s="19" t="s">
        <v>115</v>
      </c>
      <c r="E44" s="20">
        <v>0</v>
      </c>
      <c r="F44" s="20">
        <v>187.68</v>
      </c>
      <c r="G44" s="20">
        <v>119.06</v>
      </c>
      <c r="H44" s="21">
        <v>306.74</v>
      </c>
      <c r="I44" s="22" t="s">
        <v>110</v>
      </c>
    </row>
    <row r="45" spans="1:9" ht="33.75" outlineLevel="2" x14ac:dyDescent="0.25">
      <c r="A45" s="29">
        <v>116</v>
      </c>
      <c r="B45" s="30">
        <v>44656</v>
      </c>
      <c r="C45" s="31" t="s">
        <v>117</v>
      </c>
      <c r="D45" s="32" t="s">
        <v>115</v>
      </c>
      <c r="E45" s="33">
        <v>0</v>
      </c>
      <c r="F45" s="33">
        <v>93.84</v>
      </c>
      <c r="G45" s="33">
        <v>119.06</v>
      </c>
      <c r="H45" s="34">
        <v>212.9</v>
      </c>
      <c r="I45" s="35" t="s">
        <v>153</v>
      </c>
    </row>
    <row r="46" spans="1:9" ht="33.75" outlineLevel="2" x14ac:dyDescent="0.25">
      <c r="A46" s="16">
        <v>118</v>
      </c>
      <c r="B46" s="17">
        <v>44663</v>
      </c>
      <c r="C46" s="18" t="s">
        <v>117</v>
      </c>
      <c r="D46" s="19" t="s">
        <v>115</v>
      </c>
      <c r="E46" s="20">
        <v>0</v>
      </c>
      <c r="F46" s="20">
        <v>187.68</v>
      </c>
      <c r="G46" s="20">
        <v>119.06</v>
      </c>
      <c r="H46" s="21">
        <v>306.74</v>
      </c>
      <c r="I46" s="22" t="s">
        <v>155</v>
      </c>
    </row>
    <row r="47" spans="1:9" ht="33.75" outlineLevel="2" x14ac:dyDescent="0.25">
      <c r="A47" s="29">
        <v>123</v>
      </c>
      <c r="B47" s="30">
        <v>44663</v>
      </c>
      <c r="C47" s="31" t="s">
        <v>117</v>
      </c>
      <c r="D47" s="32" t="s">
        <v>115</v>
      </c>
      <c r="E47" s="33">
        <v>0</v>
      </c>
      <c r="F47" s="33">
        <v>187.68</v>
      </c>
      <c r="G47" s="33">
        <v>119.06</v>
      </c>
      <c r="H47" s="34">
        <v>306.74</v>
      </c>
      <c r="I47" s="35" t="s">
        <v>160</v>
      </c>
    </row>
    <row r="48" spans="1:9" ht="33.75" outlineLevel="2" x14ac:dyDescent="0.25">
      <c r="A48" s="16">
        <v>151</v>
      </c>
      <c r="B48" s="17">
        <v>44684</v>
      </c>
      <c r="C48" s="18" t="s">
        <v>117</v>
      </c>
      <c r="D48" s="19" t="s">
        <v>115</v>
      </c>
      <c r="E48" s="20">
        <v>0</v>
      </c>
      <c r="F48" s="20">
        <v>187.68</v>
      </c>
      <c r="G48" s="20">
        <v>119.06</v>
      </c>
      <c r="H48" s="21">
        <v>306.74</v>
      </c>
      <c r="I48" s="22" t="s">
        <v>189</v>
      </c>
    </row>
    <row r="49" spans="1:9" ht="33.75" outlineLevel="2" x14ac:dyDescent="0.25">
      <c r="A49" s="16">
        <v>156</v>
      </c>
      <c r="B49" s="17">
        <v>44684</v>
      </c>
      <c r="C49" s="18" t="s">
        <v>117</v>
      </c>
      <c r="D49" s="19" t="s">
        <v>115</v>
      </c>
      <c r="E49" s="20">
        <v>0</v>
      </c>
      <c r="F49" s="20">
        <v>187.68</v>
      </c>
      <c r="G49" s="20">
        <v>119.06</v>
      </c>
      <c r="H49" s="21">
        <v>306.74</v>
      </c>
      <c r="I49" s="22" t="s">
        <v>190</v>
      </c>
    </row>
    <row r="50" spans="1:9" s="36" customFormat="1" outlineLevel="1" x14ac:dyDescent="0.25">
      <c r="A50" s="49"/>
      <c r="B50" s="50"/>
      <c r="C50" s="51" t="s">
        <v>202</v>
      </c>
      <c r="D50" s="45"/>
      <c r="E50" s="46">
        <f>SUBTOTAL(9,E32:E49)</f>
        <v>656.87</v>
      </c>
      <c r="F50" s="46">
        <f>SUBTOTAL(9,F32:F49)</f>
        <v>3315.6799999999994</v>
      </c>
      <c r="G50" s="46">
        <f>SUBTOTAL(9,G32:G49)</f>
        <v>2186.4799999999996</v>
      </c>
      <c r="H50" s="47">
        <f>SUBTOTAL(9,H32:H49)</f>
        <v>6159.0299999999979</v>
      </c>
      <c r="I50" s="48"/>
    </row>
    <row r="51" spans="1:9" ht="45" outlineLevel="2" x14ac:dyDescent="0.25">
      <c r="A51" s="29">
        <v>86</v>
      </c>
      <c r="B51" s="30">
        <v>44642</v>
      </c>
      <c r="C51" s="31" t="s">
        <v>131</v>
      </c>
      <c r="D51" s="32" t="s">
        <v>115</v>
      </c>
      <c r="E51" s="33">
        <v>1313.74</v>
      </c>
      <c r="F51" s="33">
        <v>750.72</v>
      </c>
      <c r="G51" s="33">
        <v>422.28</v>
      </c>
      <c r="H51" s="34">
        <v>2486.7399999999998</v>
      </c>
      <c r="I51" s="35" t="s">
        <v>98</v>
      </c>
    </row>
    <row r="52" spans="1:9" s="36" customFormat="1" outlineLevel="1" x14ac:dyDescent="0.25">
      <c r="A52" s="49"/>
      <c r="B52" s="50"/>
      <c r="C52" s="51" t="s">
        <v>213</v>
      </c>
      <c r="D52" s="45"/>
      <c r="E52" s="46">
        <f>SUBTOTAL(9,E51:E51)</f>
        <v>1313.74</v>
      </c>
      <c r="F52" s="46">
        <f>SUBTOTAL(9,F51:F51)</f>
        <v>750.72</v>
      </c>
      <c r="G52" s="46">
        <f>SUBTOTAL(9,G51:G51)</f>
        <v>422.28</v>
      </c>
      <c r="H52" s="47">
        <f>SUBTOTAL(9,H51:H51)</f>
        <v>2486.7399999999998</v>
      </c>
      <c r="I52" s="48"/>
    </row>
    <row r="53" spans="1:9" ht="33.75" outlineLevel="2" x14ac:dyDescent="0.25">
      <c r="A53" s="29">
        <v>79</v>
      </c>
      <c r="B53" s="30">
        <v>44635</v>
      </c>
      <c r="C53" s="31" t="s">
        <v>130</v>
      </c>
      <c r="D53" s="32" t="s">
        <v>115</v>
      </c>
      <c r="E53" s="33">
        <v>390.99</v>
      </c>
      <c r="F53" s="33">
        <v>187.68</v>
      </c>
      <c r="G53" s="33">
        <v>468.52</v>
      </c>
      <c r="H53" s="34">
        <v>1047.19</v>
      </c>
      <c r="I53" s="35" t="s">
        <v>92</v>
      </c>
    </row>
    <row r="54" spans="1:9" ht="45" outlineLevel="2" x14ac:dyDescent="0.25">
      <c r="A54" s="16">
        <v>83</v>
      </c>
      <c r="B54" s="17">
        <v>44642</v>
      </c>
      <c r="C54" s="18" t="s">
        <v>130</v>
      </c>
      <c r="D54" s="19" t="s">
        <v>115</v>
      </c>
      <c r="E54" s="20">
        <v>0</v>
      </c>
      <c r="F54" s="20">
        <v>93.84</v>
      </c>
      <c r="G54" s="20">
        <v>214.20999999999998</v>
      </c>
      <c r="H54" s="21">
        <v>308.04999999999995</v>
      </c>
      <c r="I54" s="22" t="s">
        <v>136</v>
      </c>
    </row>
    <row r="55" spans="1:9" s="36" customFormat="1" outlineLevel="1" x14ac:dyDescent="0.25">
      <c r="A55" s="49"/>
      <c r="B55" s="50"/>
      <c r="C55" s="51" t="s">
        <v>214</v>
      </c>
      <c r="D55" s="45"/>
      <c r="E55" s="46">
        <f>SUBTOTAL(9,E53:E54)</f>
        <v>390.99</v>
      </c>
      <c r="F55" s="46">
        <f>SUBTOTAL(9,F53:F54)</f>
        <v>281.52</v>
      </c>
      <c r="G55" s="46">
        <f>SUBTOTAL(9,G53:G54)</f>
        <v>682.73</v>
      </c>
      <c r="H55" s="47">
        <f>SUBTOTAL(9,H53:H54)</f>
        <v>1355.24</v>
      </c>
      <c r="I55" s="48"/>
    </row>
    <row r="56" spans="1:9" ht="33.75" outlineLevel="2" x14ac:dyDescent="0.25">
      <c r="A56" s="29">
        <v>42</v>
      </c>
      <c r="B56" s="30">
        <v>44614</v>
      </c>
      <c r="C56" s="31" t="s">
        <v>125</v>
      </c>
      <c r="D56" s="32" t="s">
        <v>115</v>
      </c>
      <c r="E56" s="33">
        <v>0</v>
      </c>
      <c r="F56" s="33">
        <v>187.68</v>
      </c>
      <c r="G56" s="33">
        <v>109.46</v>
      </c>
      <c r="H56" s="34">
        <v>297.14</v>
      </c>
      <c r="I56" s="35" t="s">
        <v>57</v>
      </c>
    </row>
    <row r="57" spans="1:9" ht="33.75" outlineLevel="2" x14ac:dyDescent="0.25">
      <c r="A57" s="29">
        <v>57</v>
      </c>
      <c r="B57" s="30">
        <v>44628</v>
      </c>
      <c r="C57" s="31" t="s">
        <v>125</v>
      </c>
      <c r="D57" s="32" t="s">
        <v>115</v>
      </c>
      <c r="E57" s="33">
        <v>0</v>
      </c>
      <c r="F57" s="33">
        <v>0</v>
      </c>
      <c r="G57" s="33">
        <v>109.46</v>
      </c>
      <c r="H57" s="34">
        <v>109.46</v>
      </c>
      <c r="I57" s="35" t="s">
        <v>72</v>
      </c>
    </row>
    <row r="58" spans="1:9" s="36" customFormat="1" outlineLevel="1" x14ac:dyDescent="0.25">
      <c r="A58" s="49"/>
      <c r="B58" s="50"/>
      <c r="C58" s="51" t="s">
        <v>215</v>
      </c>
      <c r="D58" s="45"/>
      <c r="E58" s="46">
        <f>SUBTOTAL(9,E56:E57)</f>
        <v>0</v>
      </c>
      <c r="F58" s="46">
        <f>SUBTOTAL(9,F56:F57)</f>
        <v>187.68</v>
      </c>
      <c r="G58" s="46">
        <f>SUBTOTAL(9,G56:G57)</f>
        <v>218.92</v>
      </c>
      <c r="H58" s="47">
        <f>SUBTOTAL(9,H56:H57)</f>
        <v>406.59999999999997</v>
      </c>
      <c r="I58" s="48"/>
    </row>
    <row r="59" spans="1:9" ht="45" outlineLevel="2" x14ac:dyDescent="0.25">
      <c r="A59" s="29">
        <v>1</v>
      </c>
      <c r="B59" s="30">
        <v>44586</v>
      </c>
      <c r="C59" s="31" t="s">
        <v>114</v>
      </c>
      <c r="D59" s="32" t="s">
        <v>115</v>
      </c>
      <c r="E59" s="33">
        <v>0</v>
      </c>
      <c r="F59" s="33">
        <v>187.68</v>
      </c>
      <c r="G59" s="33">
        <v>353.02</v>
      </c>
      <c r="H59" s="34">
        <v>540.70000000000005</v>
      </c>
      <c r="I59" s="35" t="s">
        <v>16</v>
      </c>
    </row>
    <row r="60" spans="1:9" ht="33.75" outlineLevel="2" x14ac:dyDescent="0.25">
      <c r="A60" s="16">
        <v>25</v>
      </c>
      <c r="B60" s="17">
        <v>44600</v>
      </c>
      <c r="C60" s="18" t="s">
        <v>114</v>
      </c>
      <c r="D60" s="19" t="s">
        <v>115</v>
      </c>
      <c r="E60" s="20">
        <v>390.99</v>
      </c>
      <c r="F60" s="20">
        <v>187.68</v>
      </c>
      <c r="G60" s="20">
        <v>273.64999999999998</v>
      </c>
      <c r="H60" s="21">
        <v>852.32</v>
      </c>
      <c r="I60" s="22" t="s">
        <v>40</v>
      </c>
    </row>
    <row r="61" spans="1:9" ht="33.75" outlineLevel="2" x14ac:dyDescent="0.25">
      <c r="A61" s="29">
        <v>26</v>
      </c>
      <c r="B61" s="30">
        <v>44600</v>
      </c>
      <c r="C61" s="31" t="s">
        <v>114</v>
      </c>
      <c r="D61" s="32" t="s">
        <v>115</v>
      </c>
      <c r="E61" s="33">
        <v>390.99</v>
      </c>
      <c r="F61" s="33">
        <v>281.52</v>
      </c>
      <c r="G61" s="33">
        <v>658.82</v>
      </c>
      <c r="H61" s="34">
        <v>1331.33</v>
      </c>
      <c r="I61" s="35" t="s">
        <v>41</v>
      </c>
    </row>
    <row r="62" spans="1:9" s="27" customFormat="1" ht="33.75" outlineLevel="2" x14ac:dyDescent="0.25">
      <c r="A62" s="16">
        <v>43</v>
      </c>
      <c r="B62" s="17">
        <v>44614</v>
      </c>
      <c r="C62" s="18" t="s">
        <v>114</v>
      </c>
      <c r="D62" s="19" t="s">
        <v>115</v>
      </c>
      <c r="E62" s="20">
        <v>0</v>
      </c>
      <c r="F62" s="20">
        <v>187.68</v>
      </c>
      <c r="G62" s="20">
        <v>352.09</v>
      </c>
      <c r="H62" s="21">
        <v>539.77</v>
      </c>
      <c r="I62" s="22" t="s">
        <v>58</v>
      </c>
    </row>
    <row r="63" spans="1:9" s="27" customFormat="1" ht="33.75" outlineLevel="2" x14ac:dyDescent="0.25">
      <c r="A63" s="29">
        <v>43</v>
      </c>
      <c r="B63" s="30">
        <v>44636</v>
      </c>
      <c r="C63" s="31" t="s">
        <v>114</v>
      </c>
      <c r="D63" s="32" t="s">
        <v>115</v>
      </c>
      <c r="E63" s="33">
        <v>0</v>
      </c>
      <c r="F63" s="33">
        <v>0</v>
      </c>
      <c r="G63" s="33">
        <v>133.16999999999999</v>
      </c>
      <c r="H63" s="34">
        <v>133.16999999999999</v>
      </c>
      <c r="I63" s="35" t="s">
        <v>132</v>
      </c>
    </row>
    <row r="64" spans="1:9" s="27" customFormat="1" ht="56.25" outlineLevel="2" x14ac:dyDescent="0.25">
      <c r="A64" s="16">
        <v>68</v>
      </c>
      <c r="B64" s="17">
        <v>44635</v>
      </c>
      <c r="C64" s="18" t="s">
        <v>114</v>
      </c>
      <c r="D64" s="19" t="s">
        <v>115</v>
      </c>
      <c r="E64" s="20">
        <v>781.98</v>
      </c>
      <c r="F64" s="20">
        <v>563.04</v>
      </c>
      <c r="G64" s="20">
        <v>509.98999999999995</v>
      </c>
      <c r="H64" s="21">
        <v>1855.01</v>
      </c>
      <c r="I64" s="22" t="s">
        <v>82</v>
      </c>
    </row>
    <row r="65" spans="1:9" s="27" customFormat="1" ht="33.75" outlineLevel="2" x14ac:dyDescent="0.25">
      <c r="A65" s="29">
        <v>94</v>
      </c>
      <c r="B65" s="30">
        <v>44649</v>
      </c>
      <c r="C65" s="31" t="s">
        <v>114</v>
      </c>
      <c r="D65" s="32" t="s">
        <v>115</v>
      </c>
      <c r="E65" s="33">
        <v>0</v>
      </c>
      <c r="F65" s="33">
        <v>187.68</v>
      </c>
      <c r="G65" s="33">
        <v>357.53</v>
      </c>
      <c r="H65" s="34">
        <v>545.21</v>
      </c>
      <c r="I65" s="35" t="s">
        <v>106</v>
      </c>
    </row>
    <row r="66" spans="1:9" s="27" customFormat="1" ht="33.75" outlineLevel="2" x14ac:dyDescent="0.25">
      <c r="A66" s="16">
        <v>110</v>
      </c>
      <c r="B66" s="17">
        <v>44656</v>
      </c>
      <c r="C66" s="18" t="s">
        <v>114</v>
      </c>
      <c r="D66" s="19" t="s">
        <v>115</v>
      </c>
      <c r="E66" s="20">
        <v>390.99</v>
      </c>
      <c r="F66" s="20">
        <v>187.68</v>
      </c>
      <c r="G66" s="20">
        <v>421.08</v>
      </c>
      <c r="H66" s="21">
        <v>999.75</v>
      </c>
      <c r="I66" s="22" t="s">
        <v>147</v>
      </c>
    </row>
    <row r="67" spans="1:9" s="27" customFormat="1" ht="33.75" outlineLevel="2" x14ac:dyDescent="0.25">
      <c r="A67" s="16">
        <v>117</v>
      </c>
      <c r="B67" s="17">
        <v>44663</v>
      </c>
      <c r="C67" s="18" t="s">
        <v>114</v>
      </c>
      <c r="D67" s="19" t="s">
        <v>115</v>
      </c>
      <c r="E67" s="20">
        <v>390.99</v>
      </c>
      <c r="F67" s="20">
        <v>281.52</v>
      </c>
      <c r="G67" s="20">
        <v>340.54999999999995</v>
      </c>
      <c r="H67" s="21">
        <v>1013.06</v>
      </c>
      <c r="I67" s="22" t="s">
        <v>154</v>
      </c>
    </row>
    <row r="68" spans="1:9" s="36" customFormat="1" outlineLevel="1" x14ac:dyDescent="0.25">
      <c r="A68" s="49"/>
      <c r="B68" s="50"/>
      <c r="C68" s="51" t="s">
        <v>203</v>
      </c>
      <c r="D68" s="45"/>
      <c r="E68" s="46">
        <f>SUBTOTAL(9,E59:E67)</f>
        <v>2345.94</v>
      </c>
      <c r="F68" s="46">
        <f>SUBTOTAL(9,F59:F67)</f>
        <v>2064.48</v>
      </c>
      <c r="G68" s="46">
        <f>SUBTOTAL(9,G59:G67)</f>
        <v>3399.8999999999996</v>
      </c>
      <c r="H68" s="47">
        <f>SUBTOTAL(9,H59:H67)</f>
        <v>7810.32</v>
      </c>
      <c r="I68" s="48"/>
    </row>
    <row r="69" spans="1:9" s="27" customFormat="1" ht="45" outlineLevel="2" x14ac:dyDescent="0.25">
      <c r="A69" s="29">
        <v>14</v>
      </c>
      <c r="B69" s="30">
        <v>44600</v>
      </c>
      <c r="C69" s="31" t="s">
        <v>121</v>
      </c>
      <c r="D69" s="32" t="s">
        <v>122</v>
      </c>
      <c r="E69" s="33">
        <v>390.99</v>
      </c>
      <c r="F69" s="33">
        <v>187.68</v>
      </c>
      <c r="G69" s="33">
        <v>669.2</v>
      </c>
      <c r="H69" s="34">
        <v>1247.8700000000001</v>
      </c>
      <c r="I69" s="35" t="s">
        <v>29</v>
      </c>
    </row>
    <row r="70" spans="1:9" s="36" customFormat="1" outlineLevel="1" x14ac:dyDescent="0.25">
      <c r="A70" s="49"/>
      <c r="B70" s="50"/>
      <c r="C70" s="51" t="s">
        <v>216</v>
      </c>
      <c r="D70" s="45"/>
      <c r="E70" s="46">
        <f>SUBTOTAL(9,E69:E69)</f>
        <v>390.99</v>
      </c>
      <c r="F70" s="46">
        <f>SUBTOTAL(9,F69:F69)</f>
        <v>187.68</v>
      </c>
      <c r="G70" s="46">
        <f>SUBTOTAL(9,G69:G69)</f>
        <v>669.2</v>
      </c>
      <c r="H70" s="47">
        <f>SUBTOTAL(9,H69:H69)</f>
        <v>1247.8700000000001</v>
      </c>
      <c r="I70" s="48"/>
    </row>
    <row r="71" spans="1:9" s="27" customFormat="1" ht="33.75" outlineLevel="2" x14ac:dyDescent="0.25">
      <c r="A71" s="29">
        <v>46</v>
      </c>
      <c r="B71" s="30">
        <v>44623</v>
      </c>
      <c r="C71" s="31" t="s">
        <v>128</v>
      </c>
      <c r="D71" s="32" t="s">
        <v>122</v>
      </c>
      <c r="E71" s="33">
        <v>0</v>
      </c>
      <c r="F71" s="33">
        <v>187.68</v>
      </c>
      <c r="G71" s="33">
        <v>627.99</v>
      </c>
      <c r="H71" s="34">
        <v>815.67000000000007</v>
      </c>
      <c r="I71" s="35" t="s">
        <v>61</v>
      </c>
    </row>
    <row r="72" spans="1:9" s="27" customFormat="1" ht="33.75" outlineLevel="2" x14ac:dyDescent="0.25">
      <c r="A72" s="16">
        <v>95</v>
      </c>
      <c r="B72" s="17">
        <v>44649</v>
      </c>
      <c r="C72" s="18" t="s">
        <v>128</v>
      </c>
      <c r="D72" s="19" t="s">
        <v>122</v>
      </c>
      <c r="E72" s="20">
        <v>0</v>
      </c>
      <c r="F72" s="20">
        <v>187.68</v>
      </c>
      <c r="G72" s="20">
        <v>627.99</v>
      </c>
      <c r="H72" s="21">
        <v>815.67000000000007</v>
      </c>
      <c r="I72" s="22" t="s">
        <v>107</v>
      </c>
    </row>
    <row r="73" spans="1:9" s="27" customFormat="1" ht="33.75" outlineLevel="2" x14ac:dyDescent="0.25">
      <c r="A73" s="16">
        <v>115</v>
      </c>
      <c r="B73" s="17">
        <v>44656</v>
      </c>
      <c r="C73" s="18" t="s">
        <v>128</v>
      </c>
      <c r="D73" s="19" t="s">
        <v>122</v>
      </c>
      <c r="E73" s="20">
        <v>0</v>
      </c>
      <c r="F73" s="20">
        <v>187.68</v>
      </c>
      <c r="G73" s="20">
        <v>627.99</v>
      </c>
      <c r="H73" s="21">
        <v>815.67000000000007</v>
      </c>
      <c r="I73" s="22" t="s">
        <v>152</v>
      </c>
    </row>
    <row r="74" spans="1:9" s="27" customFormat="1" ht="33.75" outlineLevel="2" x14ac:dyDescent="0.25">
      <c r="A74" s="16">
        <v>119</v>
      </c>
      <c r="B74" s="17">
        <v>44663</v>
      </c>
      <c r="C74" s="18" t="s">
        <v>128</v>
      </c>
      <c r="D74" s="19" t="s">
        <v>122</v>
      </c>
      <c r="E74" s="20">
        <v>0</v>
      </c>
      <c r="F74" s="20">
        <v>187.68</v>
      </c>
      <c r="G74" s="20">
        <v>691.69</v>
      </c>
      <c r="H74" s="21">
        <v>879.37000000000012</v>
      </c>
      <c r="I74" s="22" t="s">
        <v>156</v>
      </c>
    </row>
    <row r="75" spans="1:9" s="27" customFormat="1" ht="33.75" outlineLevel="2" x14ac:dyDescent="0.25">
      <c r="A75" s="16">
        <v>120</v>
      </c>
      <c r="B75" s="17">
        <v>44663</v>
      </c>
      <c r="C75" s="18" t="s">
        <v>128</v>
      </c>
      <c r="D75" s="19" t="s">
        <v>122</v>
      </c>
      <c r="E75" s="20">
        <v>0</v>
      </c>
      <c r="F75" s="20">
        <v>187.68</v>
      </c>
      <c r="G75" s="20">
        <v>691.69</v>
      </c>
      <c r="H75" s="21">
        <v>879.37000000000012</v>
      </c>
      <c r="I75" s="22" t="s">
        <v>157</v>
      </c>
    </row>
    <row r="76" spans="1:9" s="27" customFormat="1" ht="45" outlineLevel="2" x14ac:dyDescent="0.25">
      <c r="A76" s="16">
        <v>121</v>
      </c>
      <c r="B76" s="17">
        <v>44663</v>
      </c>
      <c r="C76" s="18" t="s">
        <v>128</v>
      </c>
      <c r="D76" s="19" t="s">
        <v>122</v>
      </c>
      <c r="E76" s="20">
        <v>390.99</v>
      </c>
      <c r="F76" s="20">
        <v>187.68</v>
      </c>
      <c r="G76" s="20">
        <v>691.69</v>
      </c>
      <c r="H76" s="21">
        <v>1270.3600000000001</v>
      </c>
      <c r="I76" s="22" t="s">
        <v>158</v>
      </c>
    </row>
    <row r="77" spans="1:9" s="27" customFormat="1" ht="33.75" outlineLevel="2" x14ac:dyDescent="0.25">
      <c r="A77" s="16" t="s">
        <v>198</v>
      </c>
      <c r="B77" s="17">
        <v>44663</v>
      </c>
      <c r="C77" s="18" t="s">
        <v>128</v>
      </c>
      <c r="D77" s="19" t="s">
        <v>122</v>
      </c>
      <c r="E77" s="20">
        <v>0</v>
      </c>
      <c r="F77" s="20">
        <v>0</v>
      </c>
      <c r="G77" s="20">
        <v>533.61</v>
      </c>
      <c r="H77" s="21">
        <f>G77</f>
        <v>533.61</v>
      </c>
      <c r="I77" s="22" t="s">
        <v>199</v>
      </c>
    </row>
    <row r="78" spans="1:9" s="36" customFormat="1" outlineLevel="1" x14ac:dyDescent="0.25">
      <c r="A78" s="49"/>
      <c r="B78" s="50"/>
      <c r="C78" s="51" t="s">
        <v>204</v>
      </c>
      <c r="D78" s="45"/>
      <c r="E78" s="46">
        <f>SUBTOTAL(9,E71:E77)</f>
        <v>390.99</v>
      </c>
      <c r="F78" s="46">
        <f>SUBTOTAL(9,F71:F77)</f>
        <v>1126.0800000000002</v>
      </c>
      <c r="G78" s="46">
        <f>SUBTOTAL(9,G71:G77)</f>
        <v>4492.6499999999996</v>
      </c>
      <c r="H78" s="47">
        <f>SUBTOTAL(9,H71:H77)</f>
        <v>6009.72</v>
      </c>
      <c r="I78" s="48"/>
    </row>
    <row r="79" spans="1:9" s="27" customFormat="1" ht="45" outlineLevel="2" x14ac:dyDescent="0.25">
      <c r="A79" s="29">
        <v>44</v>
      </c>
      <c r="B79" s="30">
        <v>44614</v>
      </c>
      <c r="C79" s="31" t="s">
        <v>126</v>
      </c>
      <c r="D79" s="32" t="s">
        <v>115</v>
      </c>
      <c r="E79" s="33">
        <v>390.99</v>
      </c>
      <c r="F79" s="33">
        <v>375.36</v>
      </c>
      <c r="G79" s="33">
        <v>588.66999999999996</v>
      </c>
      <c r="H79" s="34">
        <v>1355.02</v>
      </c>
      <c r="I79" s="35" t="s">
        <v>59</v>
      </c>
    </row>
    <row r="80" spans="1:9" s="27" customFormat="1" ht="45" outlineLevel="2" x14ac:dyDescent="0.25">
      <c r="A80" s="16">
        <v>69</v>
      </c>
      <c r="B80" s="17">
        <v>44635</v>
      </c>
      <c r="C80" s="18" t="s">
        <v>126</v>
      </c>
      <c r="D80" s="19" t="s">
        <v>115</v>
      </c>
      <c r="E80" s="20">
        <v>390.99</v>
      </c>
      <c r="F80" s="20">
        <v>375.36</v>
      </c>
      <c r="G80" s="20">
        <v>652.37</v>
      </c>
      <c r="H80" s="21">
        <v>1418.72</v>
      </c>
      <c r="I80" s="22" t="s">
        <v>83</v>
      </c>
    </row>
    <row r="81" spans="1:9" s="27" customFormat="1" ht="33.75" outlineLevel="2" x14ac:dyDescent="0.25">
      <c r="A81" s="16">
        <v>128</v>
      </c>
      <c r="B81" s="17">
        <v>44670</v>
      </c>
      <c r="C81" s="18" t="s">
        <v>126</v>
      </c>
      <c r="D81" s="19" t="s">
        <v>115</v>
      </c>
      <c r="E81" s="20">
        <v>390.99</v>
      </c>
      <c r="F81" s="20">
        <v>375.36</v>
      </c>
      <c r="G81" s="20">
        <v>479.21</v>
      </c>
      <c r="H81" s="21">
        <v>1245.56</v>
      </c>
      <c r="I81" s="22" t="s">
        <v>165</v>
      </c>
    </row>
    <row r="82" spans="1:9" s="36" customFormat="1" outlineLevel="1" x14ac:dyDescent="0.25">
      <c r="A82" s="49"/>
      <c r="B82" s="50"/>
      <c r="C82" s="51" t="s">
        <v>205</v>
      </c>
      <c r="D82" s="45"/>
      <c r="E82" s="46">
        <f>SUBTOTAL(9,E79:E81)</f>
        <v>1172.97</v>
      </c>
      <c r="F82" s="46">
        <f>SUBTOTAL(9,F79:F81)</f>
        <v>1126.08</v>
      </c>
      <c r="G82" s="46">
        <f>SUBTOTAL(9,G79:G81)</f>
        <v>1720.25</v>
      </c>
      <c r="H82" s="47">
        <f>SUBTOTAL(9,H79:H81)</f>
        <v>4019.2999999999997</v>
      </c>
      <c r="I82" s="48"/>
    </row>
    <row r="83" spans="1:9" s="27" customFormat="1" ht="33.75" outlineLevel="2" x14ac:dyDescent="0.25">
      <c r="A83" s="29">
        <v>39</v>
      </c>
      <c r="B83" s="30">
        <v>44614</v>
      </c>
      <c r="C83" s="31" t="s">
        <v>124</v>
      </c>
      <c r="D83" s="32" t="s">
        <v>115</v>
      </c>
      <c r="E83" s="33">
        <v>390.99</v>
      </c>
      <c r="F83" s="33">
        <v>187.68</v>
      </c>
      <c r="G83" s="33">
        <v>764.66</v>
      </c>
      <c r="H83" s="34">
        <v>1343.33</v>
      </c>
      <c r="I83" s="35" t="s">
        <v>54</v>
      </c>
    </row>
    <row r="84" spans="1:9" s="27" customFormat="1" ht="33.75" outlineLevel="2" x14ac:dyDescent="0.25">
      <c r="A84" s="16">
        <v>80</v>
      </c>
      <c r="B84" s="17">
        <v>44635</v>
      </c>
      <c r="C84" s="18" t="s">
        <v>124</v>
      </c>
      <c r="D84" s="19" t="s">
        <v>115</v>
      </c>
      <c r="E84" s="20">
        <v>0</v>
      </c>
      <c r="F84" s="20">
        <v>281.52</v>
      </c>
      <c r="G84" s="20">
        <v>1415.1399999999999</v>
      </c>
      <c r="H84" s="21">
        <v>1696.6599999999999</v>
      </c>
      <c r="I84" s="22" t="s">
        <v>93</v>
      </c>
    </row>
    <row r="85" spans="1:9" s="27" customFormat="1" ht="45" outlineLevel="2" x14ac:dyDescent="0.25">
      <c r="A85" s="16">
        <v>112</v>
      </c>
      <c r="B85" s="17">
        <v>44656</v>
      </c>
      <c r="C85" s="18" t="s">
        <v>124</v>
      </c>
      <c r="D85" s="19" t="s">
        <v>115</v>
      </c>
      <c r="E85" s="20">
        <v>1704.73</v>
      </c>
      <c r="F85" s="20">
        <v>813.28</v>
      </c>
      <c r="G85" s="20">
        <v>799.26</v>
      </c>
      <c r="H85" s="21">
        <v>3317.2700000000004</v>
      </c>
      <c r="I85" s="22" t="s">
        <v>149</v>
      </c>
    </row>
    <row r="86" spans="1:9" s="27" customFormat="1" ht="33.75" outlineLevel="2" x14ac:dyDescent="0.25">
      <c r="A86" s="16">
        <v>141</v>
      </c>
      <c r="B86" s="17">
        <v>44677</v>
      </c>
      <c r="C86" s="18" t="s">
        <v>124</v>
      </c>
      <c r="D86" s="19" t="s">
        <v>115</v>
      </c>
      <c r="E86" s="20">
        <v>0</v>
      </c>
      <c r="F86" s="20">
        <v>187.68</v>
      </c>
      <c r="G86" s="20">
        <v>1461.54</v>
      </c>
      <c r="H86" s="21">
        <v>1649.22</v>
      </c>
      <c r="I86" s="22" t="s">
        <v>178</v>
      </c>
    </row>
    <row r="87" spans="1:9" s="36" customFormat="1" outlineLevel="1" x14ac:dyDescent="0.25">
      <c r="A87" s="49"/>
      <c r="B87" s="50"/>
      <c r="C87" s="51" t="s">
        <v>206</v>
      </c>
      <c r="D87" s="45"/>
      <c r="E87" s="46">
        <f>SUBTOTAL(9,E83:E86)</f>
        <v>2095.7200000000003</v>
      </c>
      <c r="F87" s="46">
        <f>SUBTOTAL(9,F83:F86)</f>
        <v>1470.16</v>
      </c>
      <c r="G87" s="46">
        <f>SUBTOTAL(9,G83:G86)</f>
        <v>4440.5999999999995</v>
      </c>
      <c r="H87" s="47">
        <f>SUBTOTAL(9,H83:H86)</f>
        <v>8006.4800000000005</v>
      </c>
      <c r="I87" s="48"/>
    </row>
    <row r="88" spans="1:9" s="27" customFormat="1" ht="33.75" outlineLevel="2" x14ac:dyDescent="0.25">
      <c r="A88" s="29">
        <v>10</v>
      </c>
      <c r="B88" s="30">
        <v>44593</v>
      </c>
      <c r="C88" s="31" t="s">
        <v>120</v>
      </c>
      <c r="D88" s="32" t="s">
        <v>115</v>
      </c>
      <c r="E88" s="33">
        <v>0</v>
      </c>
      <c r="F88" s="33">
        <v>187.68</v>
      </c>
      <c r="G88" s="33">
        <v>103.8</v>
      </c>
      <c r="H88" s="34">
        <v>291.48</v>
      </c>
      <c r="I88" s="35" t="s">
        <v>25</v>
      </c>
    </row>
    <row r="89" spans="1:9" s="27" customFormat="1" ht="33.75" outlineLevel="2" x14ac:dyDescent="0.25">
      <c r="A89" s="16">
        <v>13</v>
      </c>
      <c r="B89" s="17">
        <v>44600</v>
      </c>
      <c r="C89" s="18" t="s">
        <v>120</v>
      </c>
      <c r="D89" s="19" t="s">
        <v>115</v>
      </c>
      <c r="E89" s="20">
        <v>0</v>
      </c>
      <c r="F89" s="20">
        <v>187.68</v>
      </c>
      <c r="G89" s="20">
        <v>103.8</v>
      </c>
      <c r="H89" s="21">
        <v>291.48</v>
      </c>
      <c r="I89" s="22" t="s">
        <v>28</v>
      </c>
    </row>
    <row r="90" spans="1:9" s="27" customFormat="1" ht="33.75" outlineLevel="2" x14ac:dyDescent="0.25">
      <c r="A90" s="16">
        <v>15</v>
      </c>
      <c r="B90" s="17">
        <v>44600</v>
      </c>
      <c r="C90" s="18" t="s">
        <v>120</v>
      </c>
      <c r="D90" s="19" t="s">
        <v>115</v>
      </c>
      <c r="E90" s="20">
        <v>0</v>
      </c>
      <c r="F90" s="20">
        <v>187.68</v>
      </c>
      <c r="G90" s="20">
        <v>103.8</v>
      </c>
      <c r="H90" s="21">
        <v>291.48</v>
      </c>
      <c r="I90" s="22" t="s">
        <v>30</v>
      </c>
    </row>
    <row r="91" spans="1:9" s="27" customFormat="1" ht="33.75" outlineLevel="2" x14ac:dyDescent="0.25">
      <c r="A91" s="16">
        <v>16</v>
      </c>
      <c r="B91" s="17">
        <v>44600</v>
      </c>
      <c r="C91" s="18" t="s">
        <v>120</v>
      </c>
      <c r="D91" s="19" t="s">
        <v>115</v>
      </c>
      <c r="E91" s="20">
        <v>0</v>
      </c>
      <c r="F91" s="20">
        <v>187.68</v>
      </c>
      <c r="G91" s="20">
        <v>103.8</v>
      </c>
      <c r="H91" s="21">
        <v>291.48</v>
      </c>
      <c r="I91" s="22" t="s">
        <v>31</v>
      </c>
    </row>
    <row r="92" spans="1:9" s="27" customFormat="1" ht="33.75" outlineLevel="2" x14ac:dyDescent="0.25">
      <c r="A92" s="16">
        <v>17</v>
      </c>
      <c r="B92" s="17">
        <v>44600</v>
      </c>
      <c r="C92" s="18" t="s">
        <v>120</v>
      </c>
      <c r="D92" s="19" t="s">
        <v>115</v>
      </c>
      <c r="E92" s="20">
        <v>0</v>
      </c>
      <c r="F92" s="20">
        <v>93.84</v>
      </c>
      <c r="G92" s="20">
        <v>103.8</v>
      </c>
      <c r="H92" s="21">
        <v>197.64</v>
      </c>
      <c r="I92" s="22" t="s">
        <v>32</v>
      </c>
    </row>
    <row r="93" spans="1:9" s="27" customFormat="1" ht="33.75" outlineLevel="2" x14ac:dyDescent="0.25">
      <c r="A93" s="16">
        <v>18</v>
      </c>
      <c r="B93" s="17">
        <v>44600</v>
      </c>
      <c r="C93" s="18" t="s">
        <v>120</v>
      </c>
      <c r="D93" s="19" t="s">
        <v>115</v>
      </c>
      <c r="E93" s="20">
        <v>0</v>
      </c>
      <c r="F93" s="20">
        <v>187.68</v>
      </c>
      <c r="G93" s="20">
        <v>103.8</v>
      </c>
      <c r="H93" s="21">
        <v>291.48</v>
      </c>
      <c r="I93" s="22" t="s">
        <v>33</v>
      </c>
    </row>
    <row r="94" spans="1:9" s="27" customFormat="1" ht="33.75" outlineLevel="2" x14ac:dyDescent="0.25">
      <c r="A94" s="16">
        <v>19</v>
      </c>
      <c r="B94" s="17">
        <v>44600</v>
      </c>
      <c r="C94" s="18" t="s">
        <v>120</v>
      </c>
      <c r="D94" s="19" t="s">
        <v>115</v>
      </c>
      <c r="E94" s="20">
        <v>0</v>
      </c>
      <c r="F94" s="20">
        <v>187.68</v>
      </c>
      <c r="G94" s="20">
        <v>103.8</v>
      </c>
      <c r="H94" s="21">
        <v>291.48</v>
      </c>
      <c r="I94" s="22" t="s">
        <v>34</v>
      </c>
    </row>
    <row r="95" spans="1:9" s="27" customFormat="1" ht="33.75" outlineLevel="2" x14ac:dyDescent="0.25">
      <c r="A95" s="16">
        <v>20</v>
      </c>
      <c r="B95" s="17">
        <v>44600</v>
      </c>
      <c r="C95" s="18" t="s">
        <v>120</v>
      </c>
      <c r="D95" s="19" t="s">
        <v>115</v>
      </c>
      <c r="E95" s="20">
        <v>0</v>
      </c>
      <c r="F95" s="20">
        <v>187.68</v>
      </c>
      <c r="G95" s="20">
        <v>103.8</v>
      </c>
      <c r="H95" s="21">
        <v>291.48</v>
      </c>
      <c r="I95" s="22" t="s">
        <v>35</v>
      </c>
    </row>
    <row r="96" spans="1:9" s="27" customFormat="1" ht="33.75" outlineLevel="2" x14ac:dyDescent="0.25">
      <c r="A96" s="16">
        <v>21</v>
      </c>
      <c r="B96" s="17">
        <v>44600</v>
      </c>
      <c r="C96" s="18" t="s">
        <v>120</v>
      </c>
      <c r="D96" s="19" t="s">
        <v>115</v>
      </c>
      <c r="E96" s="20">
        <v>0</v>
      </c>
      <c r="F96" s="20">
        <v>93.84</v>
      </c>
      <c r="G96" s="20">
        <v>103.8</v>
      </c>
      <c r="H96" s="21">
        <v>197.64</v>
      </c>
      <c r="I96" s="22" t="s">
        <v>36</v>
      </c>
    </row>
    <row r="97" spans="1:9" s="27" customFormat="1" ht="33.75" outlineLevel="2" x14ac:dyDescent="0.25">
      <c r="A97" s="16">
        <v>22</v>
      </c>
      <c r="B97" s="17">
        <v>44600</v>
      </c>
      <c r="C97" s="18" t="s">
        <v>120</v>
      </c>
      <c r="D97" s="19" t="s">
        <v>115</v>
      </c>
      <c r="E97" s="20">
        <v>0</v>
      </c>
      <c r="F97" s="20">
        <v>187.68</v>
      </c>
      <c r="G97" s="20">
        <v>103.8</v>
      </c>
      <c r="H97" s="21">
        <v>291.48</v>
      </c>
      <c r="I97" s="22" t="s">
        <v>37</v>
      </c>
    </row>
    <row r="98" spans="1:9" s="27" customFormat="1" ht="33.75" outlineLevel="2" x14ac:dyDescent="0.25">
      <c r="A98" s="16">
        <v>23</v>
      </c>
      <c r="B98" s="17">
        <v>44600</v>
      </c>
      <c r="C98" s="18" t="s">
        <v>120</v>
      </c>
      <c r="D98" s="19" t="s">
        <v>115</v>
      </c>
      <c r="E98" s="20">
        <v>0</v>
      </c>
      <c r="F98" s="20">
        <v>93.84</v>
      </c>
      <c r="G98" s="20">
        <v>103.8</v>
      </c>
      <c r="H98" s="21">
        <v>197.64</v>
      </c>
      <c r="I98" s="22" t="s">
        <v>38</v>
      </c>
    </row>
    <row r="99" spans="1:9" s="27" customFormat="1" ht="33.75" outlineLevel="2" x14ac:dyDescent="0.25">
      <c r="A99" s="29">
        <v>31</v>
      </c>
      <c r="B99" s="30">
        <v>44607</v>
      </c>
      <c r="C99" s="31" t="s">
        <v>120</v>
      </c>
      <c r="D99" s="32" t="s">
        <v>115</v>
      </c>
      <c r="E99" s="33">
        <v>0</v>
      </c>
      <c r="F99" s="33">
        <v>187.68</v>
      </c>
      <c r="G99" s="33">
        <v>103.8</v>
      </c>
      <c r="H99" s="34">
        <v>291.48</v>
      </c>
      <c r="I99" s="35" t="s">
        <v>46</v>
      </c>
    </row>
    <row r="100" spans="1:9" s="27" customFormat="1" ht="33.75" outlineLevel="2" x14ac:dyDescent="0.25">
      <c r="A100" s="16">
        <v>41</v>
      </c>
      <c r="B100" s="17">
        <v>44614</v>
      </c>
      <c r="C100" s="18" t="s">
        <v>120</v>
      </c>
      <c r="D100" s="19" t="s">
        <v>115</v>
      </c>
      <c r="E100" s="20">
        <v>0</v>
      </c>
      <c r="F100" s="20">
        <v>187.68</v>
      </c>
      <c r="G100" s="20">
        <v>103.8</v>
      </c>
      <c r="H100" s="21">
        <v>291.48</v>
      </c>
      <c r="I100" s="22" t="s">
        <v>56</v>
      </c>
    </row>
    <row r="101" spans="1:9" s="27" customFormat="1" ht="33.75" outlineLevel="2" x14ac:dyDescent="0.25">
      <c r="A101" s="29">
        <v>48</v>
      </c>
      <c r="B101" s="30">
        <v>44623</v>
      </c>
      <c r="C101" s="31" t="s">
        <v>120</v>
      </c>
      <c r="D101" s="32" t="s">
        <v>115</v>
      </c>
      <c r="E101" s="33">
        <v>0</v>
      </c>
      <c r="F101" s="33">
        <v>187.68</v>
      </c>
      <c r="G101" s="33">
        <v>103.8</v>
      </c>
      <c r="H101" s="34">
        <v>291.48</v>
      </c>
      <c r="I101" s="35" t="s">
        <v>63</v>
      </c>
    </row>
    <row r="102" spans="1:9" s="27" customFormat="1" ht="33.75" outlineLevel="2" x14ac:dyDescent="0.25">
      <c r="A102" s="29">
        <v>49</v>
      </c>
      <c r="B102" s="30">
        <v>44623</v>
      </c>
      <c r="C102" s="31" t="s">
        <v>120</v>
      </c>
      <c r="D102" s="32" t="s">
        <v>115</v>
      </c>
      <c r="E102" s="33">
        <v>0</v>
      </c>
      <c r="F102" s="33">
        <v>187.68</v>
      </c>
      <c r="G102" s="33">
        <v>103.8</v>
      </c>
      <c r="H102" s="34">
        <v>291.48</v>
      </c>
      <c r="I102" s="35" t="s">
        <v>64</v>
      </c>
    </row>
    <row r="103" spans="1:9" s="27" customFormat="1" ht="33.75" outlineLevel="2" x14ac:dyDescent="0.25">
      <c r="A103" s="16">
        <v>50</v>
      </c>
      <c r="B103" s="17">
        <v>44623</v>
      </c>
      <c r="C103" s="18" t="s">
        <v>120</v>
      </c>
      <c r="D103" s="19" t="s">
        <v>115</v>
      </c>
      <c r="E103" s="20">
        <v>0</v>
      </c>
      <c r="F103" s="20">
        <v>187.68</v>
      </c>
      <c r="G103" s="20">
        <v>103.8</v>
      </c>
      <c r="H103" s="21">
        <v>291.48</v>
      </c>
      <c r="I103" s="22" t="s">
        <v>65</v>
      </c>
    </row>
    <row r="104" spans="1:9" s="27" customFormat="1" ht="33.75" outlineLevel="2" x14ac:dyDescent="0.25">
      <c r="A104" s="16">
        <v>55</v>
      </c>
      <c r="B104" s="17">
        <v>44628</v>
      </c>
      <c r="C104" s="18" t="s">
        <v>120</v>
      </c>
      <c r="D104" s="19" t="s">
        <v>115</v>
      </c>
      <c r="E104" s="20">
        <v>0</v>
      </c>
      <c r="F104" s="20">
        <v>187.68</v>
      </c>
      <c r="G104" s="20">
        <v>103.8</v>
      </c>
      <c r="H104" s="21">
        <v>291.48</v>
      </c>
      <c r="I104" s="22" t="s">
        <v>70</v>
      </c>
    </row>
    <row r="105" spans="1:9" s="27" customFormat="1" ht="22.5" outlineLevel="2" x14ac:dyDescent="0.25">
      <c r="A105" s="16">
        <v>56</v>
      </c>
      <c r="B105" s="17">
        <v>44628</v>
      </c>
      <c r="C105" s="18" t="s">
        <v>120</v>
      </c>
      <c r="D105" s="19" t="s">
        <v>115</v>
      </c>
      <c r="E105" s="20">
        <v>0</v>
      </c>
      <c r="F105" s="20">
        <v>187.68</v>
      </c>
      <c r="G105" s="20">
        <v>103.8</v>
      </c>
      <c r="H105" s="21">
        <v>291.48</v>
      </c>
      <c r="I105" s="22" t="s">
        <v>71</v>
      </c>
    </row>
    <row r="106" spans="1:9" s="27" customFormat="1" ht="33.75" outlineLevel="2" x14ac:dyDescent="0.25">
      <c r="A106" s="16">
        <v>73</v>
      </c>
      <c r="B106" s="17">
        <v>44635</v>
      </c>
      <c r="C106" s="18" t="s">
        <v>120</v>
      </c>
      <c r="D106" s="19" t="s">
        <v>115</v>
      </c>
      <c r="E106" s="20">
        <v>0</v>
      </c>
      <c r="F106" s="20">
        <v>187.68</v>
      </c>
      <c r="G106" s="20">
        <v>103.8</v>
      </c>
      <c r="H106" s="21">
        <v>291.48</v>
      </c>
      <c r="I106" s="22" t="s">
        <v>87</v>
      </c>
    </row>
    <row r="107" spans="1:9" s="27" customFormat="1" ht="45" outlineLevel="2" x14ac:dyDescent="0.25">
      <c r="A107" s="16">
        <v>74</v>
      </c>
      <c r="B107" s="17">
        <v>44635</v>
      </c>
      <c r="C107" s="18" t="s">
        <v>120</v>
      </c>
      <c r="D107" s="19" t="s">
        <v>115</v>
      </c>
      <c r="E107" s="20">
        <v>0</v>
      </c>
      <c r="F107" s="20">
        <v>187.68</v>
      </c>
      <c r="G107" s="20">
        <v>124.56</v>
      </c>
      <c r="H107" s="21">
        <v>312.24</v>
      </c>
      <c r="I107" s="22" t="s">
        <v>88</v>
      </c>
    </row>
    <row r="108" spans="1:9" s="27" customFormat="1" ht="33.75" outlineLevel="2" x14ac:dyDescent="0.25">
      <c r="A108" s="16">
        <v>75</v>
      </c>
      <c r="B108" s="17">
        <v>44635</v>
      </c>
      <c r="C108" s="18" t="s">
        <v>120</v>
      </c>
      <c r="D108" s="19" t="s">
        <v>115</v>
      </c>
      <c r="E108" s="20">
        <v>0</v>
      </c>
      <c r="F108" s="20">
        <v>93.84</v>
      </c>
      <c r="G108" s="20">
        <v>102.07</v>
      </c>
      <c r="H108" s="21">
        <v>195.91</v>
      </c>
      <c r="I108" s="22" t="s">
        <v>89</v>
      </c>
    </row>
    <row r="109" spans="1:9" s="27" customFormat="1" ht="33.75" outlineLevel="2" x14ac:dyDescent="0.25">
      <c r="A109" s="16">
        <v>76</v>
      </c>
      <c r="B109" s="17">
        <v>44635</v>
      </c>
      <c r="C109" s="18" t="s">
        <v>120</v>
      </c>
      <c r="D109" s="19" t="s">
        <v>115</v>
      </c>
      <c r="E109" s="20">
        <v>0</v>
      </c>
      <c r="F109" s="20">
        <v>187.68</v>
      </c>
      <c r="G109" s="20">
        <v>107.26</v>
      </c>
      <c r="H109" s="21">
        <v>294.94</v>
      </c>
      <c r="I109" s="22" t="s">
        <v>90</v>
      </c>
    </row>
    <row r="110" spans="1:9" s="27" customFormat="1" ht="67.5" outlineLevel="2" x14ac:dyDescent="0.25">
      <c r="A110" s="16">
        <v>87</v>
      </c>
      <c r="B110" s="17">
        <v>44649</v>
      </c>
      <c r="C110" s="18" t="s">
        <v>120</v>
      </c>
      <c r="D110" s="19" t="s">
        <v>115</v>
      </c>
      <c r="E110" s="20">
        <v>1313.74</v>
      </c>
      <c r="F110" s="20">
        <v>1000.96</v>
      </c>
      <c r="G110" s="20">
        <v>784.49999999999989</v>
      </c>
      <c r="H110" s="21">
        <v>3099.2</v>
      </c>
      <c r="I110" s="22" t="s">
        <v>99</v>
      </c>
    </row>
    <row r="111" spans="1:9" s="27" customFormat="1" ht="33.75" outlineLevel="2" x14ac:dyDescent="0.25">
      <c r="A111" s="16">
        <v>88</v>
      </c>
      <c r="B111" s="17">
        <v>44649</v>
      </c>
      <c r="C111" s="18" t="s">
        <v>120</v>
      </c>
      <c r="D111" s="19" t="s">
        <v>115</v>
      </c>
      <c r="E111" s="20">
        <v>0</v>
      </c>
      <c r="F111" s="20">
        <v>187.68</v>
      </c>
      <c r="G111" s="20">
        <v>103.8</v>
      </c>
      <c r="H111" s="21">
        <v>291.48</v>
      </c>
      <c r="I111" s="22" t="s">
        <v>100</v>
      </c>
    </row>
    <row r="112" spans="1:9" s="28" customFormat="1" ht="22.5" outlineLevel="2" x14ac:dyDescent="0.25">
      <c r="A112" s="16">
        <v>89</v>
      </c>
      <c r="B112" s="17">
        <v>44649</v>
      </c>
      <c r="C112" s="18" t="s">
        <v>120</v>
      </c>
      <c r="D112" s="19" t="s">
        <v>115</v>
      </c>
      <c r="E112" s="20">
        <v>0</v>
      </c>
      <c r="F112" s="20">
        <v>187.68</v>
      </c>
      <c r="G112" s="20">
        <v>103.8</v>
      </c>
      <c r="H112" s="21">
        <v>291.48</v>
      </c>
      <c r="I112" s="22" t="s">
        <v>101</v>
      </c>
    </row>
    <row r="113" spans="1:9" s="28" customFormat="1" ht="33.75" outlineLevel="2" x14ac:dyDescent="0.25">
      <c r="A113" s="16">
        <v>90</v>
      </c>
      <c r="B113" s="17">
        <v>44649</v>
      </c>
      <c r="C113" s="18" t="s">
        <v>120</v>
      </c>
      <c r="D113" s="19" t="s">
        <v>115</v>
      </c>
      <c r="E113" s="20">
        <v>0</v>
      </c>
      <c r="F113" s="20">
        <v>187.68</v>
      </c>
      <c r="G113" s="20">
        <v>103.8</v>
      </c>
      <c r="H113" s="21">
        <v>291.48</v>
      </c>
      <c r="I113" s="22" t="s">
        <v>102</v>
      </c>
    </row>
    <row r="114" spans="1:9" s="28" customFormat="1" ht="22.5" outlineLevel="2" x14ac:dyDescent="0.25">
      <c r="A114" s="16">
        <v>91</v>
      </c>
      <c r="B114" s="17">
        <v>44649</v>
      </c>
      <c r="C114" s="18" t="s">
        <v>120</v>
      </c>
      <c r="D114" s="19" t="s">
        <v>115</v>
      </c>
      <c r="E114" s="20">
        <v>0</v>
      </c>
      <c r="F114" s="20">
        <v>187.68</v>
      </c>
      <c r="G114" s="20">
        <v>103.8</v>
      </c>
      <c r="H114" s="21">
        <v>291.48</v>
      </c>
      <c r="I114" s="22" t="s">
        <v>103</v>
      </c>
    </row>
    <row r="115" spans="1:9" s="28" customFormat="1" ht="22.5" outlineLevel="2" x14ac:dyDescent="0.25">
      <c r="A115" s="16">
        <v>92</v>
      </c>
      <c r="B115" s="17">
        <v>44649</v>
      </c>
      <c r="C115" s="18" t="s">
        <v>120</v>
      </c>
      <c r="D115" s="19" t="s">
        <v>115</v>
      </c>
      <c r="E115" s="20">
        <v>0</v>
      </c>
      <c r="F115" s="20">
        <v>187.68</v>
      </c>
      <c r="G115" s="20">
        <v>103.8</v>
      </c>
      <c r="H115" s="21">
        <v>291.48</v>
      </c>
      <c r="I115" s="22" t="s">
        <v>104</v>
      </c>
    </row>
    <row r="116" spans="1:9" s="28" customFormat="1" ht="33.75" outlineLevel="2" x14ac:dyDescent="0.25">
      <c r="A116" s="16">
        <v>93</v>
      </c>
      <c r="B116" s="17">
        <v>44649</v>
      </c>
      <c r="C116" s="18" t="s">
        <v>120</v>
      </c>
      <c r="D116" s="19" t="s">
        <v>115</v>
      </c>
      <c r="E116" s="20">
        <v>0</v>
      </c>
      <c r="F116" s="20">
        <v>187.68</v>
      </c>
      <c r="G116" s="20">
        <v>103.8</v>
      </c>
      <c r="H116" s="21">
        <v>291.48</v>
      </c>
      <c r="I116" s="22" t="s">
        <v>105</v>
      </c>
    </row>
    <row r="117" spans="1:9" s="28" customFormat="1" ht="33.75" outlineLevel="2" x14ac:dyDescent="0.25">
      <c r="A117" s="16" t="s">
        <v>195</v>
      </c>
      <c r="B117" s="17">
        <v>44664</v>
      </c>
      <c r="C117" s="18" t="s">
        <v>120</v>
      </c>
      <c r="D117" s="19" t="s">
        <v>115</v>
      </c>
      <c r="E117" s="20">
        <v>0</v>
      </c>
      <c r="F117" s="20">
        <v>79.67</v>
      </c>
      <c r="G117" s="20">
        <v>88.2</v>
      </c>
      <c r="H117" s="21">
        <v>167.87</v>
      </c>
      <c r="I117" s="22" t="s">
        <v>192</v>
      </c>
    </row>
    <row r="118" spans="1:9" ht="33.75" outlineLevel="2" x14ac:dyDescent="0.25">
      <c r="A118" s="16" t="s">
        <v>196</v>
      </c>
      <c r="B118" s="17">
        <v>44664</v>
      </c>
      <c r="C118" s="18" t="s">
        <v>120</v>
      </c>
      <c r="D118" s="19" t="s">
        <v>115</v>
      </c>
      <c r="E118" s="20">
        <v>0</v>
      </c>
      <c r="F118" s="20">
        <v>79.67</v>
      </c>
      <c r="G118" s="20">
        <v>88.2</v>
      </c>
      <c r="H118" s="21">
        <v>167.87</v>
      </c>
      <c r="I118" s="22" t="s">
        <v>193</v>
      </c>
    </row>
    <row r="119" spans="1:9" ht="33.75" outlineLevel="2" x14ac:dyDescent="0.25">
      <c r="A119" s="16" t="s">
        <v>197</v>
      </c>
      <c r="B119" s="17">
        <v>44664</v>
      </c>
      <c r="C119" s="18" t="s">
        <v>120</v>
      </c>
      <c r="D119" s="19" t="s">
        <v>115</v>
      </c>
      <c r="E119" s="20">
        <v>0</v>
      </c>
      <c r="F119" s="20">
        <v>79.67</v>
      </c>
      <c r="G119" s="20">
        <v>88.2</v>
      </c>
      <c r="H119" s="21">
        <v>167.87</v>
      </c>
      <c r="I119" s="22" t="s">
        <v>194</v>
      </c>
    </row>
    <row r="120" spans="1:9" ht="33.75" outlineLevel="2" x14ac:dyDescent="0.25">
      <c r="A120" s="16">
        <v>113</v>
      </c>
      <c r="B120" s="17">
        <v>44656</v>
      </c>
      <c r="C120" s="18" t="s">
        <v>120</v>
      </c>
      <c r="D120" s="19" t="s">
        <v>115</v>
      </c>
      <c r="E120" s="20">
        <v>0</v>
      </c>
      <c r="F120" s="20">
        <v>93.84</v>
      </c>
      <c r="G120" s="20">
        <v>107.26</v>
      </c>
      <c r="H120" s="21">
        <v>201.10000000000002</v>
      </c>
      <c r="I120" s="22" t="s">
        <v>150</v>
      </c>
    </row>
    <row r="121" spans="1:9" s="28" customFormat="1" ht="33.75" outlineLevel="2" x14ac:dyDescent="0.25">
      <c r="A121" s="16">
        <v>114</v>
      </c>
      <c r="B121" s="17">
        <v>44656</v>
      </c>
      <c r="C121" s="18" t="s">
        <v>120</v>
      </c>
      <c r="D121" s="19" t="s">
        <v>115</v>
      </c>
      <c r="E121" s="20">
        <v>0</v>
      </c>
      <c r="F121" s="20">
        <v>187.68</v>
      </c>
      <c r="G121" s="20">
        <v>103.8</v>
      </c>
      <c r="H121" s="21">
        <v>291.48</v>
      </c>
      <c r="I121" s="22" t="s">
        <v>151</v>
      </c>
    </row>
    <row r="122" spans="1:9" s="28" customFormat="1" ht="33.75" outlineLevel="2" x14ac:dyDescent="0.25">
      <c r="A122" s="16" t="s">
        <v>195</v>
      </c>
      <c r="B122" s="17">
        <v>44664</v>
      </c>
      <c r="C122" s="23" t="s">
        <v>120</v>
      </c>
      <c r="D122" s="24" t="s">
        <v>115</v>
      </c>
      <c r="E122" s="20">
        <v>0</v>
      </c>
      <c r="F122" s="20">
        <v>79.67</v>
      </c>
      <c r="G122" s="20">
        <v>88.2</v>
      </c>
      <c r="H122" s="25">
        <v>167.87</v>
      </c>
      <c r="I122" s="26" t="s">
        <v>192</v>
      </c>
    </row>
    <row r="123" spans="1:9" s="28" customFormat="1" ht="33.75" outlineLevel="2" x14ac:dyDescent="0.25">
      <c r="A123" s="16" t="s">
        <v>196</v>
      </c>
      <c r="B123" s="17">
        <v>44664</v>
      </c>
      <c r="C123" s="18" t="s">
        <v>120</v>
      </c>
      <c r="D123" s="19" t="s">
        <v>115</v>
      </c>
      <c r="E123" s="20">
        <v>0</v>
      </c>
      <c r="F123" s="20">
        <v>79.67</v>
      </c>
      <c r="G123" s="20">
        <v>88.2</v>
      </c>
      <c r="H123" s="21">
        <v>167.87</v>
      </c>
      <c r="I123" s="22" t="s">
        <v>193</v>
      </c>
    </row>
    <row r="124" spans="1:9" s="28" customFormat="1" ht="33.75" outlineLevel="2" x14ac:dyDescent="0.25">
      <c r="A124" s="16" t="s">
        <v>197</v>
      </c>
      <c r="B124" s="17">
        <v>44664</v>
      </c>
      <c r="C124" s="18" t="s">
        <v>120</v>
      </c>
      <c r="D124" s="19" t="s">
        <v>115</v>
      </c>
      <c r="E124" s="20">
        <v>0</v>
      </c>
      <c r="F124" s="20">
        <v>79.67</v>
      </c>
      <c r="G124" s="20">
        <v>88.2</v>
      </c>
      <c r="H124" s="21">
        <v>167.87</v>
      </c>
      <c r="I124" s="22" t="s">
        <v>194</v>
      </c>
    </row>
    <row r="125" spans="1:9" s="28" customFormat="1" ht="33.75" outlineLevel="2" x14ac:dyDescent="0.25">
      <c r="A125" s="16">
        <v>131</v>
      </c>
      <c r="B125" s="17">
        <v>44670</v>
      </c>
      <c r="C125" s="18" t="s">
        <v>120</v>
      </c>
      <c r="D125" s="19" t="s">
        <v>115</v>
      </c>
      <c r="E125" s="20">
        <v>0</v>
      </c>
      <c r="F125" s="20">
        <v>187.68</v>
      </c>
      <c r="G125" s="20">
        <v>103.8</v>
      </c>
      <c r="H125" s="21">
        <v>291.48</v>
      </c>
      <c r="I125" s="22" t="s">
        <v>168</v>
      </c>
    </row>
    <row r="126" spans="1:9" s="28" customFormat="1" ht="33.75" outlineLevel="2" x14ac:dyDescent="0.25">
      <c r="A126" s="16">
        <v>139</v>
      </c>
      <c r="B126" s="17">
        <v>44677</v>
      </c>
      <c r="C126" s="18" t="s">
        <v>120</v>
      </c>
      <c r="D126" s="19" t="s">
        <v>115</v>
      </c>
      <c r="E126" s="20">
        <v>0</v>
      </c>
      <c r="F126" s="20">
        <v>93.84</v>
      </c>
      <c r="G126" s="20">
        <v>103.8</v>
      </c>
      <c r="H126" s="21">
        <v>197.64</v>
      </c>
      <c r="I126" s="22" t="s">
        <v>176</v>
      </c>
    </row>
    <row r="127" spans="1:9" s="28" customFormat="1" ht="33.75" outlineLevel="2" x14ac:dyDescent="0.25">
      <c r="A127" s="16">
        <v>140</v>
      </c>
      <c r="B127" s="17">
        <v>44677</v>
      </c>
      <c r="C127" s="18" t="s">
        <v>120</v>
      </c>
      <c r="D127" s="19" t="s">
        <v>115</v>
      </c>
      <c r="E127" s="20">
        <v>781.98</v>
      </c>
      <c r="F127" s="20">
        <v>375.36</v>
      </c>
      <c r="G127" s="20">
        <v>0</v>
      </c>
      <c r="H127" s="21">
        <v>1157.3400000000001</v>
      </c>
      <c r="I127" s="22" t="s">
        <v>177</v>
      </c>
    </row>
    <row r="128" spans="1:9" s="28" customFormat="1" ht="33.75" outlineLevel="2" x14ac:dyDescent="0.25">
      <c r="A128" s="16">
        <v>142</v>
      </c>
      <c r="B128" s="17">
        <v>44677</v>
      </c>
      <c r="C128" s="18" t="s">
        <v>120</v>
      </c>
      <c r="D128" s="19" t="s">
        <v>115</v>
      </c>
      <c r="E128" s="20">
        <v>0</v>
      </c>
      <c r="F128" s="20">
        <v>187.68</v>
      </c>
      <c r="G128" s="20">
        <v>103.8</v>
      </c>
      <c r="H128" s="21">
        <v>291.48</v>
      </c>
      <c r="I128" s="22" t="s">
        <v>179</v>
      </c>
    </row>
    <row r="129" spans="1:9" s="28" customFormat="1" ht="33.75" outlineLevel="2" x14ac:dyDescent="0.25">
      <c r="A129" s="16">
        <v>143</v>
      </c>
      <c r="B129" s="17">
        <v>44677</v>
      </c>
      <c r="C129" s="18" t="s">
        <v>120</v>
      </c>
      <c r="D129" s="19" t="s">
        <v>115</v>
      </c>
      <c r="E129" s="20">
        <v>0</v>
      </c>
      <c r="F129" s="20">
        <v>187.68</v>
      </c>
      <c r="G129" s="20">
        <v>103.8</v>
      </c>
      <c r="H129" s="21">
        <v>291.48</v>
      </c>
      <c r="I129" s="22" t="s">
        <v>180</v>
      </c>
    </row>
    <row r="130" spans="1:9" s="28" customFormat="1" ht="45" outlineLevel="2" x14ac:dyDescent="0.25">
      <c r="A130" s="16">
        <v>144</v>
      </c>
      <c r="B130" s="17">
        <v>44677</v>
      </c>
      <c r="C130" s="18" t="s">
        <v>120</v>
      </c>
      <c r="D130" s="19" t="s">
        <v>115</v>
      </c>
      <c r="E130" s="20">
        <v>0</v>
      </c>
      <c r="F130" s="20">
        <v>187.68</v>
      </c>
      <c r="G130" s="20">
        <v>117.64</v>
      </c>
      <c r="H130" s="21">
        <v>305.32</v>
      </c>
      <c r="I130" s="22" t="s">
        <v>181</v>
      </c>
    </row>
    <row r="131" spans="1:9" s="28" customFormat="1" ht="67.5" outlineLevel="2" x14ac:dyDescent="0.25">
      <c r="A131" s="16">
        <v>145</v>
      </c>
      <c r="B131" s="17">
        <v>44677</v>
      </c>
      <c r="C131" s="18" t="s">
        <v>120</v>
      </c>
      <c r="D131" s="19" t="s">
        <v>115</v>
      </c>
      <c r="E131" s="20">
        <v>0</v>
      </c>
      <c r="F131" s="20">
        <v>187.68</v>
      </c>
      <c r="G131" s="20">
        <v>162.62</v>
      </c>
      <c r="H131" s="21">
        <v>350.3</v>
      </c>
      <c r="I131" s="22" t="s">
        <v>182</v>
      </c>
    </row>
    <row r="132" spans="1:9" s="28" customFormat="1" ht="33.75" outlineLevel="2" x14ac:dyDescent="0.25">
      <c r="A132" s="16">
        <v>146</v>
      </c>
      <c r="B132" s="17">
        <v>44677</v>
      </c>
      <c r="C132" s="18" t="s">
        <v>120</v>
      </c>
      <c r="D132" s="19" t="s">
        <v>115</v>
      </c>
      <c r="E132" s="20">
        <v>0</v>
      </c>
      <c r="F132" s="20">
        <v>187.68</v>
      </c>
      <c r="G132" s="20">
        <v>103.8</v>
      </c>
      <c r="H132" s="21">
        <v>291.48</v>
      </c>
      <c r="I132" s="22" t="s">
        <v>183</v>
      </c>
    </row>
    <row r="133" spans="1:9" s="28" customFormat="1" ht="33.75" outlineLevel="2" x14ac:dyDescent="0.25">
      <c r="A133" s="16">
        <v>147</v>
      </c>
      <c r="B133" s="17">
        <v>44677</v>
      </c>
      <c r="C133" s="18" t="s">
        <v>120</v>
      </c>
      <c r="D133" s="19" t="s">
        <v>115</v>
      </c>
      <c r="E133" s="20">
        <v>0</v>
      </c>
      <c r="F133" s="20">
        <v>187.68</v>
      </c>
      <c r="G133" s="20">
        <v>103.8</v>
      </c>
      <c r="H133" s="21">
        <v>291.48</v>
      </c>
      <c r="I133" s="22" t="s">
        <v>184</v>
      </c>
    </row>
    <row r="134" spans="1:9" s="28" customFormat="1" ht="33.75" outlineLevel="2" x14ac:dyDescent="0.25">
      <c r="A134" s="16">
        <v>148</v>
      </c>
      <c r="B134" s="17">
        <v>44677</v>
      </c>
      <c r="C134" s="18" t="s">
        <v>120</v>
      </c>
      <c r="D134" s="19" t="s">
        <v>115</v>
      </c>
      <c r="E134" s="20">
        <v>0</v>
      </c>
      <c r="F134" s="20">
        <v>187.68</v>
      </c>
      <c r="G134" s="20">
        <v>103.8</v>
      </c>
      <c r="H134" s="21">
        <v>291.48</v>
      </c>
      <c r="I134" s="22" t="s">
        <v>185</v>
      </c>
    </row>
    <row r="135" spans="1:9" s="28" customFormat="1" ht="33.75" outlineLevel="2" x14ac:dyDescent="0.25">
      <c r="A135" s="16">
        <v>149</v>
      </c>
      <c r="B135" s="17">
        <v>44677</v>
      </c>
      <c r="C135" s="18" t="s">
        <v>120</v>
      </c>
      <c r="D135" s="19" t="s">
        <v>115</v>
      </c>
      <c r="E135" s="20">
        <v>0</v>
      </c>
      <c r="F135" s="20">
        <v>93.84</v>
      </c>
      <c r="G135" s="20">
        <v>103.8</v>
      </c>
      <c r="H135" s="21">
        <v>197.64</v>
      </c>
      <c r="I135" s="22" t="s">
        <v>186</v>
      </c>
    </row>
    <row r="136" spans="1:9" s="28" customFormat="1" ht="33.75" outlineLevel="2" x14ac:dyDescent="0.25">
      <c r="A136" s="16">
        <v>150</v>
      </c>
      <c r="B136" s="17">
        <v>44677</v>
      </c>
      <c r="C136" s="18" t="s">
        <v>120</v>
      </c>
      <c r="D136" s="19" t="s">
        <v>115</v>
      </c>
      <c r="E136" s="20">
        <v>0</v>
      </c>
      <c r="F136" s="20">
        <v>93.84</v>
      </c>
      <c r="G136" s="20">
        <v>105.53</v>
      </c>
      <c r="H136" s="21">
        <v>199.37</v>
      </c>
      <c r="I136" s="22" t="s">
        <v>187</v>
      </c>
    </row>
    <row r="137" spans="1:9" s="36" customFormat="1" outlineLevel="1" x14ac:dyDescent="0.25">
      <c r="A137" s="49"/>
      <c r="B137" s="50"/>
      <c r="C137" s="51" t="s">
        <v>207</v>
      </c>
      <c r="D137" s="45"/>
      <c r="E137" s="46">
        <f>SUBTOTAL(9,E88:E136)</f>
        <v>2095.7200000000003</v>
      </c>
      <c r="F137" s="46">
        <f>SUBTOTAL(9,F88:F136)</f>
        <v>8798.5000000000036</v>
      </c>
      <c r="G137" s="46">
        <f>SUBTOTAL(9,G88:G136)</f>
        <v>5669.8400000000011</v>
      </c>
      <c r="H137" s="47">
        <f>SUBTOTAL(9,H88:H136)</f>
        <v>16564.059999999994</v>
      </c>
      <c r="I137" s="48"/>
    </row>
    <row r="138" spans="1:9" s="28" customFormat="1" ht="33.75" outlineLevel="2" x14ac:dyDescent="0.25">
      <c r="A138" s="29">
        <v>45</v>
      </c>
      <c r="B138" s="30">
        <v>44623</v>
      </c>
      <c r="C138" s="31" t="s">
        <v>127</v>
      </c>
      <c r="D138" s="32" t="s">
        <v>115</v>
      </c>
      <c r="E138" s="33">
        <v>390.99</v>
      </c>
      <c r="F138" s="33">
        <v>187.68</v>
      </c>
      <c r="G138" s="33">
        <v>470.56</v>
      </c>
      <c r="H138" s="34">
        <v>1049.23</v>
      </c>
      <c r="I138" s="35" t="s">
        <v>60</v>
      </c>
    </row>
    <row r="139" spans="1:9" s="28" customFormat="1" ht="33.75" outlineLevel="2" x14ac:dyDescent="0.25">
      <c r="A139" s="16">
        <v>72</v>
      </c>
      <c r="B139" s="17">
        <v>44635</v>
      </c>
      <c r="C139" s="18" t="s">
        <v>127</v>
      </c>
      <c r="D139" s="19" t="s">
        <v>115</v>
      </c>
      <c r="E139" s="20">
        <v>390.99</v>
      </c>
      <c r="F139" s="20">
        <v>187.68</v>
      </c>
      <c r="G139" s="20">
        <v>541.18000000000006</v>
      </c>
      <c r="H139" s="21">
        <v>1119.8500000000001</v>
      </c>
      <c r="I139" s="22" t="s">
        <v>86</v>
      </c>
    </row>
    <row r="140" spans="1:9" s="28" customFormat="1" ht="33.75" outlineLevel="2" x14ac:dyDescent="0.25">
      <c r="A140" s="16">
        <v>122</v>
      </c>
      <c r="B140" s="17">
        <v>44663</v>
      </c>
      <c r="C140" s="18" t="s">
        <v>127</v>
      </c>
      <c r="D140" s="19" t="s">
        <v>115</v>
      </c>
      <c r="E140" s="20">
        <v>390.99</v>
      </c>
      <c r="F140" s="20">
        <v>187.68</v>
      </c>
      <c r="G140" s="20">
        <v>534.26</v>
      </c>
      <c r="H140" s="21">
        <v>1112.93</v>
      </c>
      <c r="I140" s="22" t="s">
        <v>159</v>
      </c>
    </row>
    <row r="141" spans="1:9" s="36" customFormat="1" outlineLevel="1" x14ac:dyDescent="0.25">
      <c r="A141" s="49"/>
      <c r="B141" s="50"/>
      <c r="C141" s="51" t="s">
        <v>208</v>
      </c>
      <c r="D141" s="45"/>
      <c r="E141" s="46">
        <f>SUBTOTAL(9,E138:E140)</f>
        <v>1172.97</v>
      </c>
      <c r="F141" s="46">
        <f>SUBTOTAL(9,F138:F140)</f>
        <v>563.04</v>
      </c>
      <c r="G141" s="46">
        <f>SUBTOTAL(9,G138:G140)</f>
        <v>1546</v>
      </c>
      <c r="H141" s="47">
        <f>SUBTOTAL(9,H138:H140)</f>
        <v>3282.01</v>
      </c>
      <c r="I141" s="48"/>
    </row>
    <row r="142" spans="1:9" s="28" customFormat="1" ht="45" outlineLevel="2" x14ac:dyDescent="0.25">
      <c r="A142" s="29">
        <v>105</v>
      </c>
      <c r="B142" s="30">
        <v>44656</v>
      </c>
      <c r="C142" s="31" t="s">
        <v>188</v>
      </c>
      <c r="D142" s="32" t="s">
        <v>115</v>
      </c>
      <c r="E142" s="33">
        <v>1970.6100000000001</v>
      </c>
      <c r="F142" s="33">
        <v>1000.96</v>
      </c>
      <c r="G142" s="33">
        <v>407.35</v>
      </c>
      <c r="H142" s="34">
        <v>3378.92</v>
      </c>
      <c r="I142" s="35" t="s">
        <v>142</v>
      </c>
    </row>
    <row r="143" spans="1:9" s="28" customFormat="1" ht="22.5" outlineLevel="2" x14ac:dyDescent="0.25">
      <c r="A143" s="16">
        <v>106</v>
      </c>
      <c r="B143" s="17">
        <v>44656</v>
      </c>
      <c r="C143" s="18" t="s">
        <v>188</v>
      </c>
      <c r="D143" s="19" t="s">
        <v>115</v>
      </c>
      <c r="E143" s="20">
        <v>0</v>
      </c>
      <c r="F143" s="20">
        <v>0</v>
      </c>
      <c r="G143" s="20">
        <v>164.35</v>
      </c>
      <c r="H143" s="21">
        <v>164.35</v>
      </c>
      <c r="I143" s="22" t="s">
        <v>143</v>
      </c>
    </row>
    <row r="144" spans="1:9" s="28" customFormat="1" ht="33.75" outlineLevel="2" x14ac:dyDescent="0.25">
      <c r="A144" s="16">
        <v>107</v>
      </c>
      <c r="B144" s="17">
        <v>44656</v>
      </c>
      <c r="C144" s="18" t="s">
        <v>188</v>
      </c>
      <c r="D144" s="19" t="s">
        <v>115</v>
      </c>
      <c r="E144" s="20">
        <v>0</v>
      </c>
      <c r="F144" s="20">
        <v>0</v>
      </c>
      <c r="G144" s="20">
        <v>224.9</v>
      </c>
      <c r="H144" s="21">
        <v>224.9</v>
      </c>
      <c r="I144" s="22" t="s">
        <v>144</v>
      </c>
    </row>
    <row r="145" spans="1:9" s="28" customFormat="1" ht="33.75" outlineLevel="2" x14ac:dyDescent="0.25">
      <c r="A145" s="16">
        <v>108</v>
      </c>
      <c r="B145" s="17">
        <v>44656</v>
      </c>
      <c r="C145" s="18" t="s">
        <v>188</v>
      </c>
      <c r="D145" s="19" t="s">
        <v>115</v>
      </c>
      <c r="E145" s="20">
        <v>0</v>
      </c>
      <c r="F145" s="20">
        <v>187.68</v>
      </c>
      <c r="G145" s="20">
        <v>231.51</v>
      </c>
      <c r="H145" s="21">
        <v>419.19</v>
      </c>
      <c r="I145" s="22" t="s">
        <v>145</v>
      </c>
    </row>
    <row r="146" spans="1:9" s="28" customFormat="1" ht="22.5" outlineLevel="2" x14ac:dyDescent="0.25">
      <c r="A146" s="16">
        <v>109</v>
      </c>
      <c r="B146" s="17">
        <v>44656</v>
      </c>
      <c r="C146" s="18" t="s">
        <v>188</v>
      </c>
      <c r="D146" s="19" t="s">
        <v>115</v>
      </c>
      <c r="E146" s="20">
        <v>0</v>
      </c>
      <c r="F146" s="20">
        <v>187.68</v>
      </c>
      <c r="G146" s="20">
        <v>174.73</v>
      </c>
      <c r="H146" s="21">
        <v>362.40999999999997</v>
      </c>
      <c r="I146" s="22" t="s">
        <v>146</v>
      </c>
    </row>
    <row r="147" spans="1:9" s="28" customFormat="1" ht="33.75" outlineLevel="2" x14ac:dyDescent="0.25">
      <c r="A147" s="16">
        <v>127</v>
      </c>
      <c r="B147" s="17">
        <v>44670</v>
      </c>
      <c r="C147" s="18" t="s">
        <v>188</v>
      </c>
      <c r="D147" s="19" t="s">
        <v>115</v>
      </c>
      <c r="E147" s="20">
        <v>0</v>
      </c>
      <c r="F147" s="20">
        <v>93.84</v>
      </c>
      <c r="G147" s="20">
        <v>226.32</v>
      </c>
      <c r="H147" s="21">
        <v>320.15999999999997</v>
      </c>
      <c r="I147" s="22" t="s">
        <v>164</v>
      </c>
    </row>
    <row r="148" spans="1:9" s="28" customFormat="1" ht="33.75" outlineLevel="2" x14ac:dyDescent="0.25">
      <c r="A148" s="16">
        <v>132</v>
      </c>
      <c r="B148" s="17">
        <v>44677</v>
      </c>
      <c r="C148" s="18" t="s">
        <v>188</v>
      </c>
      <c r="D148" s="19" t="s">
        <v>115</v>
      </c>
      <c r="E148" s="20">
        <v>0</v>
      </c>
      <c r="F148" s="20">
        <v>187.68</v>
      </c>
      <c r="G148" s="20">
        <v>231.51</v>
      </c>
      <c r="H148" s="21">
        <v>419.19</v>
      </c>
      <c r="I148" s="22" t="s">
        <v>169</v>
      </c>
    </row>
    <row r="149" spans="1:9" s="28" customFormat="1" ht="33.75" outlineLevel="2" x14ac:dyDescent="0.25">
      <c r="A149" s="16">
        <v>133</v>
      </c>
      <c r="B149" s="17">
        <v>44677</v>
      </c>
      <c r="C149" s="18" t="s">
        <v>188</v>
      </c>
      <c r="D149" s="19" t="s">
        <v>115</v>
      </c>
      <c r="E149" s="20">
        <v>0</v>
      </c>
      <c r="F149" s="20">
        <v>187.68</v>
      </c>
      <c r="G149" s="20">
        <v>231.51</v>
      </c>
      <c r="H149" s="21">
        <v>419.19</v>
      </c>
      <c r="I149" s="22" t="s">
        <v>170</v>
      </c>
    </row>
    <row r="150" spans="1:9" s="28" customFormat="1" ht="33.75" outlineLevel="2" x14ac:dyDescent="0.25">
      <c r="A150" s="16">
        <v>134</v>
      </c>
      <c r="B150" s="17">
        <v>44677</v>
      </c>
      <c r="C150" s="18" t="s">
        <v>188</v>
      </c>
      <c r="D150" s="19" t="s">
        <v>115</v>
      </c>
      <c r="E150" s="20">
        <v>0</v>
      </c>
      <c r="F150" s="20">
        <v>187.68</v>
      </c>
      <c r="G150" s="20">
        <v>231.51</v>
      </c>
      <c r="H150" s="21">
        <v>419.19</v>
      </c>
      <c r="I150" s="22" t="s">
        <v>171</v>
      </c>
    </row>
    <row r="151" spans="1:9" s="28" customFormat="1" ht="33.75" outlineLevel="2" x14ac:dyDescent="0.25">
      <c r="A151" s="16">
        <v>135</v>
      </c>
      <c r="B151" s="17">
        <v>44677</v>
      </c>
      <c r="C151" s="18" t="s">
        <v>188</v>
      </c>
      <c r="D151" s="19" t="s">
        <v>115</v>
      </c>
      <c r="E151" s="20">
        <v>0</v>
      </c>
      <c r="F151" s="20">
        <v>187.68</v>
      </c>
      <c r="G151" s="20">
        <v>231.51</v>
      </c>
      <c r="H151" s="21">
        <v>419.19</v>
      </c>
      <c r="I151" s="22" t="s">
        <v>172</v>
      </c>
    </row>
    <row r="152" spans="1:9" s="28" customFormat="1" ht="33.75" outlineLevel="2" x14ac:dyDescent="0.25">
      <c r="A152" s="16">
        <v>136</v>
      </c>
      <c r="B152" s="17">
        <v>44677</v>
      </c>
      <c r="C152" s="18" t="s">
        <v>188</v>
      </c>
      <c r="D152" s="19" t="s">
        <v>115</v>
      </c>
      <c r="E152" s="20">
        <v>0</v>
      </c>
      <c r="F152" s="20">
        <v>187.68</v>
      </c>
      <c r="G152" s="20">
        <v>231.51</v>
      </c>
      <c r="H152" s="21">
        <v>419.19</v>
      </c>
      <c r="I152" s="22" t="s">
        <v>173</v>
      </c>
    </row>
    <row r="153" spans="1:9" s="36" customFormat="1" outlineLevel="1" x14ac:dyDescent="0.25">
      <c r="A153" s="49"/>
      <c r="B153" s="50"/>
      <c r="C153" s="51" t="s">
        <v>209</v>
      </c>
      <c r="D153" s="45"/>
      <c r="E153" s="46">
        <f>SUBTOTAL(9,E142:E152)</f>
        <v>1970.6100000000001</v>
      </c>
      <c r="F153" s="46">
        <f>SUBTOTAL(9,F142:F152)</f>
        <v>2408.56</v>
      </c>
      <c r="G153" s="46">
        <f>SUBTOTAL(9,G142:G152)</f>
        <v>2586.71</v>
      </c>
      <c r="H153" s="47">
        <f>SUBTOTAL(9,H142:H152)</f>
        <v>6965.8799999999974</v>
      </c>
      <c r="I153" s="48"/>
    </row>
    <row r="154" spans="1:9" s="28" customFormat="1" ht="33.75" outlineLevel="2" x14ac:dyDescent="0.25">
      <c r="A154" s="29">
        <v>78</v>
      </c>
      <c r="B154" s="30">
        <v>44635</v>
      </c>
      <c r="C154" s="31" t="s">
        <v>129</v>
      </c>
      <c r="D154" s="32" t="s">
        <v>115</v>
      </c>
      <c r="E154" s="33">
        <v>390.99</v>
      </c>
      <c r="F154" s="33">
        <v>375.36</v>
      </c>
      <c r="G154" s="33">
        <v>1180.8</v>
      </c>
      <c r="H154" s="34">
        <v>1947.15</v>
      </c>
      <c r="I154" s="35" t="s">
        <v>91</v>
      </c>
    </row>
    <row r="155" spans="1:9" ht="33.75" outlineLevel="2" x14ac:dyDescent="0.25">
      <c r="A155" s="16">
        <v>130</v>
      </c>
      <c r="B155" s="17">
        <v>44670</v>
      </c>
      <c r="C155" s="18" t="s">
        <v>129</v>
      </c>
      <c r="D155" s="19" t="s">
        <v>115</v>
      </c>
      <c r="E155" s="20">
        <v>0</v>
      </c>
      <c r="F155" s="20">
        <v>187.68</v>
      </c>
      <c r="G155" s="20">
        <v>368.18</v>
      </c>
      <c r="H155" s="21">
        <v>555.86</v>
      </c>
      <c r="I155" s="22" t="s">
        <v>167</v>
      </c>
    </row>
    <row r="156" spans="1:9" s="36" customFormat="1" outlineLevel="1" x14ac:dyDescent="0.25">
      <c r="A156" s="49"/>
      <c r="B156" s="50"/>
      <c r="C156" s="51" t="s">
        <v>210</v>
      </c>
      <c r="D156" s="45"/>
      <c r="E156" s="46">
        <f>SUBTOTAL(9,E154:E155)</f>
        <v>390.99</v>
      </c>
      <c r="F156" s="46">
        <f>SUBTOTAL(9,F154:F155)</f>
        <v>563.04</v>
      </c>
      <c r="G156" s="46">
        <f>SUBTOTAL(9,G154:G155)</f>
        <v>1548.98</v>
      </c>
      <c r="H156" s="47">
        <f>SUBTOTAL(9,H154:H155)</f>
        <v>2503.0100000000002</v>
      </c>
      <c r="I156" s="48"/>
    </row>
    <row r="157" spans="1:9" s="28" customFormat="1" ht="45" outlineLevel="2" x14ac:dyDescent="0.25">
      <c r="A157" s="29">
        <v>2</v>
      </c>
      <c r="B157" s="30">
        <v>44586</v>
      </c>
      <c r="C157" s="31" t="s">
        <v>116</v>
      </c>
      <c r="D157" s="32" t="s">
        <v>115</v>
      </c>
      <c r="E157" s="33">
        <v>0</v>
      </c>
      <c r="F157" s="33">
        <v>187.68</v>
      </c>
      <c r="G157" s="33">
        <v>153.66</v>
      </c>
      <c r="H157" s="34">
        <v>341.34000000000003</v>
      </c>
      <c r="I157" s="35" t="s">
        <v>17</v>
      </c>
    </row>
    <row r="158" spans="1:9" s="28" customFormat="1" ht="45" outlineLevel="2" x14ac:dyDescent="0.25">
      <c r="A158" s="16">
        <v>4</v>
      </c>
      <c r="B158" s="17">
        <v>44586</v>
      </c>
      <c r="C158" s="18" t="s">
        <v>116</v>
      </c>
      <c r="D158" s="19" t="s">
        <v>115</v>
      </c>
      <c r="E158" s="20">
        <v>0</v>
      </c>
      <c r="F158" s="20">
        <v>187.68</v>
      </c>
      <c r="G158" s="20">
        <v>153.66</v>
      </c>
      <c r="H158" s="21">
        <v>341.34000000000003</v>
      </c>
      <c r="I158" s="22" t="s">
        <v>19</v>
      </c>
    </row>
    <row r="159" spans="1:9" s="28" customFormat="1" ht="45" outlineLevel="2" x14ac:dyDescent="0.25">
      <c r="A159" s="16">
        <v>8</v>
      </c>
      <c r="B159" s="17">
        <v>44594</v>
      </c>
      <c r="C159" s="18" t="s">
        <v>116</v>
      </c>
      <c r="D159" s="19" t="s">
        <v>115</v>
      </c>
      <c r="E159" s="20">
        <v>0</v>
      </c>
      <c r="F159" s="20">
        <v>187.68</v>
      </c>
      <c r="G159" s="20">
        <v>153.66</v>
      </c>
      <c r="H159" s="21">
        <v>341.34000000000003</v>
      </c>
      <c r="I159" s="22" t="s">
        <v>23</v>
      </c>
    </row>
    <row r="160" spans="1:9" s="28" customFormat="1" ht="45" outlineLevel="2" x14ac:dyDescent="0.25">
      <c r="A160" s="16">
        <v>9</v>
      </c>
      <c r="B160" s="17">
        <v>44593</v>
      </c>
      <c r="C160" s="18" t="s">
        <v>116</v>
      </c>
      <c r="D160" s="19" t="s">
        <v>115</v>
      </c>
      <c r="E160" s="20">
        <v>0</v>
      </c>
      <c r="F160" s="20">
        <v>187.68</v>
      </c>
      <c r="G160" s="20">
        <v>153.66</v>
      </c>
      <c r="H160" s="21">
        <v>341.34000000000003</v>
      </c>
      <c r="I160" s="22" t="s">
        <v>24</v>
      </c>
    </row>
    <row r="161" spans="1:9" s="28" customFormat="1" ht="45" outlineLevel="2" x14ac:dyDescent="0.25">
      <c r="A161" s="16">
        <v>11</v>
      </c>
      <c r="B161" s="17">
        <v>44593</v>
      </c>
      <c r="C161" s="18" t="s">
        <v>116</v>
      </c>
      <c r="D161" s="19" t="s">
        <v>115</v>
      </c>
      <c r="E161" s="20">
        <v>0</v>
      </c>
      <c r="F161" s="20">
        <v>187.68</v>
      </c>
      <c r="G161" s="20">
        <v>153.66</v>
      </c>
      <c r="H161" s="21">
        <v>341.34000000000003</v>
      </c>
      <c r="I161" s="22" t="s">
        <v>26</v>
      </c>
    </row>
    <row r="162" spans="1:9" s="28" customFormat="1" ht="33.75" outlineLevel="2" x14ac:dyDescent="0.25">
      <c r="A162" s="16">
        <v>28</v>
      </c>
      <c r="B162" s="17">
        <v>44600</v>
      </c>
      <c r="C162" s="18" t="s">
        <v>116</v>
      </c>
      <c r="D162" s="19" t="s">
        <v>115</v>
      </c>
      <c r="E162" s="20">
        <v>0</v>
      </c>
      <c r="F162" s="20">
        <v>93.84</v>
      </c>
      <c r="G162" s="20">
        <v>153.66</v>
      </c>
      <c r="H162" s="21">
        <v>247.5</v>
      </c>
      <c r="I162" s="22" t="s">
        <v>43</v>
      </c>
    </row>
    <row r="163" spans="1:9" s="28" customFormat="1" ht="33.75" outlineLevel="2" x14ac:dyDescent="0.25">
      <c r="A163" s="16">
        <v>29</v>
      </c>
      <c r="B163" s="17">
        <v>44600</v>
      </c>
      <c r="C163" s="18" t="s">
        <v>116</v>
      </c>
      <c r="D163" s="19" t="s">
        <v>115</v>
      </c>
      <c r="E163" s="20">
        <v>0</v>
      </c>
      <c r="F163" s="20">
        <v>187.68</v>
      </c>
      <c r="G163" s="20">
        <v>153.66</v>
      </c>
      <c r="H163" s="21">
        <v>341.34000000000003</v>
      </c>
      <c r="I163" s="22" t="s">
        <v>44</v>
      </c>
    </row>
    <row r="164" spans="1:9" s="28" customFormat="1" ht="33.75" outlineLevel="2" x14ac:dyDescent="0.25">
      <c r="A164" s="16">
        <v>32</v>
      </c>
      <c r="B164" s="17">
        <v>44607</v>
      </c>
      <c r="C164" s="18" t="s">
        <v>116</v>
      </c>
      <c r="D164" s="19" t="s">
        <v>115</v>
      </c>
      <c r="E164" s="20">
        <v>0</v>
      </c>
      <c r="F164" s="20">
        <v>187.68</v>
      </c>
      <c r="G164" s="20">
        <v>153.66</v>
      </c>
      <c r="H164" s="21">
        <v>341.34000000000003</v>
      </c>
      <c r="I164" s="22" t="s">
        <v>47</v>
      </c>
    </row>
    <row r="165" spans="1:9" s="28" customFormat="1" ht="33.75" outlineLevel="2" x14ac:dyDescent="0.25">
      <c r="A165" s="16">
        <v>33</v>
      </c>
      <c r="B165" s="17">
        <v>44607</v>
      </c>
      <c r="C165" s="18" t="s">
        <v>116</v>
      </c>
      <c r="D165" s="19" t="s">
        <v>115</v>
      </c>
      <c r="E165" s="20">
        <v>0</v>
      </c>
      <c r="F165" s="20">
        <v>187.68</v>
      </c>
      <c r="G165" s="20">
        <v>153.66</v>
      </c>
      <c r="H165" s="21">
        <v>341.34000000000003</v>
      </c>
      <c r="I165" s="22" t="s">
        <v>48</v>
      </c>
    </row>
    <row r="166" spans="1:9" s="28" customFormat="1" ht="33.75" outlineLevel="2" x14ac:dyDescent="0.25">
      <c r="A166" s="16">
        <v>34</v>
      </c>
      <c r="B166" s="17">
        <v>44614</v>
      </c>
      <c r="C166" s="18" t="s">
        <v>116</v>
      </c>
      <c r="D166" s="19" t="s">
        <v>115</v>
      </c>
      <c r="E166" s="20">
        <v>0</v>
      </c>
      <c r="F166" s="20">
        <v>187.68</v>
      </c>
      <c r="G166" s="20">
        <v>153.66</v>
      </c>
      <c r="H166" s="21">
        <v>341.34000000000003</v>
      </c>
      <c r="I166" s="22" t="s">
        <v>49</v>
      </c>
    </row>
    <row r="167" spans="1:9" s="28" customFormat="1" ht="33.75" outlineLevel="2" x14ac:dyDescent="0.25">
      <c r="A167" s="16">
        <v>35</v>
      </c>
      <c r="B167" s="17">
        <v>44614</v>
      </c>
      <c r="C167" s="18" t="s">
        <v>116</v>
      </c>
      <c r="D167" s="19" t="s">
        <v>115</v>
      </c>
      <c r="E167" s="20">
        <v>0</v>
      </c>
      <c r="F167" s="20">
        <v>187.68</v>
      </c>
      <c r="G167" s="20">
        <v>153.66</v>
      </c>
      <c r="H167" s="21">
        <v>341.34000000000003</v>
      </c>
      <c r="I167" s="22" t="s">
        <v>50</v>
      </c>
    </row>
    <row r="168" spans="1:9" s="28" customFormat="1" ht="33.75" outlineLevel="2" x14ac:dyDescent="0.25">
      <c r="A168" s="16">
        <v>36</v>
      </c>
      <c r="B168" s="17">
        <v>44614</v>
      </c>
      <c r="C168" s="18" t="s">
        <v>116</v>
      </c>
      <c r="D168" s="19" t="s">
        <v>115</v>
      </c>
      <c r="E168" s="20">
        <v>0</v>
      </c>
      <c r="F168" s="20">
        <v>187.68</v>
      </c>
      <c r="G168" s="20">
        <v>487.55</v>
      </c>
      <c r="H168" s="21">
        <v>675.23</v>
      </c>
      <c r="I168" s="22" t="s">
        <v>51</v>
      </c>
    </row>
    <row r="169" spans="1:9" s="28" customFormat="1" ht="33.75" outlineLevel="2" x14ac:dyDescent="0.25">
      <c r="A169" s="16">
        <v>47</v>
      </c>
      <c r="B169" s="17">
        <v>44623</v>
      </c>
      <c r="C169" s="18" t="s">
        <v>116</v>
      </c>
      <c r="D169" s="19" t="s">
        <v>115</v>
      </c>
      <c r="E169" s="20">
        <v>0</v>
      </c>
      <c r="F169" s="20">
        <v>187.68</v>
      </c>
      <c r="G169" s="20">
        <v>153.66</v>
      </c>
      <c r="H169" s="21">
        <v>341.34000000000003</v>
      </c>
      <c r="I169" s="22" t="s">
        <v>62</v>
      </c>
    </row>
    <row r="170" spans="1:9" s="28" customFormat="1" ht="33.75" outlineLevel="2" x14ac:dyDescent="0.25">
      <c r="A170" s="16">
        <v>52</v>
      </c>
      <c r="B170" s="17">
        <v>44628</v>
      </c>
      <c r="C170" s="18" t="s">
        <v>116</v>
      </c>
      <c r="D170" s="19" t="s">
        <v>115</v>
      </c>
      <c r="E170" s="20">
        <v>0</v>
      </c>
      <c r="F170" s="20">
        <v>187.68</v>
      </c>
      <c r="G170" s="20">
        <v>160.57999999999998</v>
      </c>
      <c r="H170" s="21">
        <v>348.26</v>
      </c>
      <c r="I170" s="22" t="s">
        <v>67</v>
      </c>
    </row>
    <row r="171" spans="1:9" s="28" customFormat="1" ht="33.75" outlineLevel="2" x14ac:dyDescent="0.25">
      <c r="A171" s="16">
        <v>53</v>
      </c>
      <c r="B171" s="17">
        <v>44628</v>
      </c>
      <c r="C171" s="18" t="s">
        <v>116</v>
      </c>
      <c r="D171" s="19" t="s">
        <v>115</v>
      </c>
      <c r="E171" s="20">
        <v>0</v>
      </c>
      <c r="F171" s="20">
        <v>187.68</v>
      </c>
      <c r="G171" s="20">
        <v>153.66</v>
      </c>
      <c r="H171" s="21">
        <v>341.34000000000003</v>
      </c>
      <c r="I171" s="22" t="s">
        <v>68</v>
      </c>
    </row>
    <row r="172" spans="1:9" s="28" customFormat="1" ht="33.75" outlineLevel="2" x14ac:dyDescent="0.25">
      <c r="A172" s="16">
        <v>60</v>
      </c>
      <c r="B172" s="17">
        <v>44635</v>
      </c>
      <c r="C172" s="18" t="s">
        <v>116</v>
      </c>
      <c r="D172" s="19" t="s">
        <v>115</v>
      </c>
      <c r="E172" s="20">
        <v>0</v>
      </c>
      <c r="F172" s="20">
        <v>187.68</v>
      </c>
      <c r="G172" s="20">
        <v>160.57999999999998</v>
      </c>
      <c r="H172" s="21">
        <v>348.26</v>
      </c>
      <c r="I172" s="22" t="s">
        <v>74</v>
      </c>
    </row>
    <row r="173" spans="1:9" s="28" customFormat="1" ht="33.75" outlineLevel="2" x14ac:dyDescent="0.25">
      <c r="A173" s="16">
        <v>61</v>
      </c>
      <c r="B173" s="17">
        <v>44635</v>
      </c>
      <c r="C173" s="18" t="s">
        <v>116</v>
      </c>
      <c r="D173" s="19" t="s">
        <v>115</v>
      </c>
      <c r="E173" s="20">
        <v>0</v>
      </c>
      <c r="F173" s="20">
        <v>93.84</v>
      </c>
      <c r="G173" s="20">
        <v>151.93</v>
      </c>
      <c r="H173" s="21">
        <v>245.77</v>
      </c>
      <c r="I173" s="22" t="s">
        <v>75</v>
      </c>
    </row>
    <row r="174" spans="1:9" s="28" customFormat="1" ht="33.75" outlineLevel="2" x14ac:dyDescent="0.25">
      <c r="A174" s="16">
        <v>62</v>
      </c>
      <c r="B174" s="17">
        <v>44635</v>
      </c>
      <c r="C174" s="18" t="s">
        <v>116</v>
      </c>
      <c r="D174" s="19" t="s">
        <v>115</v>
      </c>
      <c r="E174" s="20">
        <v>0</v>
      </c>
      <c r="F174" s="20">
        <v>93.84</v>
      </c>
      <c r="G174" s="20">
        <v>151.93</v>
      </c>
      <c r="H174" s="21">
        <v>245.77</v>
      </c>
      <c r="I174" s="22" t="s">
        <v>76</v>
      </c>
    </row>
    <row r="175" spans="1:9" s="28" customFormat="1" ht="33.75" outlineLevel="2" x14ac:dyDescent="0.25">
      <c r="A175" s="16">
        <v>63</v>
      </c>
      <c r="B175" s="17">
        <v>44635</v>
      </c>
      <c r="C175" s="18" t="s">
        <v>116</v>
      </c>
      <c r="D175" s="19" t="s">
        <v>115</v>
      </c>
      <c r="E175" s="20">
        <v>0</v>
      </c>
      <c r="F175" s="20">
        <v>187.68</v>
      </c>
      <c r="G175" s="20">
        <v>153.66</v>
      </c>
      <c r="H175" s="21">
        <v>341.34000000000003</v>
      </c>
      <c r="I175" s="22" t="s">
        <v>77</v>
      </c>
    </row>
    <row r="176" spans="1:9" s="28" customFormat="1" ht="33.75" outlineLevel="2" x14ac:dyDescent="0.25">
      <c r="A176" s="16">
        <v>64</v>
      </c>
      <c r="B176" s="17">
        <v>44635</v>
      </c>
      <c r="C176" s="18" t="s">
        <v>116</v>
      </c>
      <c r="D176" s="19" t="s">
        <v>115</v>
      </c>
      <c r="E176" s="20">
        <v>0</v>
      </c>
      <c r="F176" s="20">
        <v>187.68</v>
      </c>
      <c r="G176" s="20">
        <v>153.66</v>
      </c>
      <c r="H176" s="21">
        <v>341.34000000000003</v>
      </c>
      <c r="I176" s="22" t="s">
        <v>78</v>
      </c>
    </row>
    <row r="177" spans="1:9" s="28" customFormat="1" ht="33.75" outlineLevel="2" x14ac:dyDescent="0.25">
      <c r="A177" s="16">
        <v>84</v>
      </c>
      <c r="B177" s="17">
        <v>44642</v>
      </c>
      <c r="C177" s="18" t="s">
        <v>116</v>
      </c>
      <c r="D177" s="19" t="s">
        <v>115</v>
      </c>
      <c r="E177" s="20">
        <v>0</v>
      </c>
      <c r="F177" s="20">
        <v>93.84</v>
      </c>
      <c r="G177" s="20">
        <v>153.66</v>
      </c>
      <c r="H177" s="21">
        <v>247.5</v>
      </c>
      <c r="I177" s="22" t="s">
        <v>96</v>
      </c>
    </row>
    <row r="178" spans="1:9" s="27" customFormat="1" ht="33.75" outlineLevel="2" x14ac:dyDescent="0.25">
      <c r="A178" s="16">
        <v>85</v>
      </c>
      <c r="B178" s="17">
        <v>44642</v>
      </c>
      <c r="C178" s="18" t="s">
        <v>116</v>
      </c>
      <c r="D178" s="19" t="s">
        <v>115</v>
      </c>
      <c r="E178" s="20">
        <v>0</v>
      </c>
      <c r="F178" s="20">
        <v>187.68</v>
      </c>
      <c r="G178" s="20">
        <v>153.66</v>
      </c>
      <c r="H178" s="21">
        <v>341.34000000000003</v>
      </c>
      <c r="I178" s="22" t="s">
        <v>97</v>
      </c>
    </row>
    <row r="179" spans="1:9" s="27" customFormat="1" ht="33.75" outlineLevel="2" x14ac:dyDescent="0.25">
      <c r="A179" s="16">
        <v>99</v>
      </c>
      <c r="B179" s="17">
        <v>44649</v>
      </c>
      <c r="C179" s="18" t="s">
        <v>116</v>
      </c>
      <c r="D179" s="19" t="s">
        <v>115</v>
      </c>
      <c r="E179" s="20">
        <v>0</v>
      </c>
      <c r="F179" s="20">
        <v>187.68</v>
      </c>
      <c r="G179" s="20">
        <v>153.66</v>
      </c>
      <c r="H179" s="21">
        <v>341.34000000000003</v>
      </c>
      <c r="I179" s="22" t="s">
        <v>111</v>
      </c>
    </row>
    <row r="180" spans="1:9" s="27" customFormat="1" ht="33.75" outlineLevel="2" x14ac:dyDescent="0.25">
      <c r="A180" s="16">
        <v>100</v>
      </c>
      <c r="B180" s="17">
        <v>44649</v>
      </c>
      <c r="C180" s="18" t="s">
        <v>116</v>
      </c>
      <c r="D180" s="19" t="s">
        <v>115</v>
      </c>
      <c r="E180" s="20">
        <v>0</v>
      </c>
      <c r="F180" s="20">
        <v>187.68</v>
      </c>
      <c r="G180" s="20">
        <v>153.66</v>
      </c>
      <c r="H180" s="21">
        <v>341.34000000000003</v>
      </c>
      <c r="I180" s="22" t="s">
        <v>112</v>
      </c>
    </row>
    <row r="181" spans="1:9" s="27" customFormat="1" ht="45" outlineLevel="2" x14ac:dyDescent="0.25">
      <c r="A181" s="16">
        <v>102</v>
      </c>
      <c r="B181" s="17">
        <v>44656</v>
      </c>
      <c r="C181" s="18" t="s">
        <v>116</v>
      </c>
      <c r="D181" s="19" t="s">
        <v>115</v>
      </c>
      <c r="E181" s="20">
        <v>1970.6100000000001</v>
      </c>
      <c r="F181" s="20">
        <v>1000.96</v>
      </c>
      <c r="G181" s="20">
        <v>1126.08</v>
      </c>
      <c r="H181" s="21">
        <v>4097.6499999999996</v>
      </c>
      <c r="I181" s="22" t="s">
        <v>139</v>
      </c>
    </row>
    <row r="182" spans="1:9" s="27" customFormat="1" ht="33.75" outlineLevel="2" x14ac:dyDescent="0.25">
      <c r="A182" s="16">
        <v>103</v>
      </c>
      <c r="B182" s="17">
        <v>44656</v>
      </c>
      <c r="C182" s="18" t="s">
        <v>116</v>
      </c>
      <c r="D182" s="19" t="s">
        <v>115</v>
      </c>
      <c r="E182" s="20">
        <v>0</v>
      </c>
      <c r="F182" s="20">
        <v>93.84</v>
      </c>
      <c r="G182" s="20">
        <v>153.66</v>
      </c>
      <c r="H182" s="21">
        <v>247.5</v>
      </c>
      <c r="I182" s="22" t="s">
        <v>140</v>
      </c>
    </row>
    <row r="183" spans="1:9" s="27" customFormat="1" ht="33.75" outlineLevel="2" x14ac:dyDescent="0.25">
      <c r="A183" s="16">
        <v>104</v>
      </c>
      <c r="B183" s="17">
        <v>44656</v>
      </c>
      <c r="C183" s="18" t="s">
        <v>116</v>
      </c>
      <c r="D183" s="19" t="s">
        <v>115</v>
      </c>
      <c r="E183" s="20">
        <v>0</v>
      </c>
      <c r="F183" s="20">
        <v>187.68</v>
      </c>
      <c r="G183" s="20">
        <v>157.12</v>
      </c>
      <c r="H183" s="21">
        <v>344.8</v>
      </c>
      <c r="I183" s="22" t="s">
        <v>141</v>
      </c>
    </row>
    <row r="184" spans="1:9" s="27" customFormat="1" ht="33.75" outlineLevel="2" x14ac:dyDescent="0.25">
      <c r="A184" s="16">
        <v>124</v>
      </c>
      <c r="B184" s="17">
        <v>44663</v>
      </c>
      <c r="C184" s="18" t="s">
        <v>116</v>
      </c>
      <c r="D184" s="19" t="s">
        <v>115</v>
      </c>
      <c r="E184" s="20">
        <v>0</v>
      </c>
      <c r="F184" s="20">
        <v>187.68</v>
      </c>
      <c r="G184" s="20">
        <v>153.66</v>
      </c>
      <c r="H184" s="21">
        <v>341.34000000000003</v>
      </c>
      <c r="I184" s="22" t="s">
        <v>161</v>
      </c>
    </row>
    <row r="185" spans="1:9" s="27" customFormat="1" ht="33.75" outlineLevel="2" x14ac:dyDescent="0.25">
      <c r="A185" s="16">
        <v>125</v>
      </c>
      <c r="B185" s="17">
        <v>44670</v>
      </c>
      <c r="C185" s="18" t="s">
        <v>116</v>
      </c>
      <c r="D185" s="19" t="s">
        <v>115</v>
      </c>
      <c r="E185" s="20">
        <v>0</v>
      </c>
      <c r="F185" s="20">
        <v>93.84</v>
      </c>
      <c r="G185" s="20">
        <v>167.5</v>
      </c>
      <c r="H185" s="21">
        <v>261.34000000000003</v>
      </c>
      <c r="I185" s="22" t="s">
        <v>162</v>
      </c>
    </row>
    <row r="186" spans="1:9" s="27" customFormat="1" ht="33.75" outlineLevel="2" x14ac:dyDescent="0.25">
      <c r="A186" s="16">
        <v>126</v>
      </c>
      <c r="B186" s="17">
        <v>44670</v>
      </c>
      <c r="C186" s="18" t="s">
        <v>116</v>
      </c>
      <c r="D186" s="19" t="s">
        <v>115</v>
      </c>
      <c r="E186" s="20">
        <v>0</v>
      </c>
      <c r="F186" s="20">
        <v>187.68</v>
      </c>
      <c r="G186" s="20">
        <v>153.66</v>
      </c>
      <c r="H186" s="21">
        <v>341.34000000000003</v>
      </c>
      <c r="I186" s="22" t="s">
        <v>163</v>
      </c>
    </row>
    <row r="187" spans="1:9" s="27" customFormat="1" ht="33.75" outlineLevel="2" x14ac:dyDescent="0.25">
      <c r="A187" s="16">
        <v>138</v>
      </c>
      <c r="B187" s="17">
        <v>44677</v>
      </c>
      <c r="C187" s="18" t="s">
        <v>116</v>
      </c>
      <c r="D187" s="19" t="s">
        <v>115</v>
      </c>
      <c r="E187" s="20">
        <v>0</v>
      </c>
      <c r="F187" s="20">
        <v>187.68</v>
      </c>
      <c r="G187" s="20">
        <v>153.66</v>
      </c>
      <c r="H187" s="21">
        <v>341.34000000000003</v>
      </c>
      <c r="I187" s="22" t="s">
        <v>175</v>
      </c>
    </row>
    <row r="188" spans="1:9" s="36" customFormat="1" outlineLevel="1" x14ac:dyDescent="0.25">
      <c r="A188" s="49"/>
      <c r="B188" s="50"/>
      <c r="C188" s="51" t="s">
        <v>211</v>
      </c>
      <c r="D188" s="45"/>
      <c r="E188" s="46">
        <f>SUBTOTAL(9,E157:E187)</f>
        <v>1970.6100000000001</v>
      </c>
      <c r="F188" s="46">
        <f>SUBTOTAL(9,F157:F187)</f>
        <v>6068.3200000000006</v>
      </c>
      <c r="G188" s="46">
        <f>SUBTOTAL(9,G157:G187)</f>
        <v>6097.449999999998</v>
      </c>
      <c r="H188" s="47">
        <f>SUBTOTAL(9,H157:H187)</f>
        <v>14136.380000000003</v>
      </c>
      <c r="I188" s="48"/>
    </row>
    <row r="189" spans="1:9" s="36" customFormat="1" x14ac:dyDescent="0.25">
      <c r="A189" s="49"/>
      <c r="B189" s="50"/>
      <c r="C189" s="51" t="s">
        <v>12</v>
      </c>
      <c r="D189" s="45"/>
      <c r="E189" s="46">
        <f>SUBTOTAL(9,E11:E187)</f>
        <v>22239.620000000003</v>
      </c>
      <c r="F189" s="46">
        <f>SUBTOTAL(9,F11:F187)</f>
        <v>32665.140000000021</v>
      </c>
      <c r="G189" s="46">
        <f>SUBTOTAL(9,G11:G187)</f>
        <v>44893.200000000077</v>
      </c>
      <c r="H189" s="47">
        <f>SUBTOTAL(9,H11:H187)</f>
        <v>99797.959999999934</v>
      </c>
      <c r="I189" s="48"/>
    </row>
    <row r="190" spans="1:9" x14ac:dyDescent="0.25">
      <c r="A190" s="28"/>
      <c r="B190" s="28"/>
      <c r="C190" s="28"/>
      <c r="D190" s="28"/>
      <c r="E190" s="28"/>
      <c r="F190" s="28"/>
      <c r="G190" s="28"/>
      <c r="H190" s="28"/>
      <c r="I190" s="28"/>
    </row>
    <row r="191" spans="1:9" x14ac:dyDescent="0.25">
      <c r="A191" s="41" t="s">
        <v>14</v>
      </c>
      <c r="B191" s="42"/>
      <c r="C191" s="42"/>
      <c r="D191" s="42"/>
      <c r="E191" s="42"/>
      <c r="F191" s="42"/>
      <c r="G191" s="42"/>
      <c r="H191" s="43"/>
      <c r="I191" s="28"/>
    </row>
    <row r="192" spans="1:9" x14ac:dyDescent="0.25">
      <c r="A192" s="11"/>
      <c r="B192" s="12"/>
      <c r="C192" s="12"/>
      <c r="D192" s="13" t="s">
        <v>11</v>
      </c>
      <c r="E192" s="14">
        <v>0</v>
      </c>
      <c r="F192" s="14">
        <v>0</v>
      </c>
      <c r="G192" s="14">
        <v>0</v>
      </c>
      <c r="H192" s="14">
        <v>0</v>
      </c>
      <c r="I192" s="28"/>
    </row>
    <row r="193" spans="1:9" x14ac:dyDescent="0.25">
      <c r="A193" s="11"/>
      <c r="B193" s="12"/>
      <c r="C193" s="12"/>
      <c r="D193" s="13" t="s">
        <v>12</v>
      </c>
      <c r="E193" s="14">
        <f>E189</f>
        <v>22239.620000000003</v>
      </c>
      <c r="F193" s="14">
        <f t="shared" ref="F193:H193" si="0">F189</f>
        <v>32665.140000000021</v>
      </c>
      <c r="G193" s="14">
        <f t="shared" si="0"/>
        <v>44893.200000000077</v>
      </c>
      <c r="H193" s="14">
        <f t="shared" si="0"/>
        <v>99797.959999999934</v>
      </c>
      <c r="I193" s="28"/>
    </row>
    <row r="194" spans="1:9" x14ac:dyDescent="0.25">
      <c r="A194" s="11"/>
      <c r="B194" s="12"/>
      <c r="C194" s="12"/>
      <c r="D194" s="13" t="s">
        <v>13</v>
      </c>
      <c r="E194" s="14">
        <f>SUM(E192:E193)</f>
        <v>22239.620000000003</v>
      </c>
      <c r="F194" s="14">
        <f t="shared" ref="F194:H194" si="1">SUM(F192:F193)</f>
        <v>32665.140000000021</v>
      </c>
      <c r="G194" s="14">
        <f t="shared" si="1"/>
        <v>44893.200000000077</v>
      </c>
      <c r="H194" s="14">
        <f t="shared" si="1"/>
        <v>99797.959999999934</v>
      </c>
      <c r="I194" s="28"/>
    </row>
    <row r="195" spans="1:9" x14ac:dyDescent="0.25">
      <c r="A195" s="28"/>
      <c r="B195" s="28"/>
      <c r="C195" s="28"/>
      <c r="D195" s="28"/>
      <c r="E195" s="28"/>
      <c r="F195" s="28"/>
      <c r="G195" s="28"/>
      <c r="H195" s="28"/>
      <c r="I195" s="28"/>
    </row>
    <row r="196" spans="1:9" x14ac:dyDescent="0.25">
      <c r="A196" s="15" t="s">
        <v>217</v>
      </c>
      <c r="B196" s="28"/>
      <c r="C196" s="28"/>
      <c r="D196" s="28"/>
      <c r="E196" s="28"/>
      <c r="F196" s="28"/>
      <c r="G196" s="28"/>
      <c r="H196" s="28"/>
      <c r="I196" s="28"/>
    </row>
    <row r="197" spans="1:9" x14ac:dyDescent="0.25">
      <c r="A197" s="28"/>
      <c r="B197" s="28"/>
      <c r="C197" s="28"/>
      <c r="D197" s="28"/>
      <c r="E197" s="28"/>
      <c r="F197" s="28"/>
      <c r="G197" s="28"/>
      <c r="H197" s="28"/>
      <c r="I197" s="28"/>
    </row>
    <row r="198" spans="1:9" x14ac:dyDescent="0.25">
      <c r="A198" s="28"/>
      <c r="B198" s="28"/>
      <c r="C198" s="28"/>
      <c r="D198" s="28"/>
      <c r="E198" s="28"/>
      <c r="F198" s="28"/>
      <c r="G198" s="28"/>
      <c r="H198" s="28"/>
      <c r="I198" s="28"/>
    </row>
    <row r="199" spans="1:9" x14ac:dyDescent="0.25">
      <c r="A199" s="28"/>
      <c r="B199" s="28"/>
      <c r="C199" s="28"/>
      <c r="D199" s="28"/>
      <c r="E199" s="28"/>
      <c r="F199" s="28"/>
      <c r="G199" s="28"/>
      <c r="H199" s="28"/>
      <c r="I199" s="28"/>
    </row>
    <row r="200" spans="1:9" x14ac:dyDescent="0.25">
      <c r="A200" s="28"/>
      <c r="B200" s="28"/>
      <c r="C200" s="28"/>
      <c r="D200" s="28"/>
      <c r="E200" s="28"/>
      <c r="F200" s="28"/>
      <c r="G200" s="28"/>
      <c r="H200" s="28"/>
      <c r="I200" s="28"/>
    </row>
    <row r="201" spans="1:9" x14ac:dyDescent="0.25">
      <c r="A201" s="28"/>
      <c r="B201" s="28"/>
      <c r="C201" s="28"/>
      <c r="D201" s="28"/>
      <c r="E201" s="28"/>
      <c r="F201" s="28"/>
      <c r="G201" s="28"/>
      <c r="H201" s="28"/>
      <c r="I201" s="28"/>
    </row>
    <row r="202" spans="1:9" x14ac:dyDescent="0.25">
      <c r="A202" s="28"/>
      <c r="B202" s="28"/>
      <c r="C202" s="28"/>
      <c r="D202" s="28"/>
      <c r="E202" s="28"/>
      <c r="F202" s="28"/>
      <c r="G202" s="28"/>
      <c r="H202" s="28"/>
      <c r="I202" s="28"/>
    </row>
    <row r="203" spans="1:9" x14ac:dyDescent="0.25">
      <c r="A203" s="28"/>
      <c r="B203" s="28"/>
      <c r="C203" s="28"/>
      <c r="D203" s="28"/>
      <c r="E203" s="28"/>
      <c r="F203" s="28"/>
      <c r="G203" s="28"/>
      <c r="H203" s="28"/>
      <c r="I203" s="28"/>
    </row>
    <row r="204" spans="1:9" x14ac:dyDescent="0.25">
      <c r="A204" s="28"/>
      <c r="B204" s="28"/>
      <c r="C204" s="28"/>
      <c r="D204" s="28"/>
      <c r="E204" s="28"/>
      <c r="F204" s="28"/>
      <c r="G204" s="28"/>
      <c r="H204" s="28"/>
      <c r="I204" s="28"/>
    </row>
    <row r="205" spans="1:9" x14ac:dyDescent="0.25">
      <c r="A205" s="28"/>
      <c r="B205" s="28"/>
      <c r="C205" s="28"/>
      <c r="D205" s="28"/>
      <c r="E205" s="28"/>
      <c r="F205" s="28"/>
      <c r="G205" s="28"/>
      <c r="H205" s="28"/>
      <c r="I205" s="28"/>
    </row>
    <row r="206" spans="1:9" x14ac:dyDescent="0.25">
      <c r="A206" s="28"/>
      <c r="B206" s="28"/>
      <c r="C206" s="28"/>
      <c r="D206" s="28"/>
      <c r="E206" s="28"/>
      <c r="F206" s="28"/>
      <c r="G206" s="28"/>
      <c r="H206" s="28"/>
      <c r="I206" s="28"/>
    </row>
    <row r="207" spans="1:9" x14ac:dyDescent="0.25">
      <c r="A207" s="28"/>
      <c r="B207" s="28"/>
      <c r="C207" s="28"/>
      <c r="D207" s="28"/>
      <c r="E207" s="28"/>
      <c r="F207" s="28"/>
      <c r="G207" s="28"/>
      <c r="H207" s="28"/>
      <c r="I207" s="28"/>
    </row>
    <row r="209" spans="1:9" x14ac:dyDescent="0.25">
      <c r="A209" s="28"/>
      <c r="B209" s="28"/>
      <c r="C209" s="28"/>
      <c r="D209" s="28"/>
      <c r="E209" s="28"/>
      <c r="F209" s="28"/>
      <c r="G209" s="28"/>
      <c r="H209" s="28"/>
      <c r="I209" s="28"/>
    </row>
    <row r="210" spans="1:9" x14ac:dyDescent="0.25">
      <c r="A210" s="28"/>
      <c r="B210" s="28"/>
      <c r="C210" s="28"/>
      <c r="D210" s="28"/>
      <c r="E210" s="28"/>
      <c r="F210" s="28"/>
      <c r="G210" s="28"/>
      <c r="H210" s="28"/>
      <c r="I210" s="28"/>
    </row>
  </sheetData>
  <sortState ref="A11:I171">
    <sortCondition ref="C10"/>
  </sortState>
  <mergeCells count="4">
    <mergeCell ref="A2:I2"/>
    <mergeCell ref="A3:I3"/>
    <mergeCell ref="A8:I8"/>
    <mergeCell ref="A191:H191"/>
  </mergeCells>
  <conditionalFormatting sqref="A6:G7">
    <cfRule type="expression" dxfId="6" priority="16">
      <formula>OR(#REF!="",AND(#REF!&lt;&gt;"",#REF!=""))</formula>
    </cfRule>
  </conditionalFormatting>
  <conditionalFormatting sqref="A6:G7">
    <cfRule type="expression" priority="17">
      <formula>OR(#REF!="",AND(#REF!&lt;&gt;"",#REF!=""))</formula>
    </cfRule>
  </conditionalFormatting>
  <conditionalFormatting sqref="I6:I7">
    <cfRule type="expression" dxfId="5" priority="14">
      <formula>OR(#REF!="",AND(#REF!&lt;&gt;"",#REF!=""))</formula>
    </cfRule>
  </conditionalFormatting>
  <conditionalFormatting sqref="I6:I7 A192:D194">
    <cfRule type="expression" priority="15">
      <formula>OR(#REF!="",AND(#REF!&lt;&gt;"",#REF!=""))</formula>
    </cfRule>
  </conditionalFormatting>
  <conditionalFormatting sqref="A192:D194">
    <cfRule type="expression" dxfId="4" priority="13">
      <formula>OR(#REF!="",AND(#REF!&lt;&gt;"",#REF!=""))</formula>
    </cfRule>
  </conditionalFormatting>
  <conditionalFormatting sqref="E192:H192 E194:H194">
    <cfRule type="expression" dxfId="3" priority="11">
      <formula>OR(#REF!="",AND(#REF!&lt;&gt;"",#REF!=""))</formula>
    </cfRule>
  </conditionalFormatting>
  <conditionalFormatting sqref="E192:H192 E194:H194">
    <cfRule type="expression" priority="12">
      <formula>OR(#REF!="",AND(#REF!&lt;&gt;"",#REF!=""))</formula>
    </cfRule>
  </conditionalFormatting>
  <conditionalFormatting sqref="E193:H193">
    <cfRule type="expression" dxfId="2" priority="9">
      <formula>OR(#REF!="",AND(#REF!&lt;&gt;"",#REF!=""))</formula>
    </cfRule>
  </conditionalFormatting>
  <conditionalFormatting sqref="E193:H193">
    <cfRule type="expression" priority="10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6" fitToHeight="0" orientation="landscape" horizontalDpi="4294967295" verticalDpi="4294967295" r:id="rId1"/>
  <rowBreaks count="1" manualBreakCount="1"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Abr</vt:lpstr>
      <vt:lpstr>Acumulado2022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cp:lastPrinted>2022-06-02T18:54:46Z</cp:lastPrinted>
  <dcterms:created xsi:type="dcterms:W3CDTF">2020-03-24T12:12:53Z</dcterms:created>
  <dcterms:modified xsi:type="dcterms:W3CDTF">2022-06-02T18:54:49Z</dcterms:modified>
</cp:coreProperties>
</file>