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Jul" sheetId="1" r:id="rId1"/>
    <sheet name="Acumulado2022" sheetId="11" r:id="rId2"/>
  </sheets>
  <externalReferences>
    <externalReference r:id="rId3"/>
  </externalReferences>
  <definedNames>
    <definedName name="_xlnm._FilterDatabase" localSheetId="1" hidden="1">Acumulado2022!$A$46:$I$347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1" l="1"/>
  <c r="H141" i="11"/>
  <c r="G141" i="11"/>
  <c r="F141" i="11"/>
  <c r="H26" i="11"/>
  <c r="F26" i="11"/>
  <c r="E26" i="11"/>
  <c r="H388" i="11"/>
  <c r="G388" i="11"/>
  <c r="F388" i="11"/>
  <c r="E388" i="11"/>
  <c r="H386" i="11"/>
  <c r="G386" i="11"/>
  <c r="F386" i="11"/>
  <c r="E386" i="11"/>
  <c r="H384" i="11"/>
  <c r="G384" i="11"/>
  <c r="F384" i="11"/>
  <c r="E384" i="11"/>
  <c r="H330" i="11"/>
  <c r="G330" i="11"/>
  <c r="F330" i="11"/>
  <c r="E330" i="11"/>
  <c r="H327" i="11"/>
  <c r="G327" i="11"/>
  <c r="F327" i="11"/>
  <c r="E327" i="11"/>
  <c r="H300" i="11"/>
  <c r="G300" i="11"/>
  <c r="F300" i="11"/>
  <c r="E300" i="11"/>
  <c r="H298" i="11"/>
  <c r="G298" i="11"/>
  <c r="F298" i="11"/>
  <c r="E298" i="11"/>
  <c r="H289" i="11"/>
  <c r="G289" i="11"/>
  <c r="F289" i="11"/>
  <c r="E289" i="11"/>
  <c r="H287" i="11"/>
  <c r="G287" i="11"/>
  <c r="F287" i="11"/>
  <c r="E287" i="11"/>
  <c r="H285" i="11"/>
  <c r="G285" i="11"/>
  <c r="F285" i="11"/>
  <c r="E285" i="11"/>
  <c r="H283" i="11"/>
  <c r="G283" i="11"/>
  <c r="F283" i="11"/>
  <c r="E283" i="11"/>
  <c r="H281" i="11"/>
  <c r="G281" i="11"/>
  <c r="F281" i="11"/>
  <c r="E281" i="11"/>
  <c r="H207" i="11"/>
  <c r="G207" i="11"/>
  <c r="F207" i="11"/>
  <c r="E207" i="11"/>
  <c r="H196" i="11"/>
  <c r="G196" i="11"/>
  <c r="F196" i="11"/>
  <c r="E196" i="11"/>
  <c r="H189" i="11"/>
  <c r="G189" i="11"/>
  <c r="F189" i="11"/>
  <c r="E189" i="11"/>
  <c r="G187" i="11"/>
  <c r="F187" i="11"/>
  <c r="E187" i="11"/>
  <c r="H176" i="11"/>
  <c r="G176" i="11"/>
  <c r="F176" i="11"/>
  <c r="E176" i="11"/>
  <c r="H174" i="11"/>
  <c r="G174" i="11"/>
  <c r="F174" i="11"/>
  <c r="E174" i="11"/>
  <c r="H172" i="11"/>
  <c r="G172" i="11"/>
  <c r="F172" i="11"/>
  <c r="E172" i="11"/>
  <c r="H170" i="11"/>
  <c r="G170" i="11"/>
  <c r="F170" i="11"/>
  <c r="E170" i="11"/>
  <c r="G168" i="11"/>
  <c r="F168" i="11"/>
  <c r="E168" i="11"/>
  <c r="H147" i="11"/>
  <c r="G147" i="11"/>
  <c r="F147" i="11"/>
  <c r="E147" i="11"/>
  <c r="H144" i="11"/>
  <c r="G144" i="11"/>
  <c r="F144" i="11"/>
  <c r="E144" i="11"/>
  <c r="G135" i="11"/>
  <c r="F135" i="11"/>
  <c r="E135" i="11"/>
  <c r="H125" i="11"/>
  <c r="G125" i="11"/>
  <c r="F125" i="11"/>
  <c r="E125" i="11"/>
  <c r="F119" i="11"/>
  <c r="E119" i="11"/>
  <c r="G88" i="11"/>
  <c r="F88" i="11"/>
  <c r="E88" i="11"/>
  <c r="H84" i="11"/>
  <c r="G84" i="11"/>
  <c r="F84" i="11"/>
  <c r="E84" i="11"/>
  <c r="H59" i="11"/>
  <c r="G59" i="11"/>
  <c r="F59" i="11"/>
  <c r="E59" i="11"/>
  <c r="H57" i="11"/>
  <c r="G57" i="11"/>
  <c r="F57" i="11"/>
  <c r="E57" i="11"/>
  <c r="H54" i="11"/>
  <c r="G54" i="11"/>
  <c r="F54" i="11"/>
  <c r="E54" i="11"/>
  <c r="H52" i="11"/>
  <c r="G52" i="11"/>
  <c r="F52" i="11"/>
  <c r="E52" i="11"/>
  <c r="H50" i="11"/>
  <c r="G50" i="11"/>
  <c r="F50" i="11"/>
  <c r="E50" i="11"/>
  <c r="H40" i="11"/>
  <c r="G40" i="11"/>
  <c r="F40" i="11"/>
  <c r="E40" i="11"/>
  <c r="H37" i="11"/>
  <c r="G37" i="11"/>
  <c r="F37" i="11"/>
  <c r="E37" i="11"/>
  <c r="H35" i="11"/>
  <c r="G35" i="11"/>
  <c r="F35" i="11"/>
  <c r="E35" i="11"/>
  <c r="H32" i="11"/>
  <c r="G32" i="11"/>
  <c r="F32" i="11"/>
  <c r="E32" i="11"/>
  <c r="H29" i="11"/>
  <c r="G29" i="11"/>
  <c r="F29" i="11"/>
  <c r="E29" i="11"/>
  <c r="G26" i="11"/>
  <c r="H23" i="11"/>
  <c r="G23" i="11"/>
  <c r="F23" i="11"/>
  <c r="E23" i="11"/>
  <c r="H21" i="11"/>
  <c r="G21" i="11"/>
  <c r="F21" i="11"/>
  <c r="E21" i="11"/>
  <c r="H18" i="11"/>
  <c r="G18" i="11"/>
  <c r="F18" i="11"/>
  <c r="E18" i="11"/>
  <c r="H14" i="11"/>
  <c r="G14" i="11"/>
  <c r="F14" i="11"/>
  <c r="E14" i="11"/>
  <c r="H12" i="11"/>
  <c r="G12" i="11"/>
  <c r="F12" i="11"/>
  <c r="E12" i="11"/>
  <c r="H10" i="11"/>
  <c r="G10" i="11"/>
  <c r="F10" i="11"/>
  <c r="E10" i="11"/>
  <c r="H7" i="11"/>
  <c r="G7" i="11"/>
  <c r="G41" i="11" s="1"/>
  <c r="G394" i="11" s="1"/>
  <c r="F7" i="11"/>
  <c r="E7" i="11"/>
  <c r="F93" i="1"/>
  <c r="G93" i="1"/>
  <c r="H93" i="1"/>
  <c r="E93" i="1"/>
  <c r="F92" i="1"/>
  <c r="G92" i="1"/>
  <c r="H92" i="1"/>
  <c r="E92" i="1"/>
  <c r="H86" i="1"/>
  <c r="G86" i="1"/>
  <c r="F86" i="1"/>
  <c r="E86" i="1"/>
  <c r="H79" i="1"/>
  <c r="G79" i="1"/>
  <c r="F79" i="1"/>
  <c r="E79" i="1"/>
  <c r="H75" i="1"/>
  <c r="G75" i="1"/>
  <c r="F75" i="1"/>
  <c r="E75" i="1"/>
  <c r="H72" i="1"/>
  <c r="G72" i="1"/>
  <c r="F72" i="1"/>
  <c r="E72" i="1"/>
  <c r="H70" i="1"/>
  <c r="G70" i="1"/>
  <c r="F70" i="1"/>
  <c r="E70" i="1"/>
  <c r="H68" i="1"/>
  <c r="G68" i="1"/>
  <c r="F68" i="1"/>
  <c r="E68" i="1"/>
  <c r="H63" i="1"/>
  <c r="G63" i="1"/>
  <c r="F63" i="1"/>
  <c r="E63" i="1"/>
  <c r="H61" i="1"/>
  <c r="G61" i="1"/>
  <c r="F61" i="1"/>
  <c r="E61" i="1"/>
  <c r="H59" i="1"/>
  <c r="G59" i="1"/>
  <c r="F59" i="1"/>
  <c r="E59" i="1"/>
  <c r="H57" i="1"/>
  <c r="G57" i="1"/>
  <c r="F57" i="1"/>
  <c r="E57" i="1"/>
  <c r="H55" i="1"/>
  <c r="G55" i="1"/>
  <c r="F55" i="1"/>
  <c r="E55" i="1"/>
  <c r="H53" i="1"/>
  <c r="G53" i="1"/>
  <c r="F53" i="1"/>
  <c r="E53" i="1"/>
  <c r="H49" i="1"/>
  <c r="G49" i="1"/>
  <c r="F49" i="1"/>
  <c r="E49" i="1"/>
  <c r="H47" i="1"/>
  <c r="G47" i="1"/>
  <c r="F47" i="1"/>
  <c r="E47" i="1"/>
  <c r="H45" i="1"/>
  <c r="G45" i="1"/>
  <c r="F45" i="1"/>
  <c r="E45" i="1"/>
  <c r="H42" i="1"/>
  <c r="G42" i="1"/>
  <c r="F42" i="1"/>
  <c r="E42" i="1"/>
  <c r="H39" i="1"/>
  <c r="G39" i="1"/>
  <c r="F39" i="1"/>
  <c r="E39" i="1"/>
  <c r="H36" i="1"/>
  <c r="G36" i="1"/>
  <c r="F36" i="1"/>
  <c r="E36" i="1"/>
  <c r="H33" i="1"/>
  <c r="G33" i="1"/>
  <c r="F33" i="1"/>
  <c r="E33" i="1"/>
  <c r="H31" i="1"/>
  <c r="G31" i="1"/>
  <c r="F31" i="1"/>
  <c r="E31" i="1"/>
  <c r="H29" i="1"/>
  <c r="H87" i="1" s="1"/>
  <c r="G29" i="1"/>
  <c r="G87" i="1" s="1"/>
  <c r="F29" i="1"/>
  <c r="F87" i="1" s="1"/>
  <c r="E29" i="1"/>
  <c r="E87" i="1" s="1"/>
  <c r="H21" i="1"/>
  <c r="G21" i="1"/>
  <c r="F21" i="1"/>
  <c r="E21" i="1"/>
  <c r="H19" i="1"/>
  <c r="G19" i="1"/>
  <c r="F19" i="1"/>
  <c r="E19" i="1"/>
  <c r="H17" i="1"/>
  <c r="G17" i="1"/>
  <c r="F17" i="1"/>
  <c r="E17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22" i="1" s="1"/>
  <c r="G7" i="1"/>
  <c r="G22" i="1" s="1"/>
  <c r="F7" i="1"/>
  <c r="F22" i="1" s="1"/>
  <c r="E7" i="1"/>
  <c r="E22" i="1" s="1"/>
  <c r="H41" i="11" l="1"/>
  <c r="H394" i="11" s="1"/>
  <c r="E41" i="11"/>
  <c r="E394" i="11" s="1"/>
  <c r="F41" i="11"/>
  <c r="F394" i="11" s="1"/>
  <c r="E389" i="11"/>
  <c r="E395" i="11" s="1"/>
  <c r="F389" i="11"/>
  <c r="F395" i="11" s="1"/>
  <c r="F396" i="11" l="1"/>
  <c r="E396" i="11"/>
  <c r="H160" i="11"/>
  <c r="H168" i="11" s="1"/>
  <c r="G111" i="11"/>
  <c r="H109" i="11"/>
  <c r="H128" i="11"/>
  <c r="H135" i="11" s="1"/>
  <c r="H184" i="11"/>
  <c r="H183" i="11"/>
  <c r="H87" i="11"/>
  <c r="H86" i="11"/>
  <c r="H111" i="11" l="1"/>
  <c r="G119" i="11"/>
  <c r="G389" i="11" s="1"/>
  <c r="G395" i="11" s="1"/>
  <c r="G396" i="11" s="1"/>
  <c r="H119" i="11"/>
  <c r="H389" i="11" s="1"/>
  <c r="H395" i="11" s="1"/>
  <c r="H396" i="11" s="1"/>
  <c r="H187" i="11"/>
  <c r="H88" i="11"/>
  <c r="F94" i="1"/>
  <c r="H94" i="1"/>
  <c r="G94" i="1"/>
  <c r="E94" i="1"/>
</calcChain>
</file>

<file path=xl/sharedStrings.xml><?xml version="1.0" encoding="utf-8"?>
<sst xmlns="http://schemas.openxmlformats.org/spreadsheetml/2006/main" count="1276" uniqueCount="443">
  <si>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</si>
  <si>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</si>
  <si>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</si>
  <si>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</si>
  <si>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</si>
  <si>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</si>
  <si>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</si>
  <si>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</si>
  <si>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</si>
  <si>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</si>
  <si>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</si>
  <si>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</si>
  <si>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</si>
  <si>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</si>
  <si>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</si>
  <si>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RESUMO ACUMULADO 2022</t>
  </si>
  <si>
    <t>DIÁRIAS, AJUDA DE CUSTOS DESLOCAMENTO EM ACUMULADO/2022</t>
  </si>
  <si>
    <t>Fernando de Oliveira Volkmer</t>
  </si>
  <si>
    <t>Empregado</t>
  </si>
  <si>
    <t>Pagamento de 2 Auxílio Hospedagem Estadual, 5 Auxílio Alimentação Estadual a Fernando de Oliveira Volkmer referente a: 1257/2022 - Convocação para Congresso Funcionários, Criciúma/SC, 02 e 03/06/2022.</t>
  </si>
  <si>
    <t>Isabel Leal Marcon Leonetti</t>
  </si>
  <si>
    <t>CANCELADO - Pagamento de 1 Auxílio Hospedagem Estadual, 4 Auxílio Alimentação Estadual a Isabel Leal Marcon Leonetti referente a: 1257/2022 - Convocação para Congresso Funcionários, Criciúma/SC, 02 e 03/06/2022.</t>
  </si>
  <si>
    <t>Jaime Teixeira Chaves</t>
  </si>
  <si>
    <t>Pagamento de 2 Auxílio Hospedagem Nacional DF/SP/RJ, 6 Auxílio Locomoção Urbana Nacional DF/SP/RJ, 4 Auxílio Alimentação Nacional DF/SP/RJ a Jaime Teixeira Chaves referente a: 1203/2022 - Convocação para Fórum de Presidentes, São Paulo - SP, 26/05/2022; 1204/2022 - Convocação para Plenária Ampliada, São Paulo - SP, 27/05/2022.</t>
  </si>
  <si>
    <t>João Vicente Scarpin</t>
  </si>
  <si>
    <t>Pagamento de 1 Auxílio Hospedagem Nacional, 6 Auxílio Locomoção Urbana Nacional, 4 Auxílio Alimentação Nacional a João Vicente Scarpin referente a: 1205/2022 - Convocação para SEMINÁRIO DE FISCALIZAÇÃO 2022, Vitória - ES, entre 16/05/2022 e 17/05/2022, ida:16/05/2022, volta:17/05/2022.</t>
  </si>
  <si>
    <t>Julianna Luiz Steffens</t>
  </si>
  <si>
    <t>Pagamento de 4 Auxílio Alimentação Estadual, 1 Auxílio Hospedagem Estadual a Julianna Luiz Steffens referente a: 1257/2022 - Convocação para Congresso Funcionários, Criciúma/SC, 02 e 03/06/2022.</t>
  </si>
  <si>
    <t>Leonardo Vistuba Kawa</t>
  </si>
  <si>
    <t>Pagamento de 2 Auxílio Hospedagem Nacional, 4 Auxílio Locomoção Urbana Nacional, 6 Auxílio Alimentação Nacional a Leonardo Vistuba Kawa referente a: 1205/2022 - Convocação para SEMINÁRIO DE FISCALIZAÇÃO 2022, Vitória - ES, 16 e 17/05/2022.</t>
  </si>
  <si>
    <t>Maria Célia Fonseca</t>
  </si>
  <si>
    <t>Pagamento de 2 Auxílio Hospedagem Estadual, 5 Auxílio Alimentação Estadual a Maria Célia Fonseca referente a: 1257/2022 - Convocação para Congresso Funcionários, Criciúma/SC, 02 e 03/06/2022.</t>
  </si>
  <si>
    <t>Nayana Maria de Oliveira</t>
  </si>
  <si>
    <t>Pagamento de 4 Auxílio Alimentação Estadual, 1 Auxílio Hospedagem Estadual a Nayana Maria de Oliveira referente a: 1257/2022 - Convocação para Congresso Funcionários, Criciúma/SC, 02 e 03/06/2022.</t>
  </si>
  <si>
    <t>Pedro Schultz Fonseca Baptista</t>
  </si>
  <si>
    <t>Pagamento de 1 Auxílio Hospedagem Estadual, 4 Auxílio Alimentação Estadual a Pedro Schultz Fonseca Baptista referente a: 1257/2022 - Convocação para Congresso Funcionários, Criciúma/SC, 02 e 03/06/2022.</t>
  </si>
  <si>
    <t>Pery Roberto Segala Medeiros</t>
  </si>
  <si>
    <t>Pagamento de 4 Auxílio Alimentação Estadual, 2 Auxílio Hospedagem Estadual a Pery Roberto Segala Medeiros referente a: 1257/2022 - Convocação para Congresso Funcionários, Criciúma/SC, 02 e 03/06/2022.</t>
  </si>
  <si>
    <t>Rodrigo David Barros Silva</t>
  </si>
  <si>
    <t>CANCELADO - Pagamento de 4 Auxílio Alimentação Estadual, 1 Auxílio Hospedagem Estadual a Rodrigo David Barros Silva referente a: 1257/2022 - Convocação para Congresso Funcionários, Criciúma/SC, 02 e 03/06/2022.</t>
  </si>
  <si>
    <t>Tatiana Moreira Feres de Melo</t>
  </si>
  <si>
    <t>Pagamento de 5 Auxílio Alimentação Estadual, 2 Auxílio Hospedagem Estadual a Tatiana Moreira Feres de Melo referente a: 1257/2022 - Convocação para Congresso Funcionários, Criciúma/SC, 02 e 03/06/2022.</t>
  </si>
  <si>
    <t>Pagamento de 1 Auxilio Hospedagem Estadual, 4 Auxilio Alimentaçao Estadual a Joao Vicente Scarpin referente a: 1257/2022 - Convocaçao para Congresso Funcionários, Criciuma/SC, 02 e 03/06/2022.</t>
  </si>
  <si>
    <t>Fernando Augusto Yudyro Hayashi</t>
  </si>
  <si>
    <t>Pagamento de 1 Auxilio Hospedagem Estadual, 1 Reembolso de Passagem Rodoviária, 2 Auxilio Alimentaçao Estadual a Fernando Augusto Yudyro Hayashi referente a: 1257/2022 - Convocaçao para Congresso Funcionários, Criciuma/SC, entre 02/06/2022 e 03/06/2022, ida:02/06/2022, volta:03/06/2022.</t>
  </si>
  <si>
    <t>Maria Celia Fonseca</t>
  </si>
  <si>
    <t>Pagamento de 6 Auxilio Alimentaçao Estadual, 3 Auxilio Hospedagem Estadual a Maria Celia Fonseca referente a: 1293/2022 - Convocaçao para III Congresso de Arquitetura e Urbanismo de SC – Etapa de Joinville*, Joinville/SC, 07 e 08/07/2022.</t>
  </si>
  <si>
    <t>Pagamento de 4 Auxilio Alimentaçao Estadual, 2 Auxilio Hospedagem Estadual a Nayana Maria de Oliveira referente a: 1291/2022 - Convocaçao para Coleta Biometrica, Joinville/SC, 08/07/2022.</t>
  </si>
  <si>
    <t>Pagamento de 5 Auxilio Alimentaçao Estadual, 2 Auxilio Hospedagem Estadual a Pedro Schultz Fonseca Baptista referente a: 1293/2022 - Convocaçao para III Congresso de Arquitetura e Urbanismo de SC – Etapa de Joinville*, Joinville/SC, 07 e 08/07/2022.</t>
  </si>
  <si>
    <t>Pagamento de 4 Auxilio Alimentaçao Estadual, 2 Auxilio Hospedagem Estadual a Julianna Luiz Steffens referente a: 1291/2022 - Convocaçao para Coleta Biometrica, Joinville/SC, 08/07/2022.</t>
  </si>
  <si>
    <t>Pagamento de 3 Auxilio Hospedagem Estadual, 6 Auxilio Alimentaçao Estadual a Tatiana Moreira Feres de Melo referente a: 1293/2022 - Convocaçao para III Congresso de Arquitetura e Urbanismo de SC – Etapa de Joinville*, Joinville/SC, 07 e 08/07/2022.</t>
  </si>
  <si>
    <t>Pagamento de 3 Auxilio Hospedagem Estadual, 6 Auxilio Alimentaçao Estadual a Fernando de Oliveira Volkmer referente a: 1293/2022 - Convocaçao para III Congresso de Arquitetura e Urbanismo de SC – Etapa de Joinville*, Joinville/SC, 07 e 08/07/2022.</t>
  </si>
  <si>
    <t>Pagamento de 4 Auxilio Alimentaçao Estadual, 1 Auxilio Hospedagem Estadual a Pery Roberto Segala Medeiros referente a: 1292/2022 - Convocaçao para III Congresso de Arquitetura e Urbanismo de SC – Etapa de Joinville, Joinville/SC, 07 e 08/07/2022.</t>
  </si>
  <si>
    <t>Pagamento de 4 Auxilio Alimentaçao Estadual, 1 Auxilio Hospedagem Estadual a Joao Vicente Scarpin referente a: 1292/2022 - Convocaçao para III Congresso de Arquitetura e Urbanismo de SC – Etapa de Joinville, Joinville/SC, 07 e 08/07/2022.</t>
  </si>
  <si>
    <t>Larissa Moreira</t>
  </si>
  <si>
    <t>Conselheiro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</si>
  <si>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</si>
  <si>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Silvya Helena Caprario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</si>
  <si>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</si>
  <si>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Gogliardo Vieira Maragno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</si>
  <si>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</si>
  <si>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</si>
  <si>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Eliane de Queiroz Gomes Castro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</si>
  <si>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</si>
  <si>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Gabriela Fernanda Grisa</t>
  </si>
  <si>
    <t>Pagamento de 1 despesa(s) de Auxílio Alimentação Estadual , 157 despesa(s) de Auxílio Quilometragem,  a Gabriela Fernanda Grisa referente ao(s) evento(s) 1096/2022 - Convocação para Colação de Grau UNOESC Xanxerê, realizado em Xanxerê - SC, 05/02/2022.</t>
  </si>
  <si>
    <t>Pagamento de 2 despesa(s) de Auxílio Alimentação Estadual   a Gogliardo Vieira Maragno referente ao(s) evento(s) 1114/2022 - Convocação para 1ª Reunião Ordinária da Comissão Temporária de Patrimônio - CTP-CAU/SC, realizado em Florianópolis - SC; 26/01/2022.</t>
  </si>
  <si>
    <t>Pagamento de 1 despesa(s) de Auxílio Estacionamento.  , 52 despesa(s) de Auxílio Quilometragem  , 2 despesa(s) de Auxílio Alimentação Estadual   a Silvya Helena Caprario referente ao(s) evento(s) 1117/2022 - Convocação para 1ª Reunião Extraordinária da COAF-CAU/SC, realizado em Florianópolis - SC,  01/02/2022.</t>
  </si>
  <si>
    <t>Patricia Figueiredo Sarquis Herden</t>
  </si>
  <si>
    <t>Pagamento de 60 despesa(s) de Auxílio Quilometragem  , 2 despesa(s) de Auxílio Alimentação Estadual   a Patrícia Figueiredo Sarquis Herden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</si>
  <si>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1115/2022 - Convocação para 1ª Reunião Ordinária do Conselho Diretor, realizado em Florianópolis - SC, 31/01/2022.</t>
  </si>
  <si>
    <t>Pagamento de 2 despesa(s) de Auxílio Alimentação Estadual  , 32 despesa(s) de Auxílio Quilometragem  , 1 despesa(s) de Auxílio Estacionamento.   a Gogliardo Vieira Maragno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</si>
  <si>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1114/2022 - Convocação para 1ª Reunião Ordinária da Comissão Temporária de Patrimônio - CTP-CAU/SC, realizado em Florianópolis - SC, 26/01/2022.</t>
  </si>
  <si>
    <t>Pagamento de 60 Auxílio Quilometragem, 2 Auxílio Alimentação Estadual a Patrícia Figueiredo Sarquis Herden referente a: 1092/2022 - Convocação para Reunião Escudeiro e despachos internos CAU/SC (Presidente Patrícia), Florianópolis/SC, 04/01/2022.</t>
  </si>
  <si>
    <t>Luiz Alberto de Souza</t>
  </si>
  <si>
    <t>Convidado</t>
  </si>
  <si>
    <t>Pagamento de 2 Auxílio Alimentação Estadual, 1 Auxílio Hospedagem Estadual, 350 Auxílio Quilometragem, 1 Auxílio Estacionamento a Luiz Alberto de Souza referente a: 1120/2022 - Convocação para 40ª Reunião Ordinária do CEAU-CAU/SC, Florianópolis/SC, 04/02/2022, ida:03/02/2022, volta:04/02/2022.</t>
  </si>
  <si>
    <t>Pagamento de 60 Auxílio Quilometragem, 2 Auxílio Alimentação Estadual a Patrícia Figueiredo Sarquis Herden referente a: 1114/2022 - Convocação para 1ª Reunião Ordinária da Comissão Temporária de Patrimônio - CTP-CAU/SC, Florianópolis/SC, 26/01/2022.</t>
  </si>
  <si>
    <t>Pagamento de 60 Auxílio Quilometragem, 2 Auxílio Alimentação Estadual a Patrícia Figueiredo Sarquis Herden referente a: 1116/2022 - Convocação para Despachos CAU/SC (Presidente), Florianópolis/SC, 25/01/2022.</t>
  </si>
  <si>
    <t>Pagamento de 60 Auxílio Quilometragem, 1 Auxílio Alimentação Estadual a Patrícia Figueiredo Sarquis Herden referente a: 1113/2022 - Convocação para Reunião com Assessoria e Gerencia (Presidente Patrícia), Florianópolis/SC, entre 21/01/2022 e 21/02/2022, ida:21/01/2022, volta:21/02/2022.</t>
  </si>
  <si>
    <t>Pagamento de 2 Auxílio Alimentação Estadual, 60 Auxílio Quilometragem a Patrícia Figueiredo Sarquis Herden referente a:  1112/2022 - Convocação para Despachos na sede (Presidente Patrícia), Florianópolis/SC, 20/01/2022.</t>
  </si>
  <si>
    <t>Pagamento de 60 Auxílio Quilometragem, 2 Auxílio Alimentação Estadual a Patrícia Figueiredo Sarquis Herden referente a: 1120/2022 - Convocação para 40ª Reunião Ordinária do CEAU-CAU/SC, Florianópolis/SC, 04/02/2022.</t>
  </si>
  <si>
    <t>Pagamento de 2 Auxílio Alimentação Estadual, 60 Auxílio Quilometragem a Patrícia Figueiredo Sarquis Herden referente a: 1109/2022 - Convocação para Reunião Gerência Geral e ASJUR (Presidente Patrícia), Florianópolis/SC, 19/01/2022.</t>
  </si>
  <si>
    <t>Pagamento de 60 Auxílio Quilometragem, 1 Auxílio Alimentação Estadual a Patrícia Figueiredo Sarquis Herden referente a: 1111/2022 - Convocação para Visita da AEAO à sede do CAU/SC (Presidente Patrícia), Florianópolis/SC, 28/01/2022.</t>
  </si>
  <si>
    <t xml:space="preserve">Pagamento de 60 Auxílio Quilometragem, 2 Auxílio Alimentação Estadual a Patrícia Figueiredo Sarquis Herden referente a: 1095/2022 - Convocação para Reuniões de despachos com a equipe do CAU/SC (Presidente Patrícia), Florianópolis/SC, 11/01/2022; </t>
  </si>
  <si>
    <t>Pagamento de 1 Auxílio Alimentação Estadual, 60 Auxílio Quilometragem a Patrícia Figueiredo Sarquis Herden referente a: 1094/2022 - Convocação para Reunião Presidente IMA (Presidente Patrícia), Florianópolis/SC, 07/02/2022.</t>
  </si>
  <si>
    <t>Pagamento de 378 Auxílio Quilometragem, 1 Auxílio Hospedagem Estadual, 1 Auxílio Estacionamento, 2 Auxílio Alimentação Estadual a Eliane De Queiroz Gomes Castro referente a: 1120/2022 - Convocação para 40ª Reunião Ordinária do CEAU-CAU/SC, Florianópolis/SC, 04/02/2022, ida:03/02/2022, volta:04/02/2022.</t>
  </si>
  <si>
    <t>Pagamento de 1 Auxílio Hospedagem Estadual, 5 Auxílio Locomoção Urbana Estadual, 2 Auxílio Alimentação Estadual a Larissa Moreira referente a: 1120/2022 - Convocação para 40ª Reunião Ordinária do CEAU-CAU/SC, Florianópolis/SC, 04/02/2022, ida:03/02/2022, volta:04/02/2022.</t>
  </si>
  <si>
    <t>Pagamento de 1 Auxílio Estacionamento, 344 Auxílio Quilometragem, 3 Auxílio Alimentação Estadual, 1 Auxílio Hospedagem Estadual a Larissa Moreira referente a: 1122/2022 - Convocação para 124ª Reunião Plenária Ordinária, Florianópolis/SC, 11/02/2022, ida:10/02/2022, volta:11/02/2022.</t>
  </si>
  <si>
    <t>Pagamento de 1 Auxílio Estacionamento, 2 Auxílio Alimentação Estadual, 32 Auxílio Quilometragem a Gogliardo Vieira Maragno referente a: 1122/2022 - Convocação para 124ª Reunião Plenária Ordinária, Florianópolis/SC, 11/02/2022.</t>
  </si>
  <si>
    <t>Pagamento de 1 Auxílio Estacionamento, 1 Auxílio Alimentação Estadual, 52 Auxílio Quilometragem a Silvya Helena Caprario referente a: 1111/2022 - Convocação para Visita da AEAO à sede do CAU/SC (Presidente Patrícia), Florianópolis/SC, 28/01/2022.</t>
  </si>
  <si>
    <t>Pagamento de 2 Auxílio Alimentação Estadual, 1 Auxílio Estacionamento, 52 Auxílio Quilometragem a Silvya Helena Caprario referente a: 1122/2022 - Convocação para 124ª Reunião Plenária Ordinária, Florianópolis/SC, 11/02/2022.</t>
  </si>
  <si>
    <t>Ana Carina Lopes de Souza Zimmermann</t>
  </si>
  <si>
    <t>CANCELADA</t>
  </si>
  <si>
    <t xml:space="preserve">Pagamento de 2 Auxílio Alimentação Estadual, 60 Auxílio Quilometragem a Patrícia Figueiredo Sarquis Herden referente a: 1122/2022 - Convocação para 124ª Reunião Plenária Ordinária, Florianópolis/SC, 11/02/2022; </t>
  </si>
  <si>
    <t>Pagamento de 2 Auxílio Alimentação Estadual, 52 Auxílio Quilometragem, 1 Auxílio Estacionamento a Silvya Helena Caprario referente a: 1126/2022 - Convocação para 1ª Reunião Extraordinária do Conselho Diretor, Florianópolis/SC, 07/02/2022.</t>
  </si>
  <si>
    <t>Pagamento de 1 Auxílio Estacionamento, 52 Auxílio Quilometragem, 2 Auxílio Alimentação Estadual a Silvya Helena Caprario referente a: 1128/2022 - Convocação para 2ª Reunião Ordinária da CATHIS, Florianópolis/SC, 17/02/2022.</t>
  </si>
  <si>
    <t>Pagamento de 1 Auxílio Estacionamento, 2 Auxílio Alimentação Estadual, 52 Auxílio Quilometragem a Silvya Helena Caprario referente a: 1131/2022 - Convocação para 8ª Reunião Ordinária da Comissão Temporária de Patrimônio - CTP-CAU/SC, Florianópolis/SC, 16/02/2022.</t>
  </si>
  <si>
    <t>Pagamento de 1 Auxílio Estacionamento, 52 Auxílio Quilometragem, 2 Auxílio Alimentação Estadual a Silvya Helena Caprario referente a: 1134/2022 - Convocação para 2ª Reunião Ordinária da Comissão Ordinária de Organização, Administração, Florianópolis/SC, 21/02/2022.</t>
  </si>
  <si>
    <t>Pagamento de 245 Auxílio Quilometragem, 2 Auxílio Alimentação Estadual, 1 Auxílio Estacionamento a Silvya Helena Caprario referente a: 1140/2022 - Convocação para Posse Reitor Univali (Conselheira Silvya), Itajaí/SC, 15/02/2022.</t>
  </si>
  <si>
    <t>Pagamento de 2 Auxílio Alimentação Estadual, 32 Auxílio Quilometragem, 1 Auxílio Estacionamento a Gogliardo Vieira Maragno referente a: 1131/2022 - Convocação para 8ª Reunião Ordinária da Comissão Temporária de Patrimônio - CTP-CAU/SC, Florianópolis/SC, 16/02/2022.</t>
  </si>
  <si>
    <t>Pagamento de 2 Auxílio Alimentação Estadual, 32 Auxílio Quilometragem, 1 Auxílio Estacionamento a Gogliardo Vieira Maragno referente a: 1139/2022 - Convocação para 2ª Reunião Ordinária da Comissão de Ensino e Formação - CEF, Florianópolis/SC, 23/02/2022.</t>
  </si>
  <si>
    <t>Newton Marçal Santos</t>
  </si>
  <si>
    <t>Pagamento de 1 Auxílio Hospedagem Estadual, 2 Auxílio Alimentação Estadual, 442 Auxílio Quilometragem a Newton Marçal Santos referente a: 1130/2022 - Convocação para Colação de Grau UNOESC Chapecó (Conselheiro Newton Marçal), Chapecó/SC, 12/02/2022, volta:13/02/2022.</t>
  </si>
  <si>
    <t>Pagamento de 1 Auxílio Hospedagem Estadual, 3 Auxílio Alimentação Estadual, 1 Auxílio Estacionamento, 380 Auxílio Quilometragem a Eliane De Queiroz Gomes Castro referente a: 1135/2022 - Convocação para 2ª Reunião Ordinária da Comissão de Exercício Profissional - CEP-CAU/SC, Florianópolis/SC, 22/02/2022, volta:23/02/2022.</t>
  </si>
  <si>
    <t>Pagamento de 60 Auxílio Quilometragem, 2 Auxílio Alimentação Estadual a Patrícia Figueiredo Sarquis Herden referente a: 1127/2022 - Convocação para Despachos internos (Presidente Patrícia), Florianópolis/SC, 08/02/2022.</t>
  </si>
  <si>
    <t>José Alberto Gebara</t>
  </si>
  <si>
    <t>Pagamento de 2 Auxílio Locomoção Urbana Estadual, 2 Auxílio Alimentação Estadual a José Alberto Gebara referente a: 1122/2022 - Convocação para 124ª Reunião Plenária Ordinária, Florianópolis/SC, 11/02/2022.</t>
  </si>
  <si>
    <t>Pagamento de 4 Auxílio Locomoção Urbana Estadual, 2 Auxílio Alimentação Estadual a Larissa Moreira referente a: 1139/2022 - Convocação para 2ª Reunião Ordinária da Comissão de Ensino e Formação - CEF, Florianópolis/SC, 23/02/2022.</t>
  </si>
  <si>
    <t>Mauricio Andre Giusti</t>
  </si>
  <si>
    <t>Pagamento de 2 Auxílio Locomoção Urbana Estadual, 4 Auxílio Alimentação Estadual, 277 Auxílio Quilometragem, 1 Auxílio Hospedagem Estadual a Maurício Andre Giusti referente a: 1134/2022 - Convocação para 2ª Reunião Ordinária da Comissão Ordinária de Organização, Administração, Florianópolis/SC, 21/02/2022.</t>
  </si>
  <si>
    <t>Josiany Salache</t>
  </si>
  <si>
    <t>Pagamento de 2 Auxilio Hospedagem Estadual, 4 Auxilio Alimentaçao Estadual a Josiany Salache referente a: III Congresso de Arquitetura e Urbanismo de Santa Catarina, Criciuma/SC, 02 e 03/06/2022. Volta:04/06/2022.</t>
  </si>
  <si>
    <t>Rodrigo Althoff Medeiros</t>
  </si>
  <si>
    <t>Pagamento de 2 Auxílio Alimentação Estadual, 1 Auxílio Hospedagem Estadual, 272 Auxílio Quilometragem a Rodrigo Althoff Medeiros referente a: 1122/2022 - Convocação para 124ª Reunião Plenária Ordinária, Florianópolis/SC, 11/02/2022, ida:10/02/2022.</t>
  </si>
  <si>
    <t>Mateus Szomorovszky</t>
  </si>
  <si>
    <t>Pagamento de 2 Auxílio Alimentação Estadual, 363 Auxílio Quilometragem a Mateus Szomorovszky referente a: 1131/2022 - Convocação para 8ª Reunião Ordinária da Comissão Temporária de Patrimônio - CTP-CAU/SC, Florianópolis/SC, 16/02/2022.</t>
  </si>
  <si>
    <t>Pagamento de 1 Auxílio Estacionamento, 2 Auxílio Alimentação Estadual, 52 Auxílio Quilometragem a Silvya Helena Caprario referente a: 1141/2022 - Convocação para 1ª Reunião Extraordinária da Comissão Especial de Assistência Técnica, Florianópolis/SC, 03/03/2022.</t>
  </si>
  <si>
    <t>Pagamento de 60 Auxílio Quilometragem, 2 Auxílio Alimentação Estadual a Patrícia Figueiredo Sarquis Herden referente a: 1136/2022 - Convocação para Reunião novo Gerente Geral, Florianópolis/SC, 10/02/2022.</t>
  </si>
  <si>
    <t>Pagamento de 60 Auxílio Quilometragem, 2 Auxílio Alimentação Estadual a Patrícia Figueiredo Sarquis Herden referente a: 1137/2022 - Convocação para Reunião novo Gerente Geral, Florianópolis/SC, 14/02/2022.</t>
  </si>
  <si>
    <t>Pagamento de 2 Auxílio Alimentação Estadual, 60 Auxílio Quilometragem a Patrícia Figueiredo Sarquis Herden referente a: 1131/2022 - Convocação para 8ª Reunião Ordinária da Comissão Temporária de Patrimônio - CTP-CAU/SC, Florianópolis/SC, 16/02/2022.</t>
  </si>
  <si>
    <t>Pagamento de 258 Auxílio Quilometragem, 2 Auxílio Alimentação Estadual a Gabriela Fernanda Grisa referente a: 1143/2022 - Convocação para Formatura UCEFF, Chapecó/SC, 05/03/2022, volta:06/03/2022.</t>
  </si>
  <si>
    <t>Pagamento de 56 Auxílio Quilometragem, 2 Auxílio Alimentação Estadual, 1 Auxílio Estacionamento a Silvya Helena Caprario referente a: 1145/2022 - Convocação para Reunião Ordinária da Rede de Controle, Florianópolis/SC, 04/03/2022.</t>
  </si>
  <si>
    <t>Pagamento de 52 Auxílio Quilometragem, 2 Auxílio Alimentação Estadual, 1 Auxílio Estacionamento a Silvya Helena Caprario referente a: 1147/2022 - Convocação para 2ª Reunião Ordinária do Conselho Diretor, Florianópolis/SC, 07/03/2022.</t>
  </si>
  <si>
    <t>Pagamento de 1 Auxílio Estacionamento, 1 Auxílio Alimentação Estadual, 3 Auxílio Quilometragem a Eliane De Queiroz Gomes Castro referente a: 1146/2022 - Convocação para Colação de Grau UNIDAVI (Conselheira Eliane), Rio do Sul/SC, 12/03/2022.</t>
  </si>
  <si>
    <t>Pagamento de 60 Auxílio Quilometragem, 2 Auxílio Alimentação Estadual a Patrícia Figueiredo Sarquis Herden referente a: 1147/2022 - Convocação para 2ª Reunião Ordinária do Conselho Diretor, Florianópolis/SC, 07/03/2022.</t>
  </si>
  <si>
    <t>Pagamento de 60 Auxílio Quilometragem, 2 Auxílio Alimentação Estadual a Patrícia Figueiredo Sarquis Herden referente a: 1142/2022 - Convocação para Despachos internos, Florianópolis/SC, 22/02/2022.</t>
  </si>
  <si>
    <t>Pagamento de 2 Auxílio Locomoção Urbana Estadual a José Alberto Gebara referente a: 1135/2022 - Convocação para 2ª Reunião Ordinária da Comissão de Exercício Profissional - CEP-CAU/SC, Florianópolis/SC, 22/02/2022.</t>
  </si>
  <si>
    <t>Cancelada - Conselheiro não compareceu ao evento. Pagamento de 32 Auxílio Quilometragem, 1 Auxílio Estacionamento, 2 Auxílio Alimentação Estadual a Gogliardo Vieira Maragno referente a: 1147/2022 - Convocação para 2ª Reunião Ordinária do Conselho Diretor, Florianópolis/SC, 07/03/2022.</t>
  </si>
  <si>
    <t>Pagamento de 4 Auxílio Alimentação Nacional DF/SP/RJ, 4 Auxílio Locomoção Urbana Nacional DF/SP/RJ, 1 Auxílio Hospedagem Nacional DF/SP/RJ a Gogliardo Vieira Maragno referente a: 1153/2022 - Convocação para Encontro CEF - CAU/BR, Brasília - DF, entre 10/03/2022 e 11/03/2022, volta:12/03/2022.</t>
  </si>
  <si>
    <t>COMPLEMENTO de Diária. Pagamento de 1 Auxílio Hospedagem Estadual a Gabriela Fernanda Grisa referente a: 1143/2022 - Convocação para Formatura UCEFF, Chapecó/SC, 05/03/2022, volta:06/03/2022.</t>
  </si>
  <si>
    <t>Pagamento de 2 Auxílio Alimentação Estadual, 56 Auxílio Quilometragem, 1 Auxílio Estacionamento a Silvya Helena Caprario referente a: 1149/2022 - Convocação para Reunião SC Acessível, Florianópolis/SC, 02/03/2022.</t>
  </si>
  <si>
    <t>Pagamento de 51 Auxílio Quilometragem, 1 Auxílio Alimentação Estadual, 1 Auxílio Estacionamento a Silvya Helena Caprario referente a: 1151/2022 - Convocação para 125ª Reunião Plenária Ordinária, Florianópolis/SC, 11/03/2022.</t>
  </si>
  <si>
    <t>Pagamento de 51 Auxílio Quilometragem, 1 Auxílio Alimentação Estadual, 1 Auxílio Estacionamento a Silvya Helena Caprario referente a: 1157/2022 - Convocação para Capacitação Fórum Presidentes, Florianópolis/SC, 10/03/2022.</t>
  </si>
  <si>
    <t>Pagamento de 1 Auxílio Estacionamento, 52 Auxílio Quilometragem, 2 Auxílio Alimentação Estadual a Silvya Helena Caprario referente a: 1162/2022 - Convocação para 9ª Reunião Ordinária da Comissão Temporária de Patrimônio - CTP-CAU/SC, Florianópolis/SC, 16/03/2022.</t>
  </si>
  <si>
    <t>Pagamento de 52 Auxílio Quilometragem, 2 Auxílio Alimentação Estadual, 1 Auxílio Estacionamento a Silvya Helena Caprario referente a: 1161/2022 - Convocação para 3ª Reunião Ordinária da CATHIS, Florianópolis/SC, 17/03/2022.</t>
  </si>
  <si>
    <t>Pagamento de 1 Auxílio Hospedagem Estadual, 3 Auxílio Alimentação Estadual, 380 Auxílio Quilometragem, 1 Auxílio Estacionamento a Eliane De Queiroz Gomes Castro referente a: 1147/2022 - Convocação para 2ª Reunião Ordinária do Conselho Diretor, Florianópolis/SC, 07/03/2022.</t>
  </si>
  <si>
    <t>Pagamento de 1 Auxílio Estacionamento, 3 Auxílio Alimentação Estadual, 380 Auxílio Quilometragem, 1 Auxílio Hospedagem Estadual a Eliane De Queiroz Gomes Castro referente a: 1150/2022 - Convocação para 1ª Reunião Extraordinária do CEAU-CAU/SC, Florianópolis/SC, 09/03/2022.</t>
  </si>
  <si>
    <t>Pagamento de 195 Auxílio Quilometragem, 1 Auxílio Estacionamento, 2 Auxílio Alimentação Estadual a Eliane De Queiroz Gomes Castro referente a: 1155/2022 - Convocação para Colação de Grau - FURB, Blumenau/SC, 04/03/2022.</t>
  </si>
  <si>
    <t>Pagamento de 1 Reembolso de Passagem Rodoviária, 7 Auxílio Locomoção Urbana Estadual, 2 Auxílio Hospedagem Estadual, 6 Auxílio Alimentação Estadual a Larissa Moreira referente a: 1150/2022 - Convocação para 1ª Reunião Extraordinária do CEAU-CAU/SC, Florianópolis/SC, 09/03/2022; 1151/2022 - Convocação para 125ª Reunião Plenária Ordinária, Florianópolis/SC, 11/03/2022, ida:09/03/2022, volta:11/03/2022.</t>
  </si>
  <si>
    <t>Pagamento de 4 Auxílio Alimentação Estadual, 1 Auxílio Hospedagem Estadual, 1 Auxílio Estacionamento, 2 Auxílio Locomoção Urbana Estadual, 277 Auxílio Quilometragem a Maurício Andre Giusti referente a: 1151/2022 - Convocação para 125ª Reunião Plenária Ordinária, Florianópolis/SC, 11/03/2022.</t>
  </si>
  <si>
    <t>Pagamento de 1 Auxílio Estacionamento, 1 Auxílio Alimentação Estadual, 32 Auxílio Quilometragem a Gogliardo Vieira Maragno referente a: 1156/2022 - Convocação para Entrevista a NSC - Planos Diretores, Florianópolis/SC, 04/03/2022.</t>
  </si>
  <si>
    <t>Pagamento de 32 Auxílio Quilometragem, 1 Auxílio Estacionamento, 2 Auxílio Alimentação Estadual a Gogliardo Vieira Maragno referente a: 1162/2022 - Convocação para 9ª Reunião Ordinária da Comissão Temporária de Patrimônio - CTP-CAU/SC, Florianópolis/SC, 16/03/2022.</t>
  </si>
  <si>
    <t>Pagamento de 276 Auxílio Quilometragem, 2 Auxílio Alimentação Estadual, 1 Auxílio Hospedagem Estadual, 1 Auxílio Estacionamento a Rodrigo Althoff Medeiros referente a: 1151/2022 - Convocação para 125ª Reunião Plenária Ordinária, Florianópolis/SC, 11/03/2022.</t>
  </si>
  <si>
    <t>Pagamento de 60 Auxílio Quilometragem, 2 Auxílio Alimentação Estadual a Patrícia Figueiredo Sarquis Herden referente a: 1152/2022 - Convocação para Despachos internos (Presidente Patrícia), Florianópolis/SC, 03/03/2022.</t>
  </si>
  <si>
    <t>Pagamento de 2 Auxílio Alimentação Estadual, 72 Auxílio Quilometragem a Patrícia Figueiredo Sarquis Herden referente a: 1150/2022 - Convocação para 1ª Reunião Extraordinária do CEAU-CAU/SC, Florianópolis/SC, 09/03/2022; 1154/2022 - Convocação para Talk Show "Março é Mulher" - Comunicação assertiva: desafios nas empresa, Florianópolis/SC, 09/03/2022.</t>
  </si>
  <si>
    <t>Pagamento de 59 Auxílio Quilometragem, 1 Auxílio Alimentação Estadual a Patrícia Figueiredo Sarquis Herden referente a: 1151/2022 - Convocação para 125ª Reunião Plenária Ordinária, Florianópolis/SC, 11/03/2022.</t>
  </si>
  <si>
    <t>Pagamento de 62 Auxílio Quilometragem, 2 Auxílio Alimentação Estadual a Patrícia Figueiredo Sarquis Herden referente a: 1158/2022 - Convocação para Abertura do Seminário de Sustentabilidade nas Construções, Florianópolis/SC, 14/03/2022.</t>
  </si>
  <si>
    <t>CANCELADO - Conselheira não compareceu ao evento. Pagamento de 2 Auxílio Alimentação Estadual, 1 Auxílio Estacionamento, 354 Auxílio Quilometragem, 1 Auxílio Hospedagem Estadual a Ana Carina Lopes De Souza Zimmermann referente a: 1151/2022 - Convocação para 125ª Reunião Plenária Ordinária, Florianópolis/SC, 11/03/2022.</t>
  </si>
  <si>
    <t>Silvana Maria Hall</t>
  </si>
  <si>
    <t>Pagamento de 1 Auxílio Hospedagem Estadual, 556 Auxílio Quilometragem, 4 Auxílio Locomoção Urbana Estadual, 4 Auxílio Alimentação Estadual a Silvana Maria Hall referente a: 1151/2022 - Convocação para 125ª Reunião Plenária Ordinária, Florianópolis/SC, 11/03/2022.</t>
  </si>
  <si>
    <t>Janete Sueli Krueger</t>
  </si>
  <si>
    <t>Pagamento de 2 Auxílio Alimentação Estadual, 234 Auxílio Quilometragem, 1 Auxílio Hospedagem Estadual, 1 Auxílio Estacionamento a Janete Sueli Krueger referente a: 1159/2022 - Convocação para 3ª Reunião Ordinária da Comissão Ordinária de Ética e Disciplina - CED, Florianópolis/SC, 16/03/2022.</t>
  </si>
  <si>
    <t>Pagamento de 3 Auxílio Alimentação Estadual, 818 Auxílio Quilometragem a Newton Marçal Santos referente a: 1151/2022 - Convocação para 125ª Reunião Plenária Ordinária, Florianópolis/SC, 11/03/2022.</t>
  </si>
  <si>
    <t>Yuri Endo Kokubun</t>
  </si>
  <si>
    <t>Pagamento de 4 Auxilio Alimentaçao Estadual, 2 Auxilio Hospedagem Estadual, 541 Auxilio Quilometragem a Yuri Endo Kokubun referente a: III Congresso de Arquitetura e Urbanismo de Santa Catarina, Criciuma/SC, 02 e 03/06/2022.</t>
  </si>
  <si>
    <t>COMPLEMENTO - Pagamento de Reembolso de Passagem Rodoviária a Larissa Moreira referente a: 1139/2022 - Convocação para 2ª Reunião Ordinária da Comissão de Ensino e Formação - CEF, Florianópolis/SC, 23/02/2022.</t>
  </si>
  <si>
    <t>Pagamento de 1 Auxílio Estacionamento, 267 Auxílio Quilometragem, 2 Auxílio Alimentação Estadual a Eliane De Queiroz Gomes Castro referente a: 1166/2022 - Convocação para Colação de Grau - UNIFEBE, Brusque/SC, 11/03/2022.</t>
  </si>
  <si>
    <t>Pagamento de 408 Auxílio Quilometragem, 1 Auxílio Estacionamento, 4 Auxílio Locomoção Urbana Nacional DF/SP/RJ, 3 Auxílio Hospedagem Nacional DF/SP/RJ, 6 Auxílio Alimentação Nacional DF/SP/RJ, 1 Auxílio Alimentação Estadual a Eliane De Queiroz Gomes Castro referente a: 1169/2022 - Convocação para 3ª Reunião Ordinária da CEP, Florianópolis/SC, 22/03/2022; 1171/2022 - Convocação para "Iº Fórum de Coordenadores das CEPs CAU/UFs, Rio de Janeiro - RJ, 23 e 24/03/2022. Volta:25/03/2022.</t>
  </si>
  <si>
    <t>CANCELADA - Conselheira informou que não participou do evento. Estorno realizado em 03/05/2022 na Diária 159/2022.  Pagamento de 87 Auxílio Quilometragem, 1 Auxílio Alimentação Estadual, 1 Auxílio Estacionamento a Janete Sueli Krueger referente a: 1165/2022 - Convocação para Colação de Grau - UNIVALI Balneário Camboriú, Camboriú/SC, 19/03/2022.</t>
  </si>
  <si>
    <t>Pagamento de 1 Auxílio Estacionamento, 52 Auxílio Quilometragem, 1 Auxílio Alimentação Estadual a Silvya Helena Caprario referente a: 1167/2022 - Convocação para Reunião CAU/SC, Florianópolis/SC, 14/03/2022.</t>
  </si>
  <si>
    <t>Pagamento de 52 Auxílio Quilometragem, 1 Auxílio Estacionamento, 2 Auxílio Alimentação Estadual a Silvya Helena Caprario referente a: 1172/2022 - Convocação para 3ª Reunião Ordinária da COAF, Florianópolis/SC, 22/03/2022.</t>
  </si>
  <si>
    <t>Henrique Rafael de Lima</t>
  </si>
  <si>
    <t>Pagamento de 2 Auxílio Hospedagem Nacional DF/SP/RJ, 6 Auxílio Alimentação Nacional DF/SP/RJ, 6 Auxílio Locomoção Urbana Nacional DF/SP/RJ a Henrique Rafael de Lima referente a: 1171/2022 - Convocação para "Iº Fórum de Coordenadores das CEPs CAU/UFs, Rio de Janeiro - RJ, 23 e 24/03/2022.</t>
  </si>
  <si>
    <t xml:space="preserve">Roberto Rodrigues Simon </t>
  </si>
  <si>
    <t>Pagamento de 1 Auxilio Hospedagem Estadual, 413 Auxilio Quilometragem, 4 Auxilio Alimentaçao Estadual a ROBERTO RODRIGUES SIMON referente a: III Congresso de Arquitetura e Urbanismo de Santa Catarina, Criciuma/SC, 02 e 03/06/2022.</t>
  </si>
  <si>
    <t>Pagamento de 8 Auxílio Alimentação Nacional DF/SP/RJ, 1 Desconto da diferença de passagem aérea, 2 Auxílio Hospedagem Nacional DF/SP/RJ, 11 Auxílio Locomoção Urbana Nacional DF/SP/RJ, 84 Auxílio Quilometragem a Patrícia Figueiredo Sarquis Herden referente a: 1102/2022 - Convocação para Reunião Fórum Presidentes, Brasília - DF, 17/02/2022; 1104/2022 - Convocação para Reunião Plenária Ampliada do CAU/BR, Brasília - DF, 18/02/2022; 1105/2022 - Convocação para Reunião Presidente Catherine, São Paulo - SP, 21/02/2022.</t>
  </si>
  <si>
    <t>Pagamento de 60 Auxílio Quilometragem, 2 Auxílio Alimentação Estadual a Patrícia Figueiredo Sarquis Herden referente a: 1168/2022 - Convocação para Dia da Mulher – Ações junto as colaboradoras, Florianópolis/SC, 08/03/2022.</t>
  </si>
  <si>
    <t>Pagamento de 2 Auxílio Alimentação Estadual, 60 Auxílio Quilometragem a Patrícia Figueiredo Sarquis Herden referente a: 1148/2022 - Convocação para Limpeza Vazamento, Florianópolis/SC, 28/02/2022.</t>
  </si>
  <si>
    <t>Pagamento de 2 Auxílio Alimentação Estadual, 60 Auxílio Quilometragem a Patrícia Figueiredo Sarquis Herden referente a: 1176/2022 - Convocação para 51ª Reunião Ordinária do Colegiado de Governança do CSC, Florianópolis/SC, 17/03/2022.</t>
  </si>
  <si>
    <t>Pagamento de 60 Auxílio Quilometragem, 2 Auxílio Alimentação Estadual a Patrícia Figueiredo Sarquis Herden referente a: 1174/2022 - Convocação para Despachos internos, Florianópolis/SC, 14/03/2022.</t>
  </si>
  <si>
    <t>Pagamento de 60 Auxílio Quilometragem, 2 Auxílio Alimentação Estadual a Patrícia Figueiredo Sarquis Herden referente a: 1173/2022 - Convocação para Despachos internos, Florianópolis/SC, 15/03/2022.</t>
  </si>
  <si>
    <t>Pagamento de 60 Auxílio Quilometragem, 2 Auxílio Alimentação Estadual a Patrícia Figueiredo Sarquis Herden referente a: 1162/2022 - Convocação para 9ª Reunião Ordinária da Comissão Temporária de Patrimônio - CTP-CAU/SC, Florianópolis/SC, 16/03/2022.</t>
  </si>
  <si>
    <t>Pagamento de 1 Reembolso de Passagem Rodoviária, 4 Auxílio Locomoção Urbana Estadual, 2 Auxílio Alimentação Estadual a Larissa Moreira referente a: 1175/2022 - Convocação para 3ª Reunião Ordinária da CEF-CAU/SC, Florianópolis/SC, 24/03/2022.</t>
  </si>
  <si>
    <t>Pagamento de 2 Auxílio Alimentação Estadual, 363 Auxílio Quilometragem a Mateus Szomorovszky referente a: 1162/2022 - Convocação para 9ª Reunião Ordinária da Comissão Temporária de Patrimônio - CTP-CAU/SC, Florianópolis/SC, 16/03/2022.</t>
  </si>
  <si>
    <t>Pagamento de 32 Auxílio Quilometragem, 2 Auxílio Alimentação Estadual, 1 Auxílio Estacionamento a Gogliardo Vieira Maragno referente a: 1175/2022 - Convocação para 3ª Reunião Ordinária da CEF-CAU/SC, Florianópolis/SC, 24/03/2022.</t>
  </si>
  <si>
    <t>Pagamento de 2 Auxílio Alimentação Estadual, 32 Auxílio Quilometragem, 1 Auxílio Estacionamento a Gogliardo Vieira Maragno referente a: 1177/2022 - Convocação para 4ª REUNIÃO EXTRAORDINÁRIA - CTP-CAU/SC, Florianópolis/SC, 25/03/2022.</t>
  </si>
  <si>
    <t>Pagamento de 2 Auxílio Alimentação Estadual, 1 Auxílio Estacionamento, 32 Auxílio Quilometragem a Gogliardo Vieira Maragno referente a: 1180/2022 - Convocação para 3ª Reunião Ordinária do Conselho Diretor, Florianópolis/SC, 28/03/2022.</t>
  </si>
  <si>
    <t>Pagamento de 52 Auxílio Quilometragem, 1 Auxílio Estacionamento, 2 Auxílio Alimentação Estadual a Silvya Helena Caprario referente a: 1177/2022 - Convocação para 4ª REUNIÃO EXTRAORDINÁRIA - CTP-CAU/SC, Florianópolis/SC, 25/03/2022.</t>
  </si>
  <si>
    <t>Pagamento de 2 Auxílio Alimentação Estadual, 52 Auxílio Quilometragem, 1 Auxílio Estacionamento a Silvya Helena Caprario referente a: 1180/2022 - Convocação para 3ª Reunião Ordinária do Conselho Diretor, Florianópolis/SC, 28/03/2022, ida:15/03/2022, volta:28/03/2022.</t>
  </si>
  <si>
    <t>Pagamento de 380 Auxílio Quilometragem, 3 Auxílio Alimentação Estadual, 1 Auxílio Estacionamento, 1 Auxílio Hospedagem Estadual a Eliane De Queiroz Gomes Castro referente a: 1180/2022 - Convocação para 3ª Reunião Ordinária do Conselho Diretor, Florianópolis/SC, 28/03/2022.</t>
  </si>
  <si>
    <t>Pagamento de 3 Auxílio Hospedagem Nacional DF/SP/RJ, 16 Auxílio Locomoção Urbana Nacional DF/SP/RJ, 8 Auxílio Alimentação Nacional DF/SP/RJ a Silvya Helena Caprario referente a: 1181/2022 - 1186/2022 - Convocação para Seminário- ARQUITETURA PARA OS OUTROS 93%, Brasília - DF, 07 a 09/04/2022.</t>
  </si>
  <si>
    <t>Pagamento de 1 Auxílio Estacionamento, 52 Auxílio Quilometragem, 1 Auxílio Alimentação Estadual a Silvya Helena Caprario referente a: 1193/2022 - Convocação para 5ª REUNIÃO EXTRAORDINÁRIA - CTP-CAU/SC, Florianópolis/SC, 30/03/2022.</t>
  </si>
  <si>
    <t>Pagamento de 2 Auxílio Alimentação Estadual, 54 Auxílio Quilometragem, 1 Auxílio Estacionamento a Silvya Helena Caprario referente a: 1192/2022 - Convocação para Reunião Rede de Controle, Florianópolis/SC, 01/04/2022.</t>
  </si>
  <si>
    <t>Rosana Silveira</t>
  </si>
  <si>
    <t>Pagamento de 3 Auxílio Hospedagem Nacional DF/SP/RJ, 125 Auxílio Quilometragem, 8 Auxílio Alimentação Nacional DF/SP/RJ, 3 Auxílio Estacionamento a Rosana Silveira referente a: 1181/2022 - 1186/2022 - Convocação para Seminário- ARQUITETURA PARA OS OUTROS 93%, Brasília - DF, 07 a 09/04/2022.</t>
  </si>
  <si>
    <t>Pagamento de 95 Auxílio Quilometragem a Rosana Silveira referente a: 1160/2022 - Convocação para Reunião Colegiado Estadual de Habitação - FECAM, Florianópolis/SC, 07/03/2022.</t>
  </si>
  <si>
    <t>Pagamento de 130 Auxílio Quilometragem a Rosana Silveira referente a: 1164/2022 - Convocação para Ciclo de Oficinas de Ideias: Arquitetura e Urbanismo Pós Pandemia, A Res, Palhoça/SC, 25 e 26/03/2022.</t>
  </si>
  <si>
    <t>Pagamento de 1 Auxílio Estacionamento, 97 Auxílio Quilometragem, 2 Auxílio Alimentação Estadual a Rosana Silveira referente a: 1141/2022 - Convocação para 1ª Reunião Extraordinária da Comissão Especial de Assistência Técnica, Florianópolis/SC, 03/03/2022.</t>
  </si>
  <si>
    <t>Pagamento de 2 Auxílio Alimentação Estadual, 101 Auxílio Quilometragem a Rosana Silveira referente a: 1151/2022 - Convocação para 125ª Reunião Plenária Ordinária, Florianópolis/SC, 11/03/2022.</t>
  </si>
  <si>
    <t>Pagamento de 1 Reembolso de Passagem Rodoviária, 5 Auxílio Locomoção Urbana Estadual, 2 Auxílio Alimentação Estadual, 1 Auxílio Hospedagem Estadual a Larissa Moreira referente a: 1184/2022 - Convocação para 41ª Reunião Ordinária do CEAU-CAU/SC, Florianópolis/SC, 01/04/2022.</t>
  </si>
  <si>
    <t>Pagamento de 2 Auxílio Alimentação Estadual, 380 Auxílio Quilometragem, 1 Auxílio Estacionamento, 1 Auxílio Hospedagem Estadual a Eliane De Queiroz Gomes Castro referente a: 1184/2022 - Convocação para 41ª Reunião Ordinária do CEAU-CAU/SC, Florianópolis/SC, 01/04/2022.</t>
  </si>
  <si>
    <t>Pagamento de 1 Auxílio Hospedagem Estadual, 2 Auxílio Hospedagem Nacional DF/SP/RJ, 2 Auxílio Alimentação Estadual, 462 Auxílio Quilometragem, 5 Auxílio Alimentação Nacional DF/SP/RJ a Newton Marçal Santos referente a: 1181/2022 - 1186/2022 - Convocação para Seminário- ARQUITETURA PARA OS OUTROS 93%, Brasília - DF, 07 a 09/04/2022.</t>
  </si>
  <si>
    <t>Pagamento de 62 Auxílio Quilometragem, 1 Auxílio Alimentação Estadual a Patrícia Figueiredo Sarquis Herden referente a: 1187/2022 - Convocação para Coquetel de boas Vindas ao novo Prefeito de Florianópolis, Florianópolis/SC, 31/03/2022.</t>
  </si>
  <si>
    <t>Pagamento de 60 Auxílio Quilometragem, 2 Auxílio Alimentação Estadual a Patrícia Figueiredo Sarquis Herden referente a: 1184/2022 - Convocação para 41ª Reunião Ordinária do CEAU-CAU/SC, Florianópolis/SC, 01/04/2022.</t>
  </si>
  <si>
    <t>Pagamento de 2 Auxílio Alimentação Estadual, 363 Auxílio Quilometragem a Mateus Szomorovszky referente a: 1177/2022 - Convocação para 4ª REUNIÃO EXTRAORDINÁRIA - CTP-CAU/SC, Florianópolis/SC, 25/03/2022.</t>
  </si>
  <si>
    <t>Pagamento de 1 Auxílio Estacionamento, 32 Auxílio Quilometragem, 1 Auxílio Alimentação Estadual a Gogliardo Vieira Maragno referente a: 1193/2022 - Convocação para 5ª REUNIÃO EXTRAORDINÁRIA - CTP-CAU/SC, Florianópolis/SC, 30/03/2022.</t>
  </si>
  <si>
    <t>Pagamento de 1 Reembolso de Passagem Rodoviária, 5 Auxílio Locomoção Urbana Estadual, 1 Auxílio Hospedagem Estadual, 3 Auxílio Alimentação Estadual a Larissa Moreira referente a: 1196/2022 - Convocação para 126ª Reunião Plenária Ordinária, Florianópolis/SC, 08/04/2022.</t>
  </si>
  <si>
    <t>Pagamento de 2 Auxílio Alimentação Estadual, 1 Auxílio Estacionamento, 32 Auxílio Quilometragem a Gogliardo Vieira Maragno referente a: 1196/2022 - Convocação para 126ª Reunião Plenária Ordinária, Florianópolis/SC, 08/04/2022.</t>
  </si>
  <si>
    <t>Pagamento de 363 Auxílio Quilometragem, 2 Auxílio Alimentação Estadual, 1 Auxílio Estacionamento a Mateus Szomorovszky referente a: 1193/2022 - Convocação para 5ª REUNIÃO EXTRAORDINÁRIA - CTP-CAU/SC, Florianópolis/SC, 30/03/2022.</t>
  </si>
  <si>
    <t>Pagamento de 363 Auxílio Quilometragem, 2 Auxílio Alimentação Estadual, 1 Auxílio Estacionamento a Mateus Szomorovszky referente a: 1201/2022 - Convocação para 10ª Reunião Ordinária da Comissão Temporária de Patrimônio - CTP-CAU/SC, Florianópolis/SC, 13/04/2022.</t>
  </si>
  <si>
    <t>Pagamento de 2 Auxílio Alimentação Estadual, 1 Auxílio Estacionamento, 363 Auxílio Quilometragem a Mateus Szomorovszky referente a: 1196/2022 - Convocação para 126ª Reunião Plenária Ordinária, Florianópolis/SC, 08/04/2022.
Complemento 1 Auxílio Hospedagem Estadual</t>
  </si>
  <si>
    <t>Pagamento de 272 Auxílio Quilometragem, 1 Auxílio Hospedagem Estadual, 2 Auxílio Alimentação Estadual, 1 Auxílio Estacionamento a Rodrigo Althoff Medeiros referente a: 1196/2022 - Convocação para 126ª Reunião Plenária Ordinária, Florianópolis/SC, 08/04/2022.</t>
  </si>
  <si>
    <t>Pagamento de 1 Auxílio Estacionamento, 2 Auxílio Alimentação Estadual, 32 Auxílio Quilometragem a Gogliardo Vieira Maragno referente a: 1201/2022 - Convocação para 10ª Reunião Ordinária da Comissão Temporária de Patrimônio - CTP-CAU/SC, Florianópolis/SC, 13/04/2022.</t>
  </si>
  <si>
    <t>Pagamento de 2 Auxílio Alimentação Estadual, 1 Auxílio Estacionamento, 52 Auxílio Quilometragem a Silvya Helena Caprario referente a: 1201/2022 - Convocação para 10ª Reunião Ordinária da Comissão Temporária de Patrimônio - CTP-CAU/SC, Florianópolis/SC, 13/04/2022.</t>
  </si>
  <si>
    <t>58/2021</t>
  </si>
  <si>
    <t>COMPLEMENTO - Pagamento de 363 Auxílio Quilometragem a Mateus Szomorovszky referente a: 1050/2021 - Convocação para Reunião Ordinária da Comissão Temporária de Patrimônio - CTP - CAU/SC, Florianópolis/SC, 17/11/2021.</t>
  </si>
  <si>
    <t>117/2021</t>
  </si>
  <si>
    <t>Pagamento de 60 Auxílio Quilometragem, 1 Auxílio Alimentação Estadual a Patrícia Figueiredo Sarquis Herden referente a: 990/2021 - Convocação para 2ª Reunião Extraordinária da Comissão Temporária de Patrimônio - CTP, Florianópolis/SC, 02/09/2021.</t>
  </si>
  <si>
    <t>118/2021</t>
  </si>
  <si>
    <t>Pagamento de 60 Auxílio Quilometragem, 1 Auxílio Alimentação Estadual a Patrícia Figueiredo Sarquis Herden referente a: 1035/2021 - Convocação para Estratégias de Mobilização para a tramitação do Plano Diretor na Câmara, Florianópolis/SC, 03/11/2021.</t>
  </si>
  <si>
    <t>119/2021</t>
  </si>
  <si>
    <t>Pagamento de 1 Auxílio Alimentação Estadual, 60 Auxílio Quilometragem a Patrícia Figueiredo Sarquis Herden referente a: 1079/2021 - Convocação para Reunião Plano Diretor na ACIF, Florianópolis/SC, 07/12/2021.</t>
  </si>
  <si>
    <t>Pagamento de 1 Auxílio Alimentação Estadual, 60 Auxílio Quilometragem, 1 Auxílio Estacionamento a Silvya Helena Caprario referente a: 1183/2022 - Convocação para Reunião CATHIS-CAU/SC e FECAM, Florianópolis/SC, 19/04/2022.</t>
  </si>
  <si>
    <t>Pagamento de 2 Auxílio Alimentação Estadual, 1 Auxílio Estacionamento, 52 Auxílio Quilometragem a Silvya Helena Caprario referente a: 1197/2022 - Convocação para 4ª Reunião Ordinária da COAF, Florianópolis/SC, 25/04/2022.</t>
  </si>
  <si>
    <t>Pagamento de 94 Auxílio Quilometragem, 1 Auxílio Estacionamento, 1 Auxílio Alimentação Estadual a Rosana Silveira referente a: 1183/2022 - Convocação para Reunião CATHIS-CAU/SC e FECAM, Florianópolis/SC, 19/04/2022.</t>
  </si>
  <si>
    <t>Pagamento de 1 Auxílio Hospedagem Estadual, 277 Auxílio Quilometragem, 4 Auxílio Alimentação Estadual a Maurício Andre Giusti referente a: 1197/2022 - Convocação para 4ª Reunião Ordinária da COAF, Florianópolis/SC, 25/04/2022.</t>
  </si>
  <si>
    <t>Pagamento de 1 Auxílio Estacionamento, 2 Auxílio Alimentação Estadual, 357 Auxílio Quilometragem, 1 Auxílio Hospedagem Estadual a Ana Carina Lopes De Souza Zimmermann referente a: 1196/2022 - Convocação para 126ª Reunião Plenária Ordinária, Florianópolis/SC, 08/04/2022.</t>
  </si>
  <si>
    <t>Pagamento de 1 Auxílio Estacionamento, 2 Auxílio Alimentação Estadual, 176 Auxílio Quilometragem a Silvana Maria Hall referente a: 1202/2022 - Convocação para Colação de Grau UNOCHAPECÓ, Chapecó/SC, 09/04/2022.</t>
  </si>
  <si>
    <t>Pagamento de 2 Auxílio Alimentação Estadual, 60 Auxílio Quilometragem a Patrícia Figueiredo Sarquis Herden referente a: 1196/2022 - Convocação para 126ª Reunião Plenária Ordinária, Florianópolis/SC, 08/04/2022.</t>
  </si>
  <si>
    <t>Pagamento de 1 Auxílio Estacionamento, 97 Auxílio Quilometragem, 2 Auxílio Alimentação Estadual a Rosana Silveira referente a: 1111/2022 - Convocação para Visita da AEAO à sede do CAU/SC (Presidente Patrícia), Florianópolis/SC, 28/01/2022.</t>
  </si>
  <si>
    <t>Pagamento de 97 Auxílio Quilometragem, 2 Auxílio Alimentação Estadual, 1 Auxílio Estacionamento a Rosana Silveira referente a: 1107/2022 - Convocação para 1ª Reunião Ordinária da Comissão Ordinária de Exercício Profissional, Florianópolis/SC, 25/01/2022.</t>
  </si>
  <si>
    <t>Pagamento de 97 Auxílio Quilometragem, 1 Auxílio Estacionamento, 2 Auxílio Alimentação Estadual a Rosana Silveira referente a: 1122/2022 - Convocação para 124ª Reunião Plenária Ordinária, Florianópolis/SC, 11/02/2022.</t>
  </si>
  <si>
    <t>Pagamento de 97 Auxílio Quilometragem, 2 Auxílio Alimentação Estadual, 1 Auxílio Estacionamento a Rosana Silveira referente a: 1207/2022 - Convocação para 4ª Reunião Ordinária da CATHIS, Florianópolis/SC, 28/04/2022.</t>
  </si>
  <si>
    <t>Pagamento de 1 Auxílio Estacionamento, 2 Auxílio Alimentação Estadual, 97 Auxílio Quilometragem a Rosana Silveira referente a: 1206/2022 - Convocação para 4ª Reunião Ordinária da CEP-CAU/SC, Florianópolis/SC, 26/04/2022.</t>
  </si>
  <si>
    <t>Pagamento de 2 Auxílio Alimentação Estadual, 1 Auxílio Hospedagem Estadual, 1 Auxílio Estacionamento, 380 Auxílio Quilometragem a Eliane De Queiroz Gomes Castro referente a: 1206/2022 - Convocação para 4ª Reunião Ordinária da CEP-CAU/SC, Florianópolis/SC, 26/04/2022.</t>
  </si>
  <si>
    <t>Pagamento de 2 Auxílio Alimentação Estadual, 52 Auxílio Quilometragem, 1 Auxílio Estacionamento a Silvya Helena Caprario referente a: 1207/2022 - Convocação para 4ª Reunião Ordinária da CATHIS, Florianópolis/SC, 28/04/2022.</t>
  </si>
  <si>
    <t>Pagamento de 60 Auxílio Quilometragem, 1 Auxílio Alimentação Estadual a Patrícia Figueiredo Sarquis Herden referente a: 1179/2022 - Convocação para Palestra UNOESC Chapecó, Chapecó/SC, 26/04/2022.</t>
  </si>
  <si>
    <t>Pagamento de 2 Auxílio Hospedagem Estadual, 4 Auxílio Alimentação Estadual a Patrícia Figueiredo Sarquis Herden referente a: 1183/2022 - Convocação para Reunião CATHIS-CAU/SC e FECAM, Florianópolis/SC, 19/04/2022.</t>
  </si>
  <si>
    <t>Pagamento de 2 Auxílio Alimentação Estadual, 1 Auxílio Estacionamento, 808 Auxílio Quilometragem a Newton Marçal Santos referente a: 1212/2022 - Convocação para Reunião do Conselho Estadual de Segurança Contra Incêndio - CESIP, Florianópolis/SC, 27/04/2022.</t>
  </si>
  <si>
    <t>Pagamento de 2 Auxílio Alimentação Estadual, 60 Auxílio Quilometragem a Patrícia Figueiredo Sarquis Herden referente a: 1190/2022 - Convocação para Reuniões sobre Sede, Florianópolis/SC, 25/03/2022.</t>
  </si>
  <si>
    <t>Pagamento de 60 Auxílio Quilometragem, 2 Auxílio Alimentação Estadual a Patrícia Figueiredo Sarquis Herden referente a: 1180/2022 - Convocação para 3ª Reunião Ordinária do Conselho Diretor, Florianópolis/SC, 28/03/2022.</t>
  </si>
  <si>
    <t>Pagamento de 68 Auxílio Quilometragem, 2 Auxílio Alimentação Estadual a Patrícia Figueiredo Sarquis Herden referente a: 1195/2022 - Convocação para Reunião sobre o prédio da Sede do CAU/SC, Florianópolis/SC, 30/03/2022; 1194/2022 - Convocação para Reunião presidente CAU/SC e Presidente FECAM, Florianópolis/SC, 30/03/2022.</t>
  </si>
  <si>
    <t>Pagamento de 94 Auxílio Quilometragem, 2 Auxílio Alimentação Estadual a Patrícia Figueiredo Sarquis Herden referente a: 1200/2022 - Convocação para Palestra Técnica AsBEA SC - Presencial. DIURB e EIV, Florianópolis/SC, 31/03/2022; 1198/2022 - Convocação para Assembleia Geral Extraordinária e Assembleia Geral Ordinária ASCOP, Florianópolis/SC, 31/03/2022; 1199/2022 - Convocação para Cerimonia de Transmissão de Cargo - Prefeitura Municipal de Florianópolis, Florianópolis/SC, 31/03/2022.</t>
  </si>
  <si>
    <t>Pagamento de 60 Auxílio Quilometragem, 2 Auxílio Alimentação Estadual a Patrícia Figueiredo Sarquis Herden referente a: 1210/2022 - Convocação para Reunião Congresso Segala e Jaime, Florianópolis/SC, 12/04/2022.</t>
  </si>
  <si>
    <t>Pagamento de 2 Auxílio Alimentação Estadual, 60 Auxílio Quilometragem a Patrícia Figueiredo Sarquis Herden referente a: 1201/2022 - Convocação para 10ª Reunião Ordinária da Comissão Temporária de Patrimônio - CTP-CAU/SC, Florianópolis/SC, 13/04/2022.</t>
  </si>
  <si>
    <t>Pagamento de 60 Auxílio Quilometragem, 2 Auxílio Alimentação Estadual a Patrícia Figueiredo Sarquis Herden referente a: 1209/2022 - Convocação para Reunião com gestores, Florianópolis/SC, 14/04/2022.</t>
  </si>
  <si>
    <t>Pagamento de 60 Auxílio Quilometragem, 1 Auxílio Alimentação Estadual a Patrícia Figueiredo Sarquis Herden referente a: 1215/2022 - Convocação para Despachos com a equipe, Florianópolis/SC, 18/04/2022.</t>
  </si>
  <si>
    <t>Pagamento de 1 Auxílio Alimentação Estadual, 61 Auxílio Quilometragem a Patrícia Figueiredo Sarquis Herden referente a: 1214/2022 - Convocação para Abertura exposição-festival #cidadespospandemia, Florianópolis/SC, 20/04/2022.</t>
  </si>
  <si>
    <t>Pagamento de 1 Auxílio Estacionamento, 32 Auxílio Quilometragem, 2 Auxílio Alimentação Estadual a Gogliardo Vieira Maragno referente a: 1220/2022 - Convocação para 4ª Reunião Ordinária da CEF-CAU/SC, Florianópolis/SC, 27/04/2022.</t>
  </si>
  <si>
    <t>Pagamento de 1 Reembolso de Passagem Rodoviária, 4 Auxílio Locomoção Urbana Estadual, 2 Auxílio Alimentação Estadual a Larissa Moreira referente a: 1220/2022 - Convocação para 4ª Reunião Ordinária da CEF-CAU/SC, Florianópolis/SC, 27/04/2022.</t>
  </si>
  <si>
    <t>Pagamento de 1 Auxílio Estacionamento, 1 Auxílio Alimentação Estadual a José Alberto Gebara referente a: 1208/2022 - Convocação para Sessão de Avaliação dos Projetos – Edital de Chamada Pública nº 001/2022, Florianópolis/SC, 19/04/2022, ida:27/04/2022, volta:27/04/2022.</t>
  </si>
  <si>
    <t>Pagamento de 1 Auxílio Estacionamento, 2 Auxílio Alimentação Estadual a Newton Marçal Santos referente a: 1207/2022 - Convocação para 4ª Reunião Ordinária da CATHIS, Florianópolis/SC, 28/04/2022.</t>
  </si>
  <si>
    <t>Pagamento de 2 Auxílio Alimentação Estadual, 52 Auxílio Quilometragem, 1 Auxílio Estacionamento a Silvya Helena Caprario referente a: 1223/2022 - Convocação para 4ª Reunião Ordinária do Conselho Diretor, Florianópolis/SC, 02/05/2022.</t>
  </si>
  <si>
    <t>Pagamento de 2 Auxílio Alimentação Estadual, 32 Auxílio Quilometragem, 1 Auxílio Estacionamento a Gogliardo Vieira Maragno referente a: 1223/2022 - Convocação para 4ª Reunião Ordinária do Conselho Diretor, Florianópolis/SC, 02/05/2022.</t>
  </si>
  <si>
    <t>Pagamento de 1 Auxílio Estacionamento, 97 Auxílio Quilometragem, 2 Auxílio Alimentação Estadual a Rosana Silveira referente a: 1223/2022 - Convocação para 4ª Reunião Ordinária do Conselho Diretor, Florianópolis/SC, 02/05/2022.</t>
  </si>
  <si>
    <t>Pagamento de 380 Auxílio Quilometragem, 1 Auxílio Hospedagem Estadual, 1 Auxílio Estacionamento, 2 Auxílio Alimentação Estadual a Eliane De Queiroz Gomes Castro referente a: 1223/2022 - Convocação para 4ª Reunião Ordinária do Conselho Diretor, Florianópolis/SC, 02/05/2022.</t>
  </si>
  <si>
    <t>Pagamento de 1 Auxílio Estacionamento, 234 Auxílio Quilometragem a Janete Sueli Krueger referente a: 1196/2022 - Convocação para 126ª Reunião Plenária Ordinária, Florianópolis/SC, 08/04/2022. - Desconto referente a Diária 083/2022 (R$ 308,05) - Conselheira não compareceu ao evento.</t>
  </si>
  <si>
    <t>Pagamento de 1 Auxílio Alimentação Estadual, 2 Auxílio Locomoção Urbana Estadual a José Alberto Gebara referente a: 1206/2022 - Convocação para 4ª Reunião Ordinária da CEP-CAU/SC, Florianópolis/SC, 26/04/2022.</t>
  </si>
  <si>
    <t>Juliana Cordula Dreher de Andrade</t>
  </si>
  <si>
    <t>Pagamento de 245 Auxílio Quilometragem, 2 Auxílio Alimentação Estadual, 1 Auxílio Hospedagem Estadual a Juliana Córdula Dreher de Andrade referente a: 1229/2022 - Convocação para Outorga de Grau dos formandos dos Cursos de Arquitetura Urbanismo UDESC, Laguna/SC, 29/04/2022, volta:30/04/2022.</t>
  </si>
  <si>
    <t>Pagamento de 1 Auxílio Estacionamento, 1 Auxílio Alimentação Estadual, 53 Auxílio Quilometragem a Silvya Helena Caprario referente a:  1232/2022 - Convocação para Cerimônia de Assinatura do Termo de Cooperação Técnica sobre ATHIS, Florianópolis/SC, 29/04/2022.</t>
  </si>
  <si>
    <t>CANCELADA - Valor estornado na Diária 246/2022 - Pagamento de 1 Auxílio Estacionamento, 97 Auxílio Quilometragem, 1 Auxílio Alimentação Estadual a Rosana Silveira referente a: 1233/2022 - Convocação para Reunião do Colegiado da FECAM, Florianópolis/SC, 03/05/2022.</t>
  </si>
  <si>
    <t>Pagamento de 223 Auxílio Quilometragem, 2 Auxílio Alimentação Estadual a Newton Marçal Santos referente a: 1178/2022 - Convocação para CAU nas Escolas, Chapecó/SC, 28/05/2022.</t>
  </si>
  <si>
    <t>Pagamento de 60 Auxílio Quilometragem, 2 Auxílio Alimentação Estadual a Patrícia Figueiredo Sarquis Herden referente a: 1188/2022 - Convocação para Reunião Concurso Público, Florianópolis/SC, 24/03/2022; 1189/2022 - Convocação para Despachos internos, Florianópolis/SC, 24/03/2022.</t>
  </si>
  <si>
    <t>Pagamento de 2 Auxílio Alimentação Estadual, 60 Auxílio Quilometragem a Patrícia Figueiredo Sarquis Herden referente a: 1185/2022 - Convocação para Despachos internos, Florianópolis/SC, 22/03/2022.</t>
  </si>
  <si>
    <t>Pagamento de 60 Auxílio Quilometragem, 2 Auxílio Alimentação Estadual a Patrícia Figueiredo Sarquis Herden referente a: 1221/2022 - Convocação para Despachos com a equipe, Florianópolis/SC, 22/04/2022.</t>
  </si>
  <si>
    <t>Pagamento de 2 Auxílio Alimentação Estadual, 60 Auxílio Quilometragem a Patrícia Figueiredo Sarquis Herden referente a: 1223/2022 - Convocação para 4ª Reunião Ordinária do Conselho Diretor, Florianópolis/SC, 02/05/2022.</t>
  </si>
  <si>
    <t>Pagamento de 2 Auxílio Alimentação Estadual, 60 Auxílio Quilometragem a Patrícia Figueiredo Sarquis Herden referente a: 1238/2022 - Convocação para 127ª Reunião Plenária Ordinária, Florianópolis/SC, 13/05/2022.</t>
  </si>
  <si>
    <t>Pagamento de 8 Auxílio Locomoção Urbana Nacional, 6 Auxílio Alimentação Nacional, 3 Auxílio Hospedagem Nacional a Patrícia Figueiredo Sarquis Herden referente a: 1205/2022 - Convocação para SEMINÁRIO DE FISCALIZAÇÃO 2022, Vitória - ES, 16 e 17/05/2022.</t>
  </si>
  <si>
    <t>Pagamento de 69 Auxílio Quilometragem, 1 Auxílio Alimentação Estadual a Patrícia Figueiredo Sarquis Herden referente a: 1241/2022 - Convocação para Assembleia Extraordinária Eleitoral ASCOP, Florianópolis/SC, 19/05/2022.</t>
  </si>
  <si>
    <t>Pagamento de 3 Auxílio Alimentação Estadual, 364 Auxílio Quilometragem, 1 Auxílio Hospedagem Estadual a Patrícia Figueiredo Sarquis Herden referente a: 1251/2022 - Convocação para Ciclo de Oficinas de Ideias IAB/SC (Presidente Patrícia e Cons. Carla B, Blumenau/SC, 20 e 21/05/2022.</t>
  </si>
  <si>
    <t>Pagamento de 4 Auxílio Alimentação Estadual, 1 Auxílio Estacionamento, 814 Auxílio Quilometragem a Newton Marçal Santos referente a: 1246/2022 - Convocação para 5ª Reunião Ordinária da CATHIS, Florianópolis/SC, 19/05/2022.</t>
  </si>
  <si>
    <t>Pagamento de 30 Auxílio Quilometragem, 1 Auxílio Estacionamento, 1 Auxílio Alimentação Estadual a Silvya Helena Caprario referente a: 1239/2022 - Convocação para Reunião Colegiado da Rede de Controle, Florianópolis/SC, 06/05/2022.</t>
  </si>
  <si>
    <t>Pagamento de 52 Auxílio Quilometragem, 2 Auxílio Alimentação Estadual, 1 Auxílio Estacionamento a Silvya Helena Caprario referente a: 1238/2022 - Convocação para 127ª Reunião Plenária Ordinária, Florianópolis/SC, 13/05/2022.</t>
  </si>
  <si>
    <t>Pagamento de 1 Auxílio Estacionamento, 2 Auxílio Alimentação Estadual, 52 Auxílio Quilometragem a Silvya Helena Caprario referente a: 1245/2022 - Convocação para 11ª Reunião Ordinária da Comissão Temporária de Patrimônio - CTP-CAU/SC, Florianópolis/SC, 18/05/2022.</t>
  </si>
  <si>
    <t>Pagamento de 52 Auxílio Quilometragem, 1 Auxílio Estacionamento, 2 Auxílio Alimentação Estadual a Silvya Helena Caprario referente a: 1246/2022 - Convocação para 5ª Reunião Ordinária da CATHIS, Florianópolis/SC, 19/05/2022, volta:23/05/2022.</t>
  </si>
  <si>
    <t>Pagamento de 2 Auxílio Alimentação Estadual, 52 Auxílio Quilometragem, 1 Auxílio Estacionamento a Silvya Helena Caprario referente a: 1244/2022 - Convocação para 5ª Reunião Ordinária da COAF, Florianópolis/SC, 23/05/2022.</t>
  </si>
  <si>
    <t>CANCELADA - Pagamento de 32 Auxílio Quilometragem, 1 Auxílio Estacionamento, 2 Auxílio Alimentação Estadual a Gogliardo Vieira Maragno referente a: 1238/2022 - Convocação para 127ª Reunião Plenária Ordinária, Florianópolis/SC, 13/05/2022.</t>
  </si>
  <si>
    <t>Pagamento de 2 Auxílio Alimentação Estadual, 1 Auxílio Estacionamento, 32 Auxílio Quilometragem a Gogliardo Vieira Maragno referente a: 1245/2022 - Convocação para 11ª Reunião Ordinária da Comissão Temporária de Patrimônio - CTP-CAU/SC, Florianópolis/SC, 18/05/2022.</t>
  </si>
  <si>
    <t>Pagamento de 1 Reembolso de Passagem Rodoviária, 2 Auxílio Alimentação Estadual, 5 Auxílio Locomoção Urbana Estadual, 1 Auxílio Hospedagem Estadual a Larissa Moreira referente a: 1238/2022 - Convocação para 127ª Reunião Plenária Ordinária, Florianópolis/SC, 13/05/2022.</t>
  </si>
  <si>
    <t>Pagamento de 2 Auxílio Alimentação Estadual, 1 Auxílio Hospedagem Estadual, 1 Auxílio Estacionamento, 352 Auxílio Quilometragem a Henrique Rafael de Lima referente a: 1238/2022 - Convocação para 127ª Reunião Plenária Ordinária, Florianópolis/SC, 13/05/2022.</t>
  </si>
  <si>
    <t xml:space="preserve">Pagamento de 4 Auxílio Alimentação Estadual, 277 Auxílio Quilometragem, 1 Auxílio Hospedagem Estadual a Maurício Andre Giusti referente a: 1244/2022 - Convocação para 5ª Reunião Ordinária da COAF, Florianópolis/SC, 23/05/2022; </t>
  </si>
  <si>
    <t>Pagamento de 272 Auxílio Quilometragem, 2 Auxílio Alimentação Estadual, 1 Auxílio Hospedagem Estadual a Rodrigo Althoff Medeiros referente a: 1238/2022 - Convocação para 127ª Reunião Plenária Ordinária, Florianópolis/SC, 13/05/2022.</t>
  </si>
  <si>
    <t>Pagamento de 1 Auxílio Estacionamento, 2 Auxílio Alimentação Estadual, 234 Auxílio Quilometragem a Janete Sueli Krueger referente a: 1211/2022 - Convocação para 4ª Reunião Ordinária da CED-CAU/SC, Florianópolis/SC, 27/04/2022.</t>
  </si>
  <si>
    <t>Pagamento de 1 Auxílio Estacionamento, 1,312 Auxílio Quilometragem, 2 Auxílio Alimentação Estadual a Maurício Andre Giusti referente a: 1238/2022 - Convocação para 127ª Reunião Plenária Ordinária, Florianópolis/SC, 13/05/2022.</t>
  </si>
  <si>
    <t>Pagamento de 6 Auxílio Alimentação Nacional DF/SP/RJ, 8 Auxílio Locomoção Urbana Nacional DF/SP/RJ a Patrícia Figueiredo Sarquis Herden referente a: 1216/2022 - Convocação para Seminário Carta aos Candidatos, São Paulo - SP, 25/05/2022; 1203/2022 - Convocação para Fórum de Presidentes, São Paulo - SP, 26/05/2022; 1217/2022 - Convocação para Inauguração Sede CAU/SP, São Paulo - SP, 26/05/2022; 1218/2022 - Convocação para Abertura da 13ª Bienal Internacional de Arquitetura de São Paulo, São Paulo - SP, 27/05/2022.</t>
  </si>
  <si>
    <t>Pagamento de 1 Auxílio Estacionamento, 97 Auxílio Quilometragem, 1 Auxílio Alimentação Estadual a Rosana Silveira referente a:  1232/2022 - Convocação para Cerimônia de Assinatura do Termo de Cooperação Técnica sobre ATHIS, Florianópolis/SC, 29/04/2022.</t>
  </si>
  <si>
    <t>Pagamento de 97 Auxílio Quilometragem, 2 Auxílio Alimentação Estadual, 1 Auxílio Estacionamento a Rosana Silveira referente a: 1238/2022 - Convocação para 127ª Reunião Plenária Ordinária, Florianópolis/SC, 13/05/2022.</t>
  </si>
  <si>
    <t>Pagamento de 1 Auxílio Estacionamento, 97 Auxílio Quilometragem, 2 Auxílio Alimentação Estadual a Rosana Silveira referente a: 1246/2022 - Convocação para 5ª Reunião Ordinária da CATHIS, Florianópolis/SC, 19/05/2022.</t>
  </si>
  <si>
    <t>Pagamento de 4 Auxílio Locomoção Urbana Nacional DF/SP/RJ, 4 Auxílio Hospedagem Nacional DF/SP/RJ, 4 Auxílio Estacionamento, 8 Auxílio Alimentação Nacional DF/SP/RJ a Rosana Silveira referente a: 1234/2022 - Convocação para I Encontro da Diversidade do CAU, São Paulo - SP, 25/05/2022; 1240/2022 - Convocação para Oficina que tratará sobre o Fundo de ATHIS, São Paulo - SP, 27/05/2022; Ida:24/05/2022, volta:28/05/2022.</t>
  </si>
  <si>
    <t>Pagamento de 2 Auxílio Alimentação Estadual, 363 Auxílio Quilometragem a Mateus Szomorovszky referente a: 1245/2022 - Convocação para 11ª Reunião Ordinária da Comissão Temporária de Patrimônio - CTP-CAU/SC, Florianópolis/SC, 18/05/2022.</t>
  </si>
  <si>
    <t>Pagamento de 1 Auxílio Estacionamento, 1 Auxílio Hospedagem Estadual, 380 Auxílio Quilometragem, 2 Auxílio Alimentação Estadual a Eliane De Queiroz Gomes Castro referente a: 1238/2022 - Convocação para 127ª Reunião Plenária Ordinária, Florianópolis/SC, 13/05/2022.</t>
  </si>
  <si>
    <t>CANCELADA - Reunião cancelada por falta de quórum. Pagamento de 1 Auxílio Hospedagem Estadual, 380 Auxílio Quilometragem, 1 Auxílio Estacionamento, 2 Auxílio Alimentação Estadual a Eliane De Queiroz Gomes Castro referente a: 1255/2022 - Convocação para 5ª Reunião Ordinária da CEP-CAU/SC, Florianópolis/SC, 24/05/2022, volta:25/05/2022.</t>
  </si>
  <si>
    <t>Pagamento de 5 Auxílio Locomoção Urbana Nacional DF/SP/RJ, 8 Auxílio Alimentação Nacional DF/SP/RJ, 4 Auxílio Hospedagem Nacional DF/SP/RJ a Silvya Helena Caprario referente a: 1234/2022 - Convocação para I Encontro da Diversidade do CAU, São Paulo - SP, 25/05/2022; 1240/2022 - Convocação para Oficina que tratará sobre o Fundo de ATHIS, São Paulo - SP, 27/05/2022.</t>
  </si>
  <si>
    <t>Pagamento de 3 Auxílio Hospedagem Nacional DF/SP/RJ, 6 Auxílio Alimentação Nacional DF/SP/RJ a Gogliardo Vieira Maragno referente a: 1236/2022 - Convocação para Encontro Preparatório do Seminário Formação, Prática e Atribuições Profi, São Paulo - SP, 26 e 27/05/2022, ida:25/05/2022, volta:28/05/2022.</t>
  </si>
  <si>
    <t>Pagamento de 1 Auxílio Hospedagem Estadual, 1 Auxílio Estacionamento, 234 Auxílio Quilometragem, 2 Auxílio Alimentação Estadual a Janete Sueli Krueger referente a: 1238/2022 - Convocação para 127ª Reunião Plenária Ordinária, Florianópolis/SC, 13/05/2022.</t>
  </si>
  <si>
    <t>Pagamento de 6 Auxílio Alimentação Estadual, 5 Auxílio Locomoção Urbana Estadual, 1 Reembolso de Passagem Rodoviária, 2 Auxílio Hospedagem Estadual a Larissa Moreira referente a: 1258/2022 - Convocação para 5ª Reunião Ordinária da CEF-CAU/SC, Florianópolis/SC, 25/05/2022; 1259/2022 - Convocação para 42ª REUNIÃO ORDINÁRIA - CEAU-CAU/SC, Florianópolis/SC, 27/05/2022.</t>
  </si>
  <si>
    <t>Pagamento de 32 Auxílio Quilometragem, 1 Auxílio Estacionamento, 2 Auxílio Alimentação Estadual a Gogliardo Vieira Maragno referente a: 1260/2022 - Convocação para 5ª Reunião Ordinária do Conselho Diretor, Florianópolis/SC, 30/05/2022.</t>
  </si>
  <si>
    <t>Pagamento de 1 Auxílio Hospedagem Estadual, 2 Auxílio Estacionamento, 4 Auxílio Alimentação Estadual, 424 Auxílio Quilometragem a Gogliardo Vieira Maragno referente a: 1237/2022 - Convocação para III Congresso de Arquitetura e Urbanismo de Santa Catarina, Criciúma/SC, 02 e 03/06/2022.</t>
  </si>
  <si>
    <t>Pagamento de 4 Auxilio Alimentaçao Estadual, 2 Auxilio Hospedagem Estadual, 8 Auxilio Locomoçao Urbana Estadual a Larissa Moreira referente a: 1237/2022 - Convocaçao para III Congresso de Arquitetura e Urbanismo de Santa Catarina, Criciuma/SC, 02 e 03/06/2022.</t>
  </si>
  <si>
    <t>Pagamento de 2 Auxílio Estacionamento, 2 Auxílio Hospedagem Estadual, 380 Auxílio Quilometragem, 4 Auxílio Alimentação Estadual a Eliane De Queiroz Gomes Castro referente a: 1264/2022 - Convocação para 5ª Reunião Ordinária da CEP-CAU/SC, Florianópolis/SC, 31/05/2022; 1260/2022 - Convocação para 5ª Reunião Ordinária do Conselho Diretor, Florianópolis/SC, 30/05/2022.</t>
  </si>
  <si>
    <t>Pagamento de 4 Auxílio Alimentação Estadual, 2 Auxílio Hospedagem Estadual, 702 Auxílio Quilometragem, 2 Auxílio Estacionamento a Eliane De Queiroz Gomes Castro referente a: 1237/2022 - Convocação para III Congresso de Arquitetura e Urbanismo de Santa Catarina, Criciúma/SC, 02 e 03/06/2022.</t>
  </si>
  <si>
    <t>Pagamento de 460 Auxílio Quilometragem, 4 Auxílio Alimentação Estadual, 1 Auxílio Hospedagem Estadual a Patrícia Figueiredo Sarquis Herden referente a: 1237/2022 - Convocação para III Congresso de Arquitetura e Urbanismo de Santa Catarina, Criciúma/SC, 02 e 03/06/2022.</t>
  </si>
  <si>
    <t>Pagamento de 55 Auxílio Quilometragem, 1 Auxílio Alimentação Estadual a Patrícia Figueiredo Sarquis Herden referente a: 1243/2022 - Convocação para Visita à Presidente do CREA/SC Eng Ângela Paviani, Florianópolis/SC, 06/06/2022.</t>
  </si>
  <si>
    <t>Pagamento de 328 Auxílio Quilometragem, 1 Auxílio Hospedagem Estadual, 4 Auxílio Alimentação Estadual, 2 Auxílio Estacionamento a Rosana Silveira referente a: 1237/2022 - Convocação para III Congresso de Arquitetura e Urbanismo de Santa Catarina, Criciúma/SC, 02 e 03/06/2022.</t>
  </si>
  <si>
    <t>Pagamento de 1 Auxílio Estacionamento, 97 Auxílio Quilometragem, 2 Auxílio Alimentação Estadual a Rosana Silveira referente a: 1264/2022 - Convocação para 5ª Reunião Ordinária da CEP-CAU/SC, Florianópolis/SC, 31/05/2022.</t>
  </si>
  <si>
    <t>Pagamento de 2 Auxílio Alimentação Estadual, 1 Auxílio Estacionamento, 97 Auxílio Quilometragem a Rosana Silveira referente a: 1263/2022 - Convocação para 2ª REUNIÃO EXTRAORDINÁRIA CATHIS-CAU/SC, Florianópolis/SC, 01/06/2022.</t>
  </si>
  <si>
    <t>William dos Santos Vefago</t>
  </si>
  <si>
    <t>Pagamento de 4 Auxílio Alimentação Estadual, 2 Auxílio Hospedagem Estadual, 456 Auxílio Quilometragem a William dos Santos Vefago referente a: 1237/2022 - Convocação para III Congresso de Arquitetura e Urbanismo de Santa Catarina, Criciúma/SC, 02 e 03/06/2022.</t>
  </si>
  <si>
    <t>Ângelo Marcos Vieira de Arruda</t>
  </si>
  <si>
    <t>Pagamento de 29 Auxílio Quilometragem, 2 Auxílio Alimentação Estadual, 1 Auxílio Estacionamento a Ângelo Marcos Vieira de Arruda referente a: 1259/2022 - Convocação para 42ª REUNIÃO ORDINÁRIA - CEAU-CAU/SC, Florianópolis/SC, 27/05/2022.</t>
  </si>
  <si>
    <t>Pagamento de 1 Auxilio Alimentaçao Estadual, 132 Auxilio Quilometragem a Rodrigo Althoff Medeiros referente a: 1261/2022 - Convocaçao para III Congresso de Arquitetura e Urbanismo de Santa Catarina, Criciuma/SC, 02/06/2022.</t>
  </si>
  <si>
    <t>Pagamento de 2 Auxílio Alimentação Estadual, 1 Auxílio Estacionamento, 52 Auxílio Quilometragem a Silvya Helena Caprario referente a: 1263/2022 - Convocação para 2ª REUNIÃO EXTRAORDINÁRIA CATHIS-CAU/SC, Florianópolis/SC, 01/06/2022.</t>
  </si>
  <si>
    <t>Cláudia Teresa Pereira Pires</t>
  </si>
  <si>
    <t>Pagamento de 2 Auxílio Locomoção Urbana Estadual, 4 Auxílio Alimentação Estadual, 2 Auxílio Hospedagem Estadual a Claudia Teresa Pereira Pires referente a: III Congresso de Arquitetura e Urbanismo de Santa Catarina, Criciúma/SC, 02 e 03/06/2022.</t>
  </si>
  <si>
    <t>Pagamento de 2 Auxilio Alimentaçao Estadual, 260 Auxilio Quilometragem a Mauricio Andre Giusti referente a: 1266/2022 - Convocaçao para IV Socializa! Seminário de socializaçao das práticas de estágio supervis, Chapeco/SC, 06/06/2022.</t>
  </si>
  <si>
    <t>Pagamento de 3 Auxilio Hospedagem Nacional, 6 Auxilio Alimentaçao Nacional a Patricia Figueiredo Sarquis Herden referente a: 1265/2022 - Convocaçao para Lançamento do Selo CAU/PE Estágio 4.0 e Palestra Tecnologia BIM, Recife - PE, 09 e 10/06/2022.</t>
  </si>
  <si>
    <t>Pagamento de 52 Auxilio Quilometragem, 1 Auxilio Estacionamento, 2 Auxilio Alimentaçao Estadual a Silvya Helena Caprario referente a: 1260/2022 - Convocaçao para 5ª Reuniao Ordinária do Conselho Diretor, Florianopolis/SC, 30/05/2022.</t>
  </si>
  <si>
    <t>Pagamento de 1 Auxilio Alimentaçao Estadual, 22 Auxilio Quilometragem a Larissa Moreira referente a: 1273/2022 - Convocaçao para Audiência Publica - Comissao de Urbanismo Joinville, Joinville/SC, 31/05/2022.</t>
  </si>
  <si>
    <t>Pagamento de 2 Auxilio Alimentaçao Estadual, 831 Auxilio Quilometragem, 1 Auxilio Estacionamento a Newton Marçal Santos referente a: 1243/2022 - Convocaçao para Visita à Presidente do CREA/SC Eng Ângela Paviani, Florianopolis/SC, 06/06/2022.</t>
  </si>
  <si>
    <t>Leonardo Presente Gindri</t>
  </si>
  <si>
    <t>Pagamento de 566 Auxilio Quilometragem, 2 Auxilio Estacionamento, 2 Auxilio Hospedagem Estadual, 4 Auxilio Alimentaçao Estadual a Leonardo Presente Gindri referente a: III Congresso de Arquitetura e Urbanismo de Santa Catarina, Criciuma/SC, 02 e 03/06/2022.</t>
  </si>
  <si>
    <t>Pagamento de 2 Auxilio Alimentaçao Estadual, 32 Auxilio Quilometragem, 1 Auxilio Estacionamento a Gogliardo Vieira Maragno referente a: 1274/2022 - Convocaçao para 128ª Reuniao Plenária Ordinária, Florianopolis/SC, 10/06/2022.</t>
  </si>
  <si>
    <t>Pagamento de 2 Auxilio Alimentaçao Estadual, 1 Auxilio Estacionamento, 32 Auxilio Quilometragem a Gogliardo Vieira Maragno referente a: 1278/2022 - Convocaçao para 12ª Reuniao Ordinária da Comissao Temporária de Patrimônio - CTP-CAU/SC, Florianopolis/SC, 15/06/2022.</t>
  </si>
  <si>
    <t>Pagamento de 1 Auxilio Hospedagem Estadual, 2 Auxilio Alimentaçao Estadual, 272 Auxilio Quilometragem a Rodrigo Althoff Medeiros referente a: 1274/2022 - Convocaçao para 128ª Reuniao Plenária Ordinária, Florianopolis/SC, 10/06/2022.</t>
  </si>
  <si>
    <t>Pagamento de 1 Auxilio Alimentaçao Estadual, 54 Auxilio Quilometragem, 1 Auxilio Estacionamento a Silvya Helena Caprario referente a: 1269/2022 - Convocaçao para Reuniao do Colegiado da REDE de CONTROLE, Florianopolis/SC, 03/06/2022, volta:10/06/2022.</t>
  </si>
  <si>
    <t>Pagamento de 1 Auxilio Estacionamento, 2 Auxilio Alimentaçao Estadual, 52 Auxilio Quilometragem a Silvya Helena Caprario referente a: 1274/2022 - Convocaçao para 128ª Reuniao Plenária Ordinária, Florianopolis/SC, 10/06/2022.</t>
  </si>
  <si>
    <t>Pagamento de 52 Auxilio Quilometragem, 1 Auxilio Alimentaçao Estadual, 1 Auxilio Estacionamento a Silvya Helena Caprario referente a: 1276/2022 - Convocaçao para 2ª Reuniao Extraordinária do CD-CAU/SC, Florianopolis/SC, 14/06/2022.</t>
  </si>
  <si>
    <t>Pagamento de 3 Auxilio Alimentaçao Estadual, 1 Auxilio Hospedagem Estadual, 5 Auxilio Locomoçao Urbana Estadual a Larissa Moreira referente a: 1274/2022 - Convocaçao para 128ª Reuniao Plenária Ordinária, Florianopolis/SC, 10/06/2022.</t>
  </si>
  <si>
    <t>Pagamento de 2 Auxilio Alimentaçao Estadual, 1 Auxilio Estacionamento, 197 Auxilio Quilometragem, 1 Auxilio Hospedagem Estadual a Larissa Moreira referente a: 1277/2022 - Convocaçao para Formatura Curso de Arquitetura e Urbanismo UNIVALI, Camboriu/SC, 11/06/2022.</t>
  </si>
  <si>
    <t>Pagamento de 1 Auxilio Hospedagem Estadual, 1 Auxilio Estacionamento, 234 Auxilio Quilometragem, 2 Auxilio Alimentaçao Estadual a Janete Sueli Krueger referente a: 1254/2022 - Convocaçao para 5ª Reuniao Ordinária da CED-CAU/SC, Florianopolis/SC, 25/05/2022.</t>
  </si>
  <si>
    <t>Pagamento de 1 Auxilio Hospedagem Estadual, 1 Auxilio Estacionamento, 380 Auxilio Quilometragem, 2 Auxilio Alimentaçao Estadual a Eliane De Queiroz Gomes Castro referente a: 1274/2022 - Convocaçao para 128ª Reuniao Plenária Ordinária, Florianopolis/SC, 10/06/2022.</t>
  </si>
  <si>
    <t>Pagamento de 97 Auxilio Quilometragem, 2 Auxilio Alimentaçao Estadual, 1 Auxilio Estacionamento a Rosana Silveira referente a: 1274/2022 - Convocaçao para 128ª Reuniao Plenária Ordinária, Florianopolis/SC, 10/06/2022.</t>
  </si>
  <si>
    <t>Ricardo Martins da Fonseca</t>
  </si>
  <si>
    <t>Pagamento de 4 Auxilio Alimentaçao Estadual, 1 Auxilio Hospedagem Estadual a Ricardo Martins da Fonseca referente a: 1237/2022 - Convocaçao para III Congresso de Arquitetura e Urbanismo de Santa Catarina – Etapa Crici, Criciuma/SC, entre 02/06/2022 e 03/06/2022, ida:02/06/2022, volta:03/06/2022.</t>
  </si>
  <si>
    <t>Pagamento de 1 Auxilio Alimentaçao Estadual, 60 Auxilio Quilometragem a Patricia Figueiredo Sarquis Herden referente a: 1276/2022 - Convocaçao para 2ª Reuniao Extraordinária do CD-CAU/SC, Florianopolis/SC, 14/06/2022.</t>
  </si>
  <si>
    <t>Ronaldo Matos Martins</t>
  </si>
  <si>
    <t>Pagamento de 4 Auxilio Alimentaçao Estadual, 1 Auxilio Estacionamento, 406 Auxilio Quilometragem, 1 Auxilio Hospedagem Estadual a Ronaldo Matos Martins referente a: 1237/2022 - Convocaçao para III Congresso de Arquitetura e Urbanismo de Santa Catarina – Etapa Crici, Criciuma/SC, 02 e 03/06/2022.</t>
  </si>
  <si>
    <t>Pagamento de 4 Auxilio Locomoçao Urbana Nacional DF/SP/RJ, 3 Auxilio Hospedagem Nacional DF/SP/RJ, 6 Auxilio Alimentaçao Nacional DF/SP/RJ a Henrique Rafael de Lima referente a: 1235/2022 - Convocaçao para 2º Forum de Coordenadores das CEPs CAU/UFs, Brasilia - DF, 22 a 24/06/2022.</t>
  </si>
  <si>
    <t>Pagamento de 380 Auxilio Quilometragem, 6 Auxilio Alimentaçao Nacional DF/SP/RJ, 5 Auxilio Estacionamento, 3 Auxilio Hospedagem Estadual, 2 Auxilio Hospedagem Nacional DF/SP/RJ, 8 Auxilio Locomoçao Urbana Nacional DF/SP/RJ, 2 Auxilio Locomoçao Urbana Estadual, 4 Auxilio Alimentaçao Estadual a Eliane De Queiroz Gomes Castro referente a: 1282/2022 - Convocaçao para 6ª Reuniao Ordinária da COAF, Florianopolis/SC, 20/06/2022; 1281/2022 - Convocaçao para 6ª Reuniao Ordinária da CEP, Florianopolis/SC, 21/06/2022; 1235/2022 - Convocaçao para 2º Forum de Coordenadores das CEPs CAU/UFs, Brasilia - DF, 22 a 24/06/2022.</t>
  </si>
  <si>
    <t>Pagamento de 1 Auxilio Alimentaçao Estadual, 3 Auxilio Quilometragem, 1 Auxilio Estacionamento a Eliane De Queiroz Gomes Castro referente a: 1268/2022 - Convocaçao para Cerimônia Simbolica de Colaçao de Grau do Curso de Arquitetura e Urbanis, Rio do Sul/SC, 11/06/2022.</t>
  </si>
  <si>
    <t>Pagamento de 1 Auxilio Hospedagem Estadual, 380 Auxilio Quilometragem, 1 Auxilio Estacionamento, 2 Auxilio Alimentaçao Estadual a Eliane De Queiroz Gomes Castro referente a: 1276/2022 - Convocaçao para 2ª Reuniao Extraordinária do CD-CAU/SC, Florianopolis/SC, 14/06/2022.</t>
  </si>
  <si>
    <t>Pagamento de 2 Auxilio Locomoçao Urbana Estadual, 1 Auxilio Alimentaçao Estadual a Jose Alberto Gebara referente a: 1264/2022 - Convocaçao para 5ª Reuniao Ordinária da CEP-CAU/SC, Florianopolis/SC, 31/05/2022.</t>
  </si>
  <si>
    <t>Pagamento de 34 Auxilio Quilometragem, 2 Auxilio Alimentaçao Estadual, 1 Auxilio Estacionamento a Gogliardo Vieira Maragno referente a: 1280/2022 - Convocaçao para Reuniao representaçao CONCIDADE Florianopolis, Florianopolis/SC, 09/06/2022.</t>
  </si>
  <si>
    <t>Pagamento de 1 Auxilio Estacionamento, 2 Auxilio Alimentaçao Estadual, 32 Auxilio Quilometragem a Gogliardo Vieira Maragno referente a: 1286/2022 - Convocaçao para 6ª Reuniao Ordinária da CEF-CAU/SC, Florianopolis/SC, 22/06/2022.</t>
  </si>
  <si>
    <t>Pagamento de 1 Auxilio Hospedagem Estadual, 2 Auxilio Alimentaçao Estadual, 234 Auxilio Quilometragem, 1 Auxilio Estacionamento a Janete Sueli Krueger referente a: 1274/2022 - Convocaçao para 128ª Reuniao Plenária Ordinária, Florianopolis/SC, 10/06/2022.</t>
  </si>
  <si>
    <t xml:space="preserve">Pagamento de 1 Auxilio Estacionamento, 2 Auxilio Alimentaçao Estadual, 52 Auxilio Quilometragem a Silvya Helena Caprario referente a: 1282/2022 - Convocaçao para 6ª Reuniao Ordinária da COAF, Florianopolis/SC, 20/06/2022; </t>
  </si>
  <si>
    <t>Pagamento de 2 Auxilio Alimentaçao Estadual, 52 Auxilio Quilometragem, 1 Auxilio Estacionamento a Silvya Helena Caprario referente a: 1284/2022 - Convocaçao para 6ª Reuniao Ordinária da CATHIS, Florianopolis/SC, 23/06/2022.</t>
  </si>
  <si>
    <t>Pagamento de 97 Auxilio Quilometragem, 2 Auxilio Alimentaçao Estadual, 1 Auxilio Estacionamento a Rosana Silveira referente a: 1281/2022 - Convocaçao para 6ª Reuniao Ordinária da CEP, Florianopolis/SC, 21/06/2022.</t>
  </si>
  <si>
    <t>Pagamento de 97 Auxilio Quilometragem, 2 Auxilio Alimentaçao Estadual, 1 Auxilio Estacionamento a Rosana Silveira referente a: 1284/2022 - Convocaçao para 6ª Reuniao Ordinária da CATHIS, Florianopolis/SC, 23/06/2022.</t>
  </si>
  <si>
    <t>CANCELADA - Pagamento de 4 Auxilio Locomoçao Urbana Estadual, 1 Reembolso de Passagem Rodoviária, 2 Auxilio Alimentaçao Estadual a Larissa Moreira referente a: 1286/2022 - Convocaçao para 6ª Reuniao Ordinária da CEF-CAU/SC, Florianopolis/SC, 22/06/2022.</t>
  </si>
  <si>
    <t>Pagamento de 62 Auxilio Quilometragem, 2 Auxilio Alimentaçao Estadual a Patricia Figueiredo Sarquis Herden referente a: 1271/2022 - Convocaçao para 2° Forum Nacional de Excelência em Gestao de Contratos com Organizaçoes, Florianopolis/SC, 27/06/2022.</t>
  </si>
  <si>
    <t>Pagamento de 2 Auxilio Alimentaçao Estadual, 1 Auxilio Estacionamento, 814 Auxilio Quilometragem a Newton Marçal Santos referente a: 1284/2022 - Convocaçao para 6ª Reuniao Ordinária da CATHIS, Florianopolis/SC, 23/06/2022.</t>
  </si>
  <si>
    <t>Pagamento de 1 Auxilio Estacionamento, 2 Auxilio Alimentaçao Estadual, 1 Auxilio Hospedagem Estadual, 380 Auxilio Quilometragem a Eliane De Queiroz Gomes Castro referente a: 1288/2022 - Convocaçao para 6ª Reuniao Ordinária do Conselho Diretor, Florianopolis/SC, 27/06/2022, volta:28/06/2022.</t>
  </si>
  <si>
    <t>Pagamento de 2 Auxilio Alimentaçao Estadual, 1 Auxilio Estacionamento, 52 Auxilio Quilometragem a Silvya Helena Caprario referente a: 1288/2022 - Convocaçao para 6ª Reuniao Ordinária do Conselho Diretor, Florianopolis/SC, 27/06/2022.</t>
  </si>
  <si>
    <t>Pagamento de 1 Auxilio Estacionamento, 2 Auxilio Alimentaçao Estadual, 32 Auxilio Quilometragem a Gogliardo Vieira Maragno referente a: 1288/2022 - Convocaçao para 6ª Reuniao Ordinária do Conselho Diretor, Florianopolis/SC, 27/06/2022.</t>
  </si>
  <si>
    <t>Publicado em 27/10/2022 por Isabella Pereira de Sousa - Assistente Administrativa</t>
  </si>
  <si>
    <t>Pagamento de 2 Auxilio Hospedagem Estadual, 2 Auxilio Estacionamento, 389 Auxilio Quilometragem, 4 Auxilio Alimentaçao Estadual a Gogliardo Vieira Maragno referente a: 1293/2022 - Convocaçao para III Congresso de Arquitetura e Urbanismo de SC – Etapa de Joinville*, Joinville/SC, 07 e 08/07/2022.</t>
  </si>
  <si>
    <t>Pagamento de 5 Auxilio Alimentaçao Estadual, 2 Auxilio Estacionamento, 2 Auxilio Hospedagem Estadual, 602 Auxilio Quilometragem a Rodrigo Althoff Medeiros referente a: 1292/2022 - Convocaçao para III Congresso de Arquitetura e Urbanismo de SC – Etapa de Joinville, Joinville/SC, 07 e 08/07/2022.</t>
  </si>
  <si>
    <t>Pagamento de 2 Auxilio Estacionamento, 5 Auxilio Alimentaçao Estadual, 374 Auxilio Quilometragem, 2 Auxilio Hospedagem Estadual a Eliane De Queiroz Gomes Castro referente a: 1292/2022 - Convocaçao para III Congresso de Arquitetura e Urbanismo de SC – Etapa de Joinville, Joinville/SC, 07 e 08/07/2022.</t>
  </si>
  <si>
    <t>Pagamento de 4 Auxilio Locomoçao Urbana Estadual, 4 Auxilio Alimentaçao Estadual a Larissa Moreira referente a: 1293/2022 - Convocaçao para III Congresso de Arquitetura e Urbanismo de SC – Etapa de Joinville*, Joinville/SC, 07 e 08/07/2022.</t>
  </si>
  <si>
    <t>Pagamento de 427 Auxilio Quilometragem, 2 Auxilio Estacionamento, 6 Auxilio Alimentaçao Estadual, 3 Auxilio Hospedagem Estadual a Rosana Silveira referente a: 1293/2022 - Convocaçao para III Congresso de Arquitetura e Urbanismo de SC – Etapa de Joinville*, Joinville/SC, 07 e 08/07/2022.</t>
  </si>
  <si>
    <t>Pagamento de 2 Auxilio Estacionamento, 371 Auxilio Quilometragem, 2 Auxilio Hospedagem Estadual, 4 Auxilio Alimentaçao Estadual a Juliana Cordula Dreher de Andrade referente a: 1292/2022 - Convocaçao para III Congresso de Arquitetura e Urbanismo de SC – Etapa de Joinville, Joinville/SC, 07 e 08/07/2022.</t>
  </si>
  <si>
    <t>Pagamento de 4 Auxilio Alimentaçao Estadual a Henrique Rafael de Lima referente a: 1292/2022 - Convocaçao para III Congresso de Arquitetura e Urbanismo de SC – Etapa de Joinville, Joinville/SC, 07 e 08/07/2022.</t>
  </si>
  <si>
    <t>Pagamento de 2 Auxilio Estacionamento, 3 Auxilio Hospedagem Estadual, 417 Auxilio Quilometragem, 6 Auxilio Alimentaçao Estadual a Silvya Helena Caprario referente a: 1293/2022 - Convocaçao para III Congresso de Arquitetura e Urbanismo de SC – Etapa de Joinville*, Joinville/SC, 07 e 08/07/2022.</t>
  </si>
  <si>
    <t>Pagamento de 2 Auxilio Hospedagem Estadual, 5 Auxilio Alimentaçao Estadual, 425 Auxilio Quilometragem a Patricia Figueiredo Sarquis Herden referente a: 1293/2022 - Convocaçao para III Congresso de Arquitetura e Urbanismo de SC – Etapa de Joinville*, Joinville/SC, 07 e 08/07/2022.</t>
  </si>
  <si>
    <t>Pagamento de 2 Auxilio Alimentaçao Estadual, 61 Auxilio Quilometragem a Patricia Figueiredo Sarquis Herden referente a: 1299/2022 - Convocaçao para Assinatura do TC sobre o aumento dos honorários advocaticios e periciais, Florianopolis/SC, 28/06/2022; 1296/2022 - Convocaçao para Reuniao Secretário Nelson, Florianopolis/SC, 28/06/2022.</t>
  </si>
  <si>
    <t>Pagamento de 1 Auxilio Estacionamento, 1 Auxilio Alimentaçao Estadual, 97 Auxilio Quilometragem a Rosana Silveira referente a: 1300/2022 - Convocaçao para Reuniao sobre Reprogramaçao Orçamentária, Florianopolis/SC, 04/07/2022.</t>
  </si>
  <si>
    <t>Pagamento de 2 Auxilio Alimentaçao Estadual, 1 Auxilio Estacionamento, 234 Auxilio Quilometragem a Janete Sueli Krueger referente a: 1283/2022 - Convocaçao para 6ª Reuniao Ordinária da CED-CAU/SC, Florianopolis/SC, 22/06/2022.</t>
  </si>
  <si>
    <t>Matheus de Paula D'Almeida</t>
  </si>
  <si>
    <t>Pagamento de 4 Auxilio Alimentaçao Estadual, 2 Auxilio Hospedagem Estadual, 7 Auxilio Locomoçao Urbana Estadual a Matheus de Paula D'Almeida referente a: Oficio nº 193/2022/PRES/CAUSC - III Congresso de Arquitetura e Urbanismo de Santa Catarina, Joinville/SC, 07 e 08/07/2022.</t>
  </si>
  <si>
    <t>Eduardo Ronchetti de Castro</t>
  </si>
  <si>
    <t>Pagamento de 4 Auxilio Alimentaçao Estadual, 7 Auxilio Locomoçao Urbana Estadual, 2 Auxilio Hospedagem Estadual a Eduardo Ronchetti de Castro referente a: Oficio nº 192/2022/PRES/CAUSC - III Congresso de Arquitetura e Urbanismo de Santa Catarina, Joinville/SC, 07 e 08/07/2022.</t>
  </si>
  <si>
    <t>Liliana Vergamini Luna de Sá</t>
  </si>
  <si>
    <t>Pagamento de 5 Auxilio Alimentaçao Estadual, 7 Auxilio Locomoçao Urbana Estadual, 2 Auxilio Hospedagem Estadual a Liliana Vergamini Luna de Sá referente a: Oficio nº 197/2022/PRES/CAUSC - III Congresso de Arquitetura e Urbanismo de Santa Catarina, Joinville/SC, 07 e 08/07/2022.</t>
  </si>
  <si>
    <t>Pagamento de 8 Auxilio Alimentaçao Estadual, 3 Auxilio Hospedagem Estadual, 9 Auxilio Locomoçao Urbana Estadual a Claudia Teresa Pereira Pires referente a: Oficio nº 164/2022/PRES/CAUSC - III Congresso de Arquitetura e Urbanismo de Santa Catarina, Joinville/SC, 07 e 08/07/2022.</t>
  </si>
  <si>
    <t>Roberta de Brito de Medeiros</t>
  </si>
  <si>
    <t>Pagamento de 1 Auxilio Hospedagem Estadual, 1 Auxilio Estacionamento, 381 Auxilio Quilometragem, 2 Auxilio Alimentaçao Estadual a Roberta de Brito de Medeiros referente a: Oficio nº 212/2020/PRES/CAUSC - III Congresso de Arquitetura e Urbanismo de Santa Catarina, Joinville/SC, 07/07/2022.</t>
  </si>
  <si>
    <t>Pagamento de 1 Auxilio Hospedagem Estadual, 4 Auxilio Alimentaçao Estadual a Josiany Salache referente a: 1292/2022 - Convocaçao para III Congresso de Arquitetura e Urbanismo de SC - Etapa de Joinville, Joinville/SC, 07 e 08/07/2022.</t>
  </si>
  <si>
    <t>Lilian Louise Fabre Santos</t>
  </si>
  <si>
    <t>Pagamento de 7 Auxilio Locomoçao Urbana Nacional, 3 Auxilio Hospedagem Nacional, 8 Auxilio Alimentaçao Nacional a Lilian Louise Fabre Santos referente a: 1295/2022 - Convocaçao para Seminário Nacional de Patrimônio do CAU Brasil, Ouro Preto - MG, 13 e 14/07/2022.</t>
  </si>
  <si>
    <t>Pagamento de 1 Auxilio Estacionamento, 2 Auxilio Alimentaçao Estadual, 54 Auxilio Quilometragem a Silvya Helena Caprario referente a: 1302/2022 - Convocaçao para Reuniao do Colegiado da Rede de Controle, Florianopolis/SC, 01/07/2022.</t>
  </si>
  <si>
    <t>Pagamento de 1 Auxilio Alimentaçao Estadual, 1 Auxilio Estacionamento, 52 Auxilio Quilometragem a Silvya Helena Caprario referente a: 1300/2022 - Convocaçao para Reuniao sobre Reprogramaçao Orçamentária, Florianopolis/SC, 04/07/2022.</t>
  </si>
  <si>
    <t>Pagamento de 52 Auxilio Quilometragem, 1 Auxilio Estacionamento, 1 Auxilio Alimentaçao Estadual a Silvya Helena Caprario referente a: 1301/2022 - Convocaçao para 2ª Reuniao Extraordinária da COAF-CAU/SC, Florianopolis/SC, 11/07/2022.</t>
  </si>
  <si>
    <t>Pagamento de 2 Auxilio Alimentaçao Estadual, 1 Auxilio Estacionamento, 52 Auxilio Quilometragem a Silvya Helena Caprario referente a: 1309/2022 - Convocaçao para 13ª Reuniao Ordinária da CTP-CAU/SC, Florianopolis/SC, 14/07/2022.</t>
  </si>
  <si>
    <t>Pagamento de 2 Auxilio Alimentaçao Estadual, 1 Reembolso de Passagem Rodoviária a Larissa Moreira referente a: 1300/2022 - Convocaçao para Reuniao sobre Reprogramaçao Orçamentária, Florianopolis/SC, 04/07/2022.</t>
  </si>
  <si>
    <t>Pagamento de 2 Auxilio Alimentaçao Estadual, 4 Auxilio Locomoçao Urbana Estadual, 1 Auxilio Hospedagem Estadual a Larissa Moreira referente a: 1310/2022 - Convocaçao para 129ª Reuniao Plenária Ordinária do CAU/SC, Florianopolis/SC, 15/07/2022.</t>
  </si>
  <si>
    <t>Pagamento de 361 Auxilio Quilometragem, 2 Auxilio Alimentaçao Estadual a Mateus Szomorovszky referente a: 1309/2022 - Convocaçao para 13ª Reuniao Ordinária da CTP-CAU/SC, Florianopolis/SC, 14/07/2022.</t>
  </si>
  <si>
    <t>Pagamento de 1 Auxilio Estacionamento, 32 Auxilio Quilometragem, 2 Auxilio Alimentaçao Estadual a Gogliardo Vieira Maragno referente a: 1309/2022 - Convocaçao para 13ª Reuniao Ordinária da CTP-CAU/SC, Florianopolis/SC, 14/07/2022.</t>
  </si>
  <si>
    <t>Pagamento de 2 Auxilio Alimentaçao Estadual, 1 Auxilio Hospedagem Estadual, 380 Auxilio Quilometragem, 1 Auxilio Estacionamento a Eliane De Queiroz Gomes Castro referente a: 1310/2022 - Convocaçao para 129ª Reuniao Plenária Ordinária do CAU/SC, Florianopolis/SC, 15/07/2022.</t>
  </si>
  <si>
    <t>Pagamento de 2 Auxilio Alimentaçao Estadual, 1 Auxilio Hospedagem Estadual, 1 Auxilio Estacionamento, 272 Auxilio Quilometragem a Rodrigo Althoff Medeiros referente a: 1310/2022 - Convocaçao para 129ª Reuniao Plenária Ordinária do CAU/SC, Florianopolis/SC, 15/07/2022.</t>
  </si>
  <si>
    <t>Pagamento de 2 Auxilio Alimentaçao Estadual a Henrique Rafael de Lima referente a: 1310/2022 - Convocaçao para 129ª Reuniao Plenária Ordinária do CAU/SC, Florianopolis/SC, 15/07/2022.</t>
  </si>
  <si>
    <t>Anne Elise Rosa Soto</t>
  </si>
  <si>
    <t>Pagamento de 2 Auxilio Locomoçao Urbana Nacional, 8 Auxilio Alimentaçao Nacional, 3 Auxilio Hospedagem Nacional a Anne Elise Rosa Soto referente a: Oficio nº 210/2022/PRES/CAUSC Seminário Nacional de Patrimônio, Ouro Preto - MG, 13 e 14/07/2022, volta:15/07/2022.</t>
  </si>
  <si>
    <t>Ricardo Reis Meira</t>
  </si>
  <si>
    <t>Pagamento de 2 Auxilio Hospedagem Estadual, 5 Auxilio Locomoçao Urbana Estadual, 6 Auxilio Alimentaçao Estadual a Ricardo Reis Meira referente a: Oficio nº 230/2022/PRES/CAUSC - III Congresso de Arquitetura e Urbanismo de Santa Catarina, Joinville/SC, 07 e 08/07/2022.</t>
  </si>
  <si>
    <t>Pagamento de 3 Auxílio Estacionamento, 3 Auxílio Hospedagem Nacional, 8 Auxílio Alimentação Nacional, 220 Auxílio Quilometragem a Patricia Figueiredo Sarquis Herden referente a: Convocação para 18ª Reunião do Fórum de Presidentes (Presidente Patrícia), Belo Horizonte - MG, 13 e 14/07/2022, ida:13/07/2022, volta:17/07/2022.</t>
  </si>
  <si>
    <t>Pagamento de 62 Auxílio Quilometragem, 2 Auxílio Alimentação Estadual a Patrícia Figueiredo Sarquis Herden referente a: 1230/2022 - Convocação para Despachos internos (Presidente Patrícia), Florianópolis/SC, 28/04/2022.</t>
  </si>
  <si>
    <t>Pagamento de 97 Auxílio Quilometragem, 2 Auxílio Alimentação Estadual, 1 Auxílio Estacionamento a Rosana Silveira referente a: 1310/2022 - Convocação para 129ª Reunião Plenária Ordinária do CAU/SC, Florianópolis/SC, 15/07/2022.</t>
  </si>
  <si>
    <t>Pagamento de 52 Auxílio Quilometragem, 1 Auxílio Estacionamento, 2 Auxílio Alimentação Estadual a Silvya Helena Caprario referente a: 1310/2022 - Convocação para 129ª Reunião Plenária Ordinária do CAU/SC, Florianópolis/SC, 15/07/2022.</t>
  </si>
  <si>
    <t>Pagamento de 2 Auxílio Hospedagem Estadual, 167 Auxílio Quilometragem, 4 Auxílio Alimentação Estadual a Janete Sueli Krueger referente a: 1292/2022 - Convocação para III Congresso de Arquitetura e Urbanismo de SC – Etapa de Joinville, Joinville/SC, 07 e 08/07/2022, ida:07/07/2022, volta:09/07/2022.</t>
  </si>
  <si>
    <t>Pagamento de 814 Auxílio Quilometragem, 1 Auxílio Estacionamento, 4 Auxílio Alimentação Estadual a Newton Marçal Santos referente a: 1310/2022 - Convocação para 129ª Reunião Plenária Ordinária do CAU/SC, Florianópolis/SC, 15/07/2022, ida:14/07/2022.</t>
  </si>
  <si>
    <t>DIÁRIAS, AJUDA DE CUSTOS DESLOCAMENTO EM JULHO/2022</t>
  </si>
  <si>
    <t>RESUMO DE JULHO</t>
  </si>
  <si>
    <t>Fernando de Oliveira Volkmer Total</t>
  </si>
  <si>
    <t>João Vicente Scarpin Total</t>
  </si>
  <si>
    <t>Julianna Luiz Steffens Total</t>
  </si>
  <si>
    <t>Maria Celia Fonseca Total</t>
  </si>
  <si>
    <t>Nayana Maria de Oliveira Total</t>
  </si>
  <si>
    <t>Pedro Schultz Fonseca Baptista Total</t>
  </si>
  <si>
    <t>Pery Roberto Segala Medeiros Total</t>
  </si>
  <si>
    <t>Tatiana Moreira Feres de Melo Total</t>
  </si>
  <si>
    <t>Anne Elise Rosa Soto Total</t>
  </si>
  <si>
    <t>Cláudia Teresa Pereira Pires Total</t>
  </si>
  <si>
    <t>Eduardo Ronchetti de Castro Total</t>
  </si>
  <si>
    <t>Eliane de Queiroz Gomes Castro Total</t>
  </si>
  <si>
    <t>Gogliardo Vieira Maragno Total</t>
  </si>
  <si>
    <t>Henrique Rafael de Lima Total</t>
  </si>
  <si>
    <t>Janete Sueli Krueger Total</t>
  </si>
  <si>
    <t>Josiany Salache Total</t>
  </si>
  <si>
    <t>Juliana Cordula Dreher de Andrade Total</t>
  </si>
  <si>
    <t>Larissa Moreira Total</t>
  </si>
  <si>
    <t>Lilian Louise Fabre Santos Total</t>
  </si>
  <si>
    <t>Liliana Vergamini Luna de Sá Total</t>
  </si>
  <si>
    <t>Mateus Szomorovszky Total</t>
  </si>
  <si>
    <t>Matheus de Paula D'Almeida Total</t>
  </si>
  <si>
    <t>Newton Marçal Santos Total</t>
  </si>
  <si>
    <t>Patricia Figueiredo Sarquis Herden Total</t>
  </si>
  <si>
    <t>Ricardo Reis Meira Total</t>
  </si>
  <si>
    <t>Roberta de Brito de Medeiros Total</t>
  </si>
  <si>
    <t>Rodrigo Althoff Medeiros Total</t>
  </si>
  <si>
    <t>Silvya Helena Caprario Total</t>
  </si>
  <si>
    <t>Fernando Augusto Yudyro Hayashi Total</t>
  </si>
  <si>
    <t>Isabel Leal Marcon Leonetti Total</t>
  </si>
  <si>
    <t>Jaime Teixeira Chaves Total</t>
  </si>
  <si>
    <t>Leonardo Vistuba Kawa Total</t>
  </si>
  <si>
    <t>Maria Célia Fonseca Total</t>
  </si>
  <si>
    <t>Rodrigo David Barros Silva Total</t>
  </si>
  <si>
    <t>Ana Carina Lopes de Souza Zimmermann Total</t>
  </si>
  <si>
    <t>Ângelo Marcos Vieira de Arruda Total</t>
  </si>
  <si>
    <t>Gabriela Fernanda Grisa Total</t>
  </si>
  <si>
    <t>José Alberto Gebara Total</t>
  </si>
  <si>
    <t>Leonardo Presente Gindri Total</t>
  </si>
  <si>
    <t>Luiz Alberto de Souza Total</t>
  </si>
  <si>
    <t>Mauricio Andre Giusti Total</t>
  </si>
  <si>
    <t>Ricardo Martins da Fonseca Total</t>
  </si>
  <si>
    <t>Roberto Rodrigues Simon  Total</t>
  </si>
  <si>
    <t>Ronaldo Matos Martins Total</t>
  </si>
  <si>
    <t>Silvana Maria Hall Total</t>
  </si>
  <si>
    <t>William dos Santos Vefago Total</t>
  </si>
  <si>
    <t>Yuri Endo Kokubun Total</t>
  </si>
  <si>
    <t>Rosana Silveira*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</si>
</sst>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166" fontId="6" fillId="0" borderId="6" xfId="1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8" fillId="0" borderId="0" xfId="0" applyFont="1" applyFill="1"/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top"/>
    </xf>
    <xf numFmtId="165" fontId="6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3" fillId="0" borderId="8" xfId="0" quotePrefix="1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top" wrapText="1"/>
    </xf>
    <xf numFmtId="0" fontId="3" fillId="0" borderId="9" xfId="0" quotePrefix="1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top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165" fontId="3" fillId="4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/>
  </cellXfs>
  <cellStyles count="2">
    <cellStyle name="Moeda" xfId="1" builtinId="4"/>
    <cellStyle name="Normal" xfId="0" builtinId="0"/>
  </cellStyles>
  <dxfs count="10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28576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0</xdr:rowOff>
    </xdr:from>
    <xdr:to>
      <xdr:col>4</xdr:col>
      <xdr:colOff>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showGridLines="0" tabSelected="1" zoomScaleNormal="100" workbookViewId="0">
      <selection activeCell="C80" sqref="C80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23.4257812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64" t="s">
        <v>393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5" t="s">
        <v>0</v>
      </c>
      <c r="B3" s="66"/>
      <c r="C3" s="66"/>
      <c r="D3" s="66"/>
      <c r="E3" s="66"/>
      <c r="F3" s="66"/>
      <c r="G3" s="66"/>
      <c r="H3" s="66"/>
      <c r="I3" s="67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6" customFormat="1" ht="33.75" outlineLevel="2" x14ac:dyDescent="0.25">
      <c r="A6" s="44">
        <v>284</v>
      </c>
      <c r="B6" s="45">
        <v>44747</v>
      </c>
      <c r="C6" s="46" t="s">
        <v>17</v>
      </c>
      <c r="D6" s="47" t="s">
        <v>18</v>
      </c>
      <c r="E6" s="48">
        <v>1172.97</v>
      </c>
      <c r="F6" s="48">
        <v>563.04</v>
      </c>
      <c r="G6" s="48">
        <v>0</v>
      </c>
      <c r="H6" s="49">
        <v>1736.01</v>
      </c>
      <c r="I6" s="50" t="s">
        <v>51</v>
      </c>
    </row>
    <row r="7" spans="1:9" s="17" customFormat="1" outlineLevel="1" x14ac:dyDescent="0.25">
      <c r="A7" s="58"/>
      <c r="B7" s="59"/>
      <c r="C7" s="60" t="s">
        <v>395</v>
      </c>
      <c r="D7" s="38"/>
      <c r="E7" s="39">
        <f>SUBTOTAL(9,E6:E6)</f>
        <v>1172.97</v>
      </c>
      <c r="F7" s="39">
        <f>SUBTOTAL(9,F6:F6)</f>
        <v>563.04</v>
      </c>
      <c r="G7" s="39">
        <f>SUBTOTAL(9,G6:G6)</f>
        <v>0</v>
      </c>
      <c r="H7" s="40">
        <f>SUBTOTAL(9,H6:H6)</f>
        <v>1736.01</v>
      </c>
      <c r="I7" s="41"/>
    </row>
    <row r="8" spans="1:9" s="16" customFormat="1" ht="33.75" outlineLevel="2" x14ac:dyDescent="0.25">
      <c r="A8" s="51">
        <v>301</v>
      </c>
      <c r="B8" s="52">
        <v>44754</v>
      </c>
      <c r="C8" s="53" t="s">
        <v>24</v>
      </c>
      <c r="D8" s="54" t="s">
        <v>18</v>
      </c>
      <c r="E8" s="55">
        <v>390.99</v>
      </c>
      <c r="F8" s="55">
        <v>375.36</v>
      </c>
      <c r="G8" s="55">
        <v>0</v>
      </c>
      <c r="H8" s="56">
        <v>766.35</v>
      </c>
      <c r="I8" s="57" t="s">
        <v>53</v>
      </c>
    </row>
    <row r="9" spans="1:9" s="17" customFormat="1" outlineLevel="1" x14ac:dyDescent="0.25">
      <c r="A9" s="58"/>
      <c r="B9" s="59"/>
      <c r="C9" s="60" t="s">
        <v>396</v>
      </c>
      <c r="D9" s="38"/>
      <c r="E9" s="39">
        <f>SUBTOTAL(9,E8:E8)</f>
        <v>390.99</v>
      </c>
      <c r="F9" s="39">
        <f>SUBTOTAL(9,F8:F8)</f>
        <v>375.36</v>
      </c>
      <c r="G9" s="39">
        <f>SUBTOTAL(9,G8:G8)</f>
        <v>0</v>
      </c>
      <c r="H9" s="40">
        <f>SUBTOTAL(9,H8:H8)</f>
        <v>766.35</v>
      </c>
      <c r="I9" s="41"/>
    </row>
    <row r="10" spans="1:9" s="16" customFormat="1" ht="22.5" outlineLevel="2" x14ac:dyDescent="0.25">
      <c r="A10" s="51">
        <v>282</v>
      </c>
      <c r="B10" s="52">
        <v>44747</v>
      </c>
      <c r="C10" s="53" t="s">
        <v>26</v>
      </c>
      <c r="D10" s="54" t="s">
        <v>18</v>
      </c>
      <c r="E10" s="55">
        <v>781.98</v>
      </c>
      <c r="F10" s="55">
        <v>375.36</v>
      </c>
      <c r="G10" s="55">
        <v>0</v>
      </c>
      <c r="H10" s="56">
        <v>1157.3400000000001</v>
      </c>
      <c r="I10" s="57" t="s">
        <v>49</v>
      </c>
    </row>
    <row r="11" spans="1:9" s="17" customFormat="1" outlineLevel="1" x14ac:dyDescent="0.25">
      <c r="A11" s="58"/>
      <c r="B11" s="59"/>
      <c r="C11" s="60" t="s">
        <v>397</v>
      </c>
      <c r="D11" s="38"/>
      <c r="E11" s="39">
        <f>SUBTOTAL(9,E10:E10)</f>
        <v>781.98</v>
      </c>
      <c r="F11" s="39">
        <f>SUBTOTAL(9,F10:F10)</f>
        <v>375.36</v>
      </c>
      <c r="G11" s="39">
        <f>SUBTOTAL(9,G10:G10)</f>
        <v>0</v>
      </c>
      <c r="H11" s="40">
        <f>SUBTOTAL(9,H10:H10)</f>
        <v>1157.3400000000001</v>
      </c>
      <c r="I11" s="41"/>
    </row>
    <row r="12" spans="1:9" s="16" customFormat="1" ht="33.75" outlineLevel="2" x14ac:dyDescent="0.25">
      <c r="A12" s="51">
        <v>279</v>
      </c>
      <c r="B12" s="52">
        <v>44747</v>
      </c>
      <c r="C12" s="53" t="s">
        <v>45</v>
      </c>
      <c r="D12" s="54" t="s">
        <v>18</v>
      </c>
      <c r="E12" s="55">
        <v>1172.97</v>
      </c>
      <c r="F12" s="55">
        <v>563.04</v>
      </c>
      <c r="G12" s="55">
        <v>0</v>
      </c>
      <c r="H12" s="56">
        <v>1736.01</v>
      </c>
      <c r="I12" s="57" t="s">
        <v>46</v>
      </c>
    </row>
    <row r="13" spans="1:9" s="17" customFormat="1" outlineLevel="1" x14ac:dyDescent="0.25">
      <c r="A13" s="58"/>
      <c r="B13" s="59"/>
      <c r="C13" s="60" t="s">
        <v>398</v>
      </c>
      <c r="D13" s="38"/>
      <c r="E13" s="39">
        <f>SUBTOTAL(9,E12:E12)</f>
        <v>1172.97</v>
      </c>
      <c r="F13" s="39">
        <f>SUBTOTAL(9,F12:F12)</f>
        <v>563.04</v>
      </c>
      <c r="G13" s="39">
        <f>SUBTOTAL(9,G12:G12)</f>
        <v>0</v>
      </c>
      <c r="H13" s="40">
        <f>SUBTOTAL(9,H12:H12)</f>
        <v>1736.01</v>
      </c>
      <c r="I13" s="41"/>
    </row>
    <row r="14" spans="1:9" s="16" customFormat="1" ht="22.5" outlineLevel="2" x14ac:dyDescent="0.25">
      <c r="A14" s="51">
        <v>280</v>
      </c>
      <c r="B14" s="52">
        <v>44747</v>
      </c>
      <c r="C14" s="53" t="s">
        <v>32</v>
      </c>
      <c r="D14" s="54" t="s">
        <v>18</v>
      </c>
      <c r="E14" s="55">
        <v>781.98</v>
      </c>
      <c r="F14" s="55">
        <v>375.36</v>
      </c>
      <c r="G14" s="55">
        <v>0</v>
      </c>
      <c r="H14" s="56">
        <v>1157.3400000000001</v>
      </c>
      <c r="I14" s="57" t="s">
        <v>47</v>
      </c>
    </row>
    <row r="15" spans="1:9" s="17" customFormat="1" outlineLevel="1" x14ac:dyDescent="0.25">
      <c r="A15" s="58"/>
      <c r="B15" s="59"/>
      <c r="C15" s="60" t="s">
        <v>399</v>
      </c>
      <c r="D15" s="38"/>
      <c r="E15" s="39">
        <f>SUBTOTAL(9,E14:E14)</f>
        <v>781.98</v>
      </c>
      <c r="F15" s="39">
        <f>SUBTOTAL(9,F14:F14)</f>
        <v>375.36</v>
      </c>
      <c r="G15" s="39">
        <f>SUBTOTAL(9,G14:G14)</f>
        <v>0</v>
      </c>
      <c r="H15" s="40">
        <f>SUBTOTAL(9,H14:H14)</f>
        <v>1157.3400000000001</v>
      </c>
      <c r="I15" s="41"/>
    </row>
    <row r="16" spans="1:9" s="16" customFormat="1" ht="34.5" customHeight="1" outlineLevel="2" x14ac:dyDescent="0.25">
      <c r="A16" s="51">
        <v>281</v>
      </c>
      <c r="B16" s="52">
        <v>44747</v>
      </c>
      <c r="C16" s="53" t="s">
        <v>34</v>
      </c>
      <c r="D16" s="54" t="s">
        <v>18</v>
      </c>
      <c r="E16" s="55">
        <v>781.98</v>
      </c>
      <c r="F16" s="55">
        <v>469.20000000000005</v>
      </c>
      <c r="G16" s="55"/>
      <c r="H16" s="56">
        <v>1251.18</v>
      </c>
      <c r="I16" s="57" t="s">
        <v>48</v>
      </c>
    </row>
    <row r="17" spans="1:9" s="17" customFormat="1" outlineLevel="1" x14ac:dyDescent="0.25">
      <c r="A17" s="58"/>
      <c r="B17" s="59"/>
      <c r="C17" s="60" t="s">
        <v>400</v>
      </c>
      <c r="D17" s="38"/>
      <c r="E17" s="39">
        <f>SUBTOTAL(9,E16:E16)</f>
        <v>781.98</v>
      </c>
      <c r="F17" s="39">
        <f>SUBTOTAL(9,F16:F16)</f>
        <v>469.20000000000005</v>
      </c>
      <c r="G17" s="39">
        <f>SUBTOTAL(9,G16:G16)</f>
        <v>0</v>
      </c>
      <c r="H17" s="40">
        <f>SUBTOTAL(9,H16:H16)</f>
        <v>1251.18</v>
      </c>
      <c r="I17" s="41"/>
    </row>
    <row r="18" spans="1:9" s="16" customFormat="1" ht="33.75" outlineLevel="2" x14ac:dyDescent="0.25">
      <c r="A18" s="51">
        <v>300</v>
      </c>
      <c r="B18" s="52">
        <v>44754</v>
      </c>
      <c r="C18" s="53" t="s">
        <v>36</v>
      </c>
      <c r="D18" s="54" t="s">
        <v>18</v>
      </c>
      <c r="E18" s="55">
        <v>390.99</v>
      </c>
      <c r="F18" s="55">
        <v>375.36</v>
      </c>
      <c r="G18" s="55">
        <v>0</v>
      </c>
      <c r="H18" s="56">
        <v>766.35</v>
      </c>
      <c r="I18" s="57" t="s">
        <v>52</v>
      </c>
    </row>
    <row r="19" spans="1:9" s="17" customFormat="1" outlineLevel="1" x14ac:dyDescent="0.25">
      <c r="A19" s="58"/>
      <c r="B19" s="59"/>
      <c r="C19" s="60" t="s">
        <v>401</v>
      </c>
      <c r="D19" s="38"/>
      <c r="E19" s="39">
        <f>SUBTOTAL(9,E18:E18)</f>
        <v>390.99</v>
      </c>
      <c r="F19" s="39">
        <f>SUBTOTAL(9,F18:F18)</f>
        <v>375.36</v>
      </c>
      <c r="G19" s="39">
        <f>SUBTOTAL(9,G18:G18)</f>
        <v>0</v>
      </c>
      <c r="H19" s="40">
        <f>SUBTOTAL(9,H18:H18)</f>
        <v>766.35</v>
      </c>
      <c r="I19" s="41"/>
    </row>
    <row r="20" spans="1:9" s="16" customFormat="1" ht="33.75" outlineLevel="2" x14ac:dyDescent="0.25">
      <c r="A20" s="51">
        <v>283</v>
      </c>
      <c r="B20" s="52">
        <v>44747</v>
      </c>
      <c r="C20" s="53" t="s">
        <v>40</v>
      </c>
      <c r="D20" s="54" t="s">
        <v>18</v>
      </c>
      <c r="E20" s="55">
        <v>1172.97</v>
      </c>
      <c r="F20" s="55">
        <v>563.04</v>
      </c>
      <c r="G20" s="55">
        <v>0</v>
      </c>
      <c r="H20" s="56">
        <v>1736.01</v>
      </c>
      <c r="I20" s="57" t="s">
        <v>50</v>
      </c>
    </row>
    <row r="21" spans="1:9" s="17" customFormat="1" outlineLevel="1" x14ac:dyDescent="0.25">
      <c r="A21" s="58"/>
      <c r="B21" s="59"/>
      <c r="C21" s="60" t="s">
        <v>402</v>
      </c>
      <c r="D21" s="38"/>
      <c r="E21" s="39">
        <f>SUBTOTAL(9,E20:E20)</f>
        <v>1172.97</v>
      </c>
      <c r="F21" s="39">
        <f>SUBTOTAL(9,F20:F20)</f>
        <v>563.04</v>
      </c>
      <c r="G21" s="39">
        <f>SUBTOTAL(9,G20:G20)</f>
        <v>0</v>
      </c>
      <c r="H21" s="40">
        <f>SUBTOTAL(9,H20:H20)</f>
        <v>1736.01</v>
      </c>
      <c r="I21" s="41"/>
    </row>
    <row r="22" spans="1:9" s="17" customFormat="1" x14ac:dyDescent="0.25">
      <c r="A22" s="58"/>
      <c r="B22" s="59"/>
      <c r="C22" s="60" t="s">
        <v>11</v>
      </c>
      <c r="D22" s="38"/>
      <c r="E22" s="39">
        <f>SUBTOTAL(9,E6:E20)</f>
        <v>6646.829999999999</v>
      </c>
      <c r="F22" s="39">
        <f>SUBTOTAL(9,F6:F20)</f>
        <v>3659.7599999999998</v>
      </c>
      <c r="G22" s="39">
        <f>SUBTOTAL(9,G6:G20)</f>
        <v>0</v>
      </c>
      <c r="H22" s="40">
        <f>SUBTOTAL(9,H6:H20)</f>
        <v>10306.59</v>
      </c>
      <c r="I22" s="41"/>
    </row>
    <row r="23" spans="1:9" s="10" customFormat="1" x14ac:dyDescent="0.25">
      <c r="A23" s="6"/>
      <c r="B23" s="7"/>
      <c r="C23" s="8"/>
      <c r="D23" s="8"/>
      <c r="E23" s="9"/>
      <c r="F23" s="9"/>
      <c r="G23" s="9"/>
      <c r="H23" s="9"/>
      <c r="I23" s="9"/>
    </row>
    <row r="24" spans="1:9" s="10" customFormat="1" x14ac:dyDescent="0.25">
      <c r="A24" s="6"/>
      <c r="B24" s="7"/>
      <c r="C24" s="8"/>
      <c r="D24" s="8"/>
      <c r="E24" s="9"/>
      <c r="F24" s="9"/>
      <c r="G24" s="9"/>
      <c r="H24" s="9"/>
      <c r="I24" s="9"/>
    </row>
    <row r="25" spans="1:9" x14ac:dyDescent="0.25">
      <c r="A25" s="65" t="s">
        <v>10</v>
      </c>
      <c r="B25" s="66"/>
      <c r="C25" s="66"/>
      <c r="D25" s="66"/>
      <c r="E25" s="66"/>
      <c r="F25" s="66"/>
      <c r="G25" s="66"/>
      <c r="H25" s="66"/>
      <c r="I25" s="67"/>
    </row>
    <row r="26" spans="1:9" hidden="1" x14ac:dyDescent="0.25"/>
    <row r="27" spans="1:9" ht="33.75" x14ac:dyDescent="0.25">
      <c r="A27" s="2" t="s">
        <v>1</v>
      </c>
      <c r="B27" s="3" t="s">
        <v>2</v>
      </c>
      <c r="C27" s="2" t="s">
        <v>3</v>
      </c>
      <c r="D27" s="2" t="s">
        <v>4</v>
      </c>
      <c r="E27" s="4" t="s">
        <v>5</v>
      </c>
      <c r="F27" s="4" t="s">
        <v>6</v>
      </c>
      <c r="G27" s="4" t="s">
        <v>7</v>
      </c>
      <c r="H27" s="5" t="s">
        <v>8</v>
      </c>
      <c r="I27" s="3" t="s">
        <v>9</v>
      </c>
    </row>
    <row r="28" spans="1:9" s="16" customFormat="1" ht="33.75" outlineLevel="2" x14ac:dyDescent="0.25">
      <c r="A28" s="18">
        <v>307</v>
      </c>
      <c r="B28" s="19">
        <v>44754</v>
      </c>
      <c r="C28" s="20" t="s">
        <v>383</v>
      </c>
      <c r="D28" s="21" t="s">
        <v>55</v>
      </c>
      <c r="E28" s="22">
        <v>1642.1999999999998</v>
      </c>
      <c r="F28" s="22">
        <v>875.76</v>
      </c>
      <c r="G28" s="22">
        <v>125.10000000000002</v>
      </c>
      <c r="H28" s="23">
        <v>2643.06</v>
      </c>
      <c r="I28" s="32" t="s">
        <v>384</v>
      </c>
    </row>
    <row r="29" spans="1:9" s="17" customFormat="1" outlineLevel="1" x14ac:dyDescent="0.25">
      <c r="A29" s="58"/>
      <c r="B29" s="59"/>
      <c r="C29" s="60" t="s">
        <v>403</v>
      </c>
      <c r="D29" s="38"/>
      <c r="E29" s="39">
        <f>SUBTOTAL(9,E28:E28)</f>
        <v>1642.1999999999998</v>
      </c>
      <c r="F29" s="39">
        <f>SUBTOTAL(9,F28:F28)</f>
        <v>875.76</v>
      </c>
      <c r="G29" s="39">
        <f>SUBTOTAL(9,G28:G28)</f>
        <v>125.10000000000002</v>
      </c>
      <c r="H29" s="40">
        <f>SUBTOTAL(9,H28:H28)</f>
        <v>2643.06</v>
      </c>
      <c r="I29" s="41"/>
    </row>
    <row r="30" spans="1:9" s="16" customFormat="1" ht="33.75" outlineLevel="2" x14ac:dyDescent="0.25">
      <c r="A30" s="25">
        <v>290</v>
      </c>
      <c r="B30" s="26">
        <v>44747</v>
      </c>
      <c r="C30" s="27" t="s">
        <v>304</v>
      </c>
      <c r="D30" s="28" t="s">
        <v>75</v>
      </c>
      <c r="E30" s="29">
        <v>1172.97</v>
      </c>
      <c r="F30" s="29">
        <v>750.72</v>
      </c>
      <c r="G30" s="29">
        <v>492.57</v>
      </c>
      <c r="H30" s="30">
        <v>2416.2600000000002</v>
      </c>
      <c r="I30" s="43" t="s">
        <v>366</v>
      </c>
    </row>
    <row r="31" spans="1:9" s="17" customFormat="1" outlineLevel="1" x14ac:dyDescent="0.25">
      <c r="A31" s="58"/>
      <c r="B31" s="59"/>
      <c r="C31" s="60" t="s">
        <v>404</v>
      </c>
      <c r="D31" s="38"/>
      <c r="E31" s="39">
        <f>SUBTOTAL(9,E30:E30)</f>
        <v>1172.97</v>
      </c>
      <c r="F31" s="39">
        <f>SUBTOTAL(9,F30:F30)</f>
        <v>750.72</v>
      </c>
      <c r="G31" s="39">
        <f>SUBTOTAL(9,G30:G30)</f>
        <v>492.57</v>
      </c>
      <c r="H31" s="40">
        <f>SUBTOTAL(9,H30:H30)</f>
        <v>2416.2600000000002</v>
      </c>
      <c r="I31" s="41"/>
    </row>
    <row r="32" spans="1:9" s="16" customFormat="1" ht="33.75" outlineLevel="2" x14ac:dyDescent="0.25">
      <c r="A32" s="25">
        <v>288</v>
      </c>
      <c r="B32" s="26">
        <v>44747</v>
      </c>
      <c r="C32" s="27" t="s">
        <v>362</v>
      </c>
      <c r="D32" s="28" t="s">
        <v>75</v>
      </c>
      <c r="E32" s="29">
        <v>781.98</v>
      </c>
      <c r="F32" s="29">
        <v>375.36</v>
      </c>
      <c r="G32" s="29">
        <v>383.10999999999996</v>
      </c>
      <c r="H32" s="30">
        <v>1540.45</v>
      </c>
      <c r="I32" s="43" t="s">
        <v>363</v>
      </c>
    </row>
    <row r="33" spans="1:9" s="17" customFormat="1" outlineLevel="1" x14ac:dyDescent="0.25">
      <c r="A33" s="58"/>
      <c r="B33" s="59"/>
      <c r="C33" s="60" t="s">
        <v>405</v>
      </c>
      <c r="D33" s="38"/>
      <c r="E33" s="39">
        <f>SUBTOTAL(9,E32:E32)</f>
        <v>781.98</v>
      </c>
      <c r="F33" s="39">
        <f>SUBTOTAL(9,F32:F32)</f>
        <v>375.36</v>
      </c>
      <c r="G33" s="39">
        <f>SUBTOTAL(9,G32:G32)</f>
        <v>383.10999999999996</v>
      </c>
      <c r="H33" s="40">
        <f>SUBTOTAL(9,H32:H32)</f>
        <v>1540.45</v>
      </c>
      <c r="I33" s="41"/>
    </row>
    <row r="34" spans="1:9" s="16" customFormat="1" ht="33.75" outlineLevel="2" x14ac:dyDescent="0.25">
      <c r="A34" s="25">
        <v>271</v>
      </c>
      <c r="B34" s="26">
        <v>44747</v>
      </c>
      <c r="C34" s="27" t="s">
        <v>62</v>
      </c>
      <c r="D34" s="28" t="s">
        <v>55</v>
      </c>
      <c r="E34" s="29">
        <v>781.98</v>
      </c>
      <c r="F34" s="29">
        <v>469.20000000000005</v>
      </c>
      <c r="G34" s="29">
        <v>774.42</v>
      </c>
      <c r="H34" s="30">
        <v>2025.6</v>
      </c>
      <c r="I34" s="43" t="s">
        <v>350</v>
      </c>
    </row>
    <row r="35" spans="1:9" s="16" customFormat="1" ht="33.75" outlineLevel="2" x14ac:dyDescent="0.25">
      <c r="A35" s="18">
        <v>304</v>
      </c>
      <c r="B35" s="19">
        <v>44754</v>
      </c>
      <c r="C35" s="20" t="s">
        <v>62</v>
      </c>
      <c r="D35" s="21" t="s">
        <v>55</v>
      </c>
      <c r="E35" s="22">
        <v>390.99</v>
      </c>
      <c r="F35" s="22">
        <v>187.68</v>
      </c>
      <c r="G35" s="22">
        <v>721.1</v>
      </c>
      <c r="H35" s="23">
        <v>1299.77</v>
      </c>
      <c r="I35" s="32" t="s">
        <v>380</v>
      </c>
    </row>
    <row r="36" spans="1:9" s="17" customFormat="1" outlineLevel="1" x14ac:dyDescent="0.25">
      <c r="A36" s="58"/>
      <c r="B36" s="59"/>
      <c r="C36" s="60" t="s">
        <v>406</v>
      </c>
      <c r="D36" s="38"/>
      <c r="E36" s="39">
        <f>SUBTOTAL(9,E34:E35)</f>
        <v>1172.97</v>
      </c>
      <c r="F36" s="39">
        <f>SUBTOTAL(9,F34:F35)</f>
        <v>656.88000000000011</v>
      </c>
      <c r="G36" s="39">
        <f>SUBTOTAL(9,G34:G35)</f>
        <v>1495.52</v>
      </c>
      <c r="H36" s="40">
        <f>SUBTOTAL(9,H34:H35)</f>
        <v>3325.37</v>
      </c>
      <c r="I36" s="41"/>
    </row>
    <row r="37" spans="1:9" s="16" customFormat="1" ht="33.75" outlineLevel="2" x14ac:dyDescent="0.25">
      <c r="A37" s="25">
        <v>269</v>
      </c>
      <c r="B37" s="26">
        <v>44747</v>
      </c>
      <c r="C37" s="27" t="s">
        <v>59</v>
      </c>
      <c r="D37" s="28" t="s">
        <v>55</v>
      </c>
      <c r="E37" s="29">
        <v>781.98</v>
      </c>
      <c r="F37" s="29">
        <v>375.36</v>
      </c>
      <c r="G37" s="29">
        <v>800.37</v>
      </c>
      <c r="H37" s="30">
        <v>1957.71</v>
      </c>
      <c r="I37" s="43" t="s">
        <v>348</v>
      </c>
    </row>
    <row r="38" spans="1:9" s="16" customFormat="1" ht="33.75" outlineLevel="2" x14ac:dyDescent="0.25">
      <c r="A38" s="18">
        <v>303</v>
      </c>
      <c r="B38" s="19">
        <v>44754</v>
      </c>
      <c r="C38" s="20" t="s">
        <v>59</v>
      </c>
      <c r="D38" s="21" t="s">
        <v>55</v>
      </c>
      <c r="E38" s="22">
        <v>0</v>
      </c>
      <c r="F38" s="22">
        <v>187.68</v>
      </c>
      <c r="G38" s="22">
        <v>119.06</v>
      </c>
      <c r="H38" s="23">
        <v>306.74</v>
      </c>
      <c r="I38" s="32" t="s">
        <v>379</v>
      </c>
    </row>
    <row r="39" spans="1:9" s="17" customFormat="1" outlineLevel="1" x14ac:dyDescent="0.25">
      <c r="A39" s="58"/>
      <c r="B39" s="59"/>
      <c r="C39" s="60" t="s">
        <v>407</v>
      </c>
      <c r="D39" s="38"/>
      <c r="E39" s="39">
        <f>SUBTOTAL(9,E37:E38)</f>
        <v>781.98</v>
      </c>
      <c r="F39" s="39">
        <f>SUBTOTAL(9,F37:F38)</f>
        <v>563.04</v>
      </c>
      <c r="G39" s="39">
        <f>SUBTOTAL(9,G37:G38)</f>
        <v>919.43000000000006</v>
      </c>
      <c r="H39" s="40">
        <f>SUBTOTAL(9,H37:H38)</f>
        <v>2264.4499999999998</v>
      </c>
      <c r="I39" s="41"/>
    </row>
    <row r="40" spans="1:9" s="16" customFormat="1" ht="22.5" outlineLevel="2" x14ac:dyDescent="0.25">
      <c r="A40" s="25">
        <v>275</v>
      </c>
      <c r="B40" s="26">
        <v>44747</v>
      </c>
      <c r="C40" s="27" t="s">
        <v>162</v>
      </c>
      <c r="D40" s="28" t="s">
        <v>55</v>
      </c>
      <c r="E40" s="29">
        <v>0</v>
      </c>
      <c r="F40" s="29">
        <v>375.36</v>
      </c>
      <c r="G40" s="29">
        <v>0</v>
      </c>
      <c r="H40" s="30">
        <v>375.36</v>
      </c>
      <c r="I40" s="43" t="s">
        <v>354</v>
      </c>
    </row>
    <row r="41" spans="1:9" s="16" customFormat="1" ht="22.5" outlineLevel="2" x14ac:dyDescent="0.25">
      <c r="A41" s="18">
        <v>306</v>
      </c>
      <c r="B41" s="19">
        <v>44754</v>
      </c>
      <c r="C41" s="20" t="s">
        <v>162</v>
      </c>
      <c r="D41" s="21" t="s">
        <v>55</v>
      </c>
      <c r="E41" s="22">
        <v>0</v>
      </c>
      <c r="F41" s="22">
        <v>187.68</v>
      </c>
      <c r="G41" s="22">
        <v>0</v>
      </c>
      <c r="H41" s="23">
        <v>187.68</v>
      </c>
      <c r="I41" s="32" t="s">
        <v>382</v>
      </c>
    </row>
    <row r="42" spans="1:9" s="17" customFormat="1" outlineLevel="1" x14ac:dyDescent="0.25">
      <c r="A42" s="58"/>
      <c r="B42" s="59"/>
      <c r="C42" s="60" t="s">
        <v>408</v>
      </c>
      <c r="D42" s="38"/>
      <c r="E42" s="39">
        <f>SUBTOTAL(9,E40:E41)</f>
        <v>0</v>
      </c>
      <c r="F42" s="39">
        <f>SUBTOTAL(9,F40:F41)</f>
        <v>563.04</v>
      </c>
      <c r="G42" s="39">
        <f>SUBTOTAL(9,G40:G41)</f>
        <v>0</v>
      </c>
      <c r="H42" s="40">
        <f>SUBTOTAL(9,H40:H41)</f>
        <v>563.04</v>
      </c>
      <c r="I42" s="41"/>
    </row>
    <row r="43" spans="1:9" s="16" customFormat="1" ht="33.75" outlineLevel="2" x14ac:dyDescent="0.25">
      <c r="A43" s="25">
        <v>286</v>
      </c>
      <c r="B43" s="26">
        <v>44747</v>
      </c>
      <c r="C43" s="27" t="s">
        <v>151</v>
      </c>
      <c r="D43" s="28" t="s">
        <v>55</v>
      </c>
      <c r="E43" s="29">
        <v>0</v>
      </c>
      <c r="F43" s="29">
        <v>187.68</v>
      </c>
      <c r="G43" s="29">
        <v>468.52</v>
      </c>
      <c r="H43" s="30">
        <v>656.2</v>
      </c>
      <c r="I43" s="43" t="s">
        <v>359</v>
      </c>
    </row>
    <row r="44" spans="1:9" s="16" customFormat="1" ht="33.75" outlineLevel="2" x14ac:dyDescent="0.25">
      <c r="A44" s="18">
        <v>313</v>
      </c>
      <c r="B44" s="19">
        <v>44761</v>
      </c>
      <c r="C44" s="20" t="s">
        <v>151</v>
      </c>
      <c r="D44" s="21" t="s">
        <v>55</v>
      </c>
      <c r="E44" s="22">
        <v>781.98</v>
      </c>
      <c r="F44" s="22">
        <v>375.36</v>
      </c>
      <c r="G44" s="22">
        <v>288.91000000000003</v>
      </c>
      <c r="H44" s="23">
        <v>1446.2500000000002</v>
      </c>
      <c r="I44" s="32" t="s">
        <v>391</v>
      </c>
    </row>
    <row r="45" spans="1:9" s="17" customFormat="1" outlineLevel="1" x14ac:dyDescent="0.25">
      <c r="A45" s="58"/>
      <c r="B45" s="59"/>
      <c r="C45" s="60" t="s">
        <v>409</v>
      </c>
      <c r="D45" s="38"/>
      <c r="E45" s="39">
        <f>SUBTOTAL(9,E43:E44)</f>
        <v>781.98</v>
      </c>
      <c r="F45" s="39">
        <f>SUBTOTAL(9,F43:F44)</f>
        <v>563.04</v>
      </c>
      <c r="G45" s="39">
        <f>SUBTOTAL(9,G43:G44)</f>
        <v>757.43000000000006</v>
      </c>
      <c r="H45" s="40">
        <f>SUBTOTAL(9,H43:H44)</f>
        <v>2102.4500000000003</v>
      </c>
      <c r="I45" s="41"/>
    </row>
    <row r="46" spans="1:9" s="16" customFormat="1" ht="33.75" outlineLevel="2" x14ac:dyDescent="0.25">
      <c r="A46" s="25">
        <v>292</v>
      </c>
      <c r="B46" s="26">
        <v>44754</v>
      </c>
      <c r="C46" s="27" t="s">
        <v>111</v>
      </c>
      <c r="D46" s="28" t="s">
        <v>75</v>
      </c>
      <c r="E46" s="29">
        <v>390.99</v>
      </c>
      <c r="F46" s="29">
        <v>375.36</v>
      </c>
      <c r="G46" s="29">
        <v>0</v>
      </c>
      <c r="H46" s="30">
        <v>766.35</v>
      </c>
      <c r="I46" s="43" t="s">
        <v>369</v>
      </c>
    </row>
    <row r="47" spans="1:9" s="17" customFormat="1" outlineLevel="1" x14ac:dyDescent="0.25">
      <c r="A47" s="58"/>
      <c r="B47" s="59"/>
      <c r="C47" s="60" t="s">
        <v>410</v>
      </c>
      <c r="D47" s="38"/>
      <c r="E47" s="39">
        <f>SUBTOTAL(9,E46:E46)</f>
        <v>390.99</v>
      </c>
      <c r="F47" s="39">
        <f>SUBTOTAL(9,F46:F46)</f>
        <v>375.36</v>
      </c>
      <c r="G47" s="39">
        <f>SUBTOTAL(9,G46:G46)</f>
        <v>0</v>
      </c>
      <c r="H47" s="40">
        <f>SUBTOTAL(9,H46:H46)</f>
        <v>766.35</v>
      </c>
      <c r="I47" s="41"/>
    </row>
    <row r="48" spans="1:9" s="16" customFormat="1" ht="33.75" outlineLevel="2" x14ac:dyDescent="0.25">
      <c r="A48" s="25">
        <v>274</v>
      </c>
      <c r="B48" s="26">
        <v>44747</v>
      </c>
      <c r="C48" s="27" t="s">
        <v>249</v>
      </c>
      <c r="D48" s="28" t="s">
        <v>55</v>
      </c>
      <c r="E48" s="29">
        <v>781.98</v>
      </c>
      <c r="F48" s="29">
        <v>375.36</v>
      </c>
      <c r="G48" s="29">
        <v>769.23</v>
      </c>
      <c r="H48" s="30">
        <v>1926.57</v>
      </c>
      <c r="I48" s="43" t="s">
        <v>353</v>
      </c>
    </row>
    <row r="49" spans="1:9" s="17" customFormat="1" outlineLevel="1" x14ac:dyDescent="0.25">
      <c r="A49" s="58"/>
      <c r="B49" s="59"/>
      <c r="C49" s="60" t="s">
        <v>411</v>
      </c>
      <c r="D49" s="38"/>
      <c r="E49" s="39">
        <f>SUBTOTAL(9,E48:E48)</f>
        <v>781.98</v>
      </c>
      <c r="F49" s="39">
        <f>SUBTOTAL(9,F48:F48)</f>
        <v>375.36</v>
      </c>
      <c r="G49" s="39">
        <f>SUBTOTAL(9,G48:G48)</f>
        <v>769.23</v>
      </c>
      <c r="H49" s="40">
        <f>SUBTOTAL(9,H48:H48)</f>
        <v>1926.57</v>
      </c>
      <c r="I49" s="41"/>
    </row>
    <row r="50" spans="1:9" s="16" customFormat="1" ht="33.75" outlineLevel="2" x14ac:dyDescent="0.25">
      <c r="A50" s="25">
        <v>272</v>
      </c>
      <c r="B50" s="26">
        <v>44747</v>
      </c>
      <c r="C50" s="27" t="s">
        <v>54</v>
      </c>
      <c r="D50" s="28" t="s">
        <v>55</v>
      </c>
      <c r="E50" s="29">
        <v>0</v>
      </c>
      <c r="F50" s="29">
        <v>375.36</v>
      </c>
      <c r="G50" s="29">
        <v>218.92</v>
      </c>
      <c r="H50" s="30">
        <v>594.28</v>
      </c>
      <c r="I50" s="43" t="s">
        <v>351</v>
      </c>
    </row>
    <row r="51" spans="1:9" s="16" customFormat="1" ht="33.75" outlineLevel="2" x14ac:dyDescent="0.25">
      <c r="A51" s="18">
        <v>298</v>
      </c>
      <c r="B51" s="19">
        <v>44754</v>
      </c>
      <c r="C51" s="20" t="s">
        <v>54</v>
      </c>
      <c r="D51" s="21" t="s">
        <v>55</v>
      </c>
      <c r="E51" s="22">
        <v>0</v>
      </c>
      <c r="F51" s="22">
        <v>187.68</v>
      </c>
      <c r="G51" s="22">
        <v>135.41</v>
      </c>
      <c r="H51" s="23">
        <v>323.09000000000003</v>
      </c>
      <c r="I51" s="32" t="s">
        <v>376</v>
      </c>
    </row>
    <row r="52" spans="1:9" s="16" customFormat="1" ht="33.75" outlineLevel="2" x14ac:dyDescent="0.25">
      <c r="A52" s="18">
        <v>299</v>
      </c>
      <c r="B52" s="19">
        <v>44754</v>
      </c>
      <c r="C52" s="20" t="s">
        <v>54</v>
      </c>
      <c r="D52" s="21" t="s">
        <v>55</v>
      </c>
      <c r="E52" s="22">
        <v>390.99</v>
      </c>
      <c r="F52" s="22">
        <v>187.68</v>
      </c>
      <c r="G52" s="22">
        <v>218.92</v>
      </c>
      <c r="H52" s="23">
        <v>797.59</v>
      </c>
      <c r="I52" s="32" t="s">
        <v>377</v>
      </c>
    </row>
    <row r="53" spans="1:9" s="17" customFormat="1" outlineLevel="1" x14ac:dyDescent="0.25">
      <c r="A53" s="58"/>
      <c r="B53" s="59"/>
      <c r="C53" s="60" t="s">
        <v>412</v>
      </c>
      <c r="D53" s="38"/>
      <c r="E53" s="39">
        <f>SUBTOTAL(9,E50:E52)</f>
        <v>390.99</v>
      </c>
      <c r="F53" s="39">
        <f>SUBTOTAL(9,F50:F52)</f>
        <v>750.72</v>
      </c>
      <c r="G53" s="39">
        <f>SUBTOTAL(9,G50:G52)</f>
        <v>573.25</v>
      </c>
      <c r="H53" s="40">
        <f>SUBTOTAL(9,H50:H52)</f>
        <v>1714.96</v>
      </c>
      <c r="I53" s="41"/>
    </row>
    <row r="54" spans="1:9" s="16" customFormat="1" ht="33.75" outlineLevel="2" x14ac:dyDescent="0.25">
      <c r="A54" s="25">
        <v>293</v>
      </c>
      <c r="B54" s="26">
        <v>44754</v>
      </c>
      <c r="C54" s="27" t="s">
        <v>370</v>
      </c>
      <c r="D54" s="28" t="s">
        <v>55</v>
      </c>
      <c r="E54" s="29">
        <v>1642.1999999999998</v>
      </c>
      <c r="F54" s="29">
        <v>875.76</v>
      </c>
      <c r="G54" s="29">
        <v>437.84999999999997</v>
      </c>
      <c r="H54" s="30">
        <v>2955.81</v>
      </c>
      <c r="I54" s="43" t="s">
        <v>371</v>
      </c>
    </row>
    <row r="55" spans="1:9" s="17" customFormat="1" outlineLevel="1" x14ac:dyDescent="0.25">
      <c r="A55" s="58"/>
      <c r="B55" s="59"/>
      <c r="C55" s="60" t="s">
        <v>413</v>
      </c>
      <c r="D55" s="38"/>
      <c r="E55" s="39">
        <f>SUBTOTAL(9,E54:E54)</f>
        <v>1642.1999999999998</v>
      </c>
      <c r="F55" s="39">
        <f>SUBTOTAL(9,F54:F54)</f>
        <v>875.76</v>
      </c>
      <c r="G55" s="39">
        <f>SUBTOTAL(9,G54:G54)</f>
        <v>437.84999999999997</v>
      </c>
      <c r="H55" s="40">
        <f>SUBTOTAL(9,H54:H54)</f>
        <v>2955.81</v>
      </c>
      <c r="I55" s="41"/>
    </row>
    <row r="56" spans="1:9" s="16" customFormat="1" ht="33.75" outlineLevel="2" x14ac:dyDescent="0.25">
      <c r="A56" s="25">
        <v>289</v>
      </c>
      <c r="B56" s="26">
        <v>44747</v>
      </c>
      <c r="C56" s="27" t="s">
        <v>364</v>
      </c>
      <c r="D56" s="28" t="s">
        <v>75</v>
      </c>
      <c r="E56" s="29">
        <v>781.98</v>
      </c>
      <c r="F56" s="29">
        <v>469.20000000000005</v>
      </c>
      <c r="G56" s="29">
        <v>383.10999999999996</v>
      </c>
      <c r="H56" s="30">
        <v>1634.29</v>
      </c>
      <c r="I56" s="43" t="s">
        <v>365</v>
      </c>
    </row>
    <row r="57" spans="1:9" s="17" customFormat="1" outlineLevel="1" x14ac:dyDescent="0.25">
      <c r="A57" s="58"/>
      <c r="B57" s="59"/>
      <c r="C57" s="60" t="s">
        <v>414</v>
      </c>
      <c r="D57" s="38"/>
      <c r="E57" s="39">
        <f>SUBTOTAL(9,E56:E56)</f>
        <v>781.98</v>
      </c>
      <c r="F57" s="39">
        <f>SUBTOTAL(9,F56:F56)</f>
        <v>469.20000000000005</v>
      </c>
      <c r="G57" s="39">
        <f>SUBTOTAL(9,G56:G56)</f>
        <v>383.10999999999996</v>
      </c>
      <c r="H57" s="40">
        <f>SUBTOTAL(9,H56:H56)</f>
        <v>1634.29</v>
      </c>
      <c r="I57" s="41"/>
    </row>
    <row r="58" spans="1:9" s="16" customFormat="1" ht="22.5" outlineLevel="2" x14ac:dyDescent="0.25">
      <c r="A58" s="25">
        <v>302</v>
      </c>
      <c r="B58" s="26">
        <v>44754</v>
      </c>
      <c r="C58" s="27" t="s">
        <v>115</v>
      </c>
      <c r="D58" s="28" t="s">
        <v>75</v>
      </c>
      <c r="E58" s="29">
        <v>0</v>
      </c>
      <c r="F58" s="29">
        <v>187.68</v>
      </c>
      <c r="G58" s="29">
        <v>624.53</v>
      </c>
      <c r="H58" s="30">
        <v>812.21</v>
      </c>
      <c r="I58" s="43" t="s">
        <v>378</v>
      </c>
    </row>
    <row r="59" spans="1:9" s="17" customFormat="1" outlineLevel="1" x14ac:dyDescent="0.25">
      <c r="A59" s="58"/>
      <c r="B59" s="59"/>
      <c r="C59" s="60" t="s">
        <v>415</v>
      </c>
      <c r="D59" s="38"/>
      <c r="E59" s="39">
        <f>SUBTOTAL(9,E58:E58)</f>
        <v>0</v>
      </c>
      <c r="F59" s="39">
        <f>SUBTOTAL(9,F58:F58)</f>
        <v>187.68</v>
      </c>
      <c r="G59" s="39">
        <f>SUBTOTAL(9,G58:G58)</f>
        <v>624.53</v>
      </c>
      <c r="H59" s="40">
        <f>SUBTOTAL(9,H58:H58)</f>
        <v>812.21</v>
      </c>
      <c r="I59" s="41"/>
    </row>
    <row r="60" spans="1:9" s="16" customFormat="1" ht="33.75" outlineLevel="2" x14ac:dyDescent="0.25">
      <c r="A60" s="25">
        <v>287</v>
      </c>
      <c r="B60" s="26">
        <v>44747</v>
      </c>
      <c r="C60" s="27" t="s">
        <v>360</v>
      </c>
      <c r="D60" s="28" t="s">
        <v>75</v>
      </c>
      <c r="E60" s="29">
        <v>781.98</v>
      </c>
      <c r="F60" s="29">
        <v>375.36</v>
      </c>
      <c r="G60" s="29">
        <v>383.10999999999996</v>
      </c>
      <c r="H60" s="30">
        <v>1540.45</v>
      </c>
      <c r="I60" s="43" t="s">
        <v>361</v>
      </c>
    </row>
    <row r="61" spans="1:9" s="17" customFormat="1" outlineLevel="1" x14ac:dyDescent="0.25">
      <c r="A61" s="58"/>
      <c r="B61" s="59"/>
      <c r="C61" s="60" t="s">
        <v>416</v>
      </c>
      <c r="D61" s="38"/>
      <c r="E61" s="39">
        <f>SUBTOTAL(9,E60:E60)</f>
        <v>781.98</v>
      </c>
      <c r="F61" s="39">
        <f>SUBTOTAL(9,F60:F60)</f>
        <v>375.36</v>
      </c>
      <c r="G61" s="39">
        <f>SUBTOTAL(9,G60:G60)</f>
        <v>383.10999999999996</v>
      </c>
      <c r="H61" s="40">
        <f>SUBTOTAL(9,H60:H60)</f>
        <v>1540.45</v>
      </c>
      <c r="I61" s="41"/>
    </row>
    <row r="62" spans="1:9" s="16" customFormat="1" ht="33.75" outlineLevel="2" x14ac:dyDescent="0.25">
      <c r="A62" s="25">
        <v>314</v>
      </c>
      <c r="B62" s="26">
        <v>44761</v>
      </c>
      <c r="C62" s="27" t="s">
        <v>102</v>
      </c>
      <c r="D62" s="28" t="s">
        <v>55</v>
      </c>
      <c r="E62" s="29">
        <v>0</v>
      </c>
      <c r="F62" s="29">
        <v>375.36</v>
      </c>
      <c r="G62" s="29">
        <v>1471.92</v>
      </c>
      <c r="H62" s="30">
        <v>1847.2800000000002</v>
      </c>
      <c r="I62" s="43" t="s">
        <v>392</v>
      </c>
    </row>
    <row r="63" spans="1:9" s="17" customFormat="1" outlineLevel="1" x14ac:dyDescent="0.25">
      <c r="A63" s="58"/>
      <c r="B63" s="59"/>
      <c r="C63" s="60" t="s">
        <v>417</v>
      </c>
      <c r="D63" s="38"/>
      <c r="E63" s="39">
        <f>SUBTOTAL(9,E62:E62)</f>
        <v>0</v>
      </c>
      <c r="F63" s="39">
        <f>SUBTOTAL(9,F62:F62)</f>
        <v>375.36</v>
      </c>
      <c r="G63" s="39">
        <f>SUBTOTAL(9,G62:G62)</f>
        <v>1471.92</v>
      </c>
      <c r="H63" s="40">
        <f>SUBTOTAL(9,H62:H62)</f>
        <v>1847.2800000000002</v>
      </c>
      <c r="I63" s="41"/>
    </row>
    <row r="64" spans="1:9" s="16" customFormat="1" ht="33.75" outlineLevel="2" x14ac:dyDescent="0.25">
      <c r="A64" s="25">
        <v>277</v>
      </c>
      <c r="B64" s="26">
        <v>44747</v>
      </c>
      <c r="C64" s="27" t="s">
        <v>68</v>
      </c>
      <c r="D64" s="28" t="s">
        <v>55</v>
      </c>
      <c r="E64" s="29">
        <v>781.98</v>
      </c>
      <c r="F64" s="29">
        <v>469.20000000000005</v>
      </c>
      <c r="G64" s="29">
        <v>735.25</v>
      </c>
      <c r="H64" s="30">
        <v>1986.43</v>
      </c>
      <c r="I64" s="43" t="s">
        <v>356</v>
      </c>
    </row>
    <row r="65" spans="1:9" s="16" customFormat="1" ht="45" outlineLevel="2" x14ac:dyDescent="0.25">
      <c r="A65" s="18">
        <v>278</v>
      </c>
      <c r="B65" s="19">
        <v>44747</v>
      </c>
      <c r="C65" s="20" t="s">
        <v>68</v>
      </c>
      <c r="D65" s="21" t="s">
        <v>55</v>
      </c>
      <c r="E65" s="22">
        <v>0</v>
      </c>
      <c r="F65" s="22">
        <v>187.68</v>
      </c>
      <c r="G65" s="22">
        <v>105.53</v>
      </c>
      <c r="H65" s="23">
        <v>293.21000000000004</v>
      </c>
      <c r="I65" s="32" t="s">
        <v>357</v>
      </c>
    </row>
    <row r="66" spans="1:9" s="16" customFormat="1" ht="45" outlineLevel="2" x14ac:dyDescent="0.25">
      <c r="A66" s="18">
        <v>309</v>
      </c>
      <c r="B66" s="19">
        <v>44754</v>
      </c>
      <c r="C66" s="20" t="s">
        <v>68</v>
      </c>
      <c r="D66" s="21" t="s">
        <v>55</v>
      </c>
      <c r="E66" s="22">
        <v>1642.1999999999998</v>
      </c>
      <c r="F66" s="22">
        <v>875.76</v>
      </c>
      <c r="G66" s="22">
        <v>571.70000000000005</v>
      </c>
      <c r="H66" s="23">
        <v>3089.66</v>
      </c>
      <c r="I66" s="32" t="s">
        <v>387</v>
      </c>
    </row>
    <row r="67" spans="1:9" s="16" customFormat="1" ht="33.75" outlineLevel="2" x14ac:dyDescent="0.25">
      <c r="A67" s="18">
        <v>310</v>
      </c>
      <c r="B67" s="19">
        <v>44761</v>
      </c>
      <c r="C67" s="20" t="s">
        <v>68</v>
      </c>
      <c r="D67" s="21" t="s">
        <v>55</v>
      </c>
      <c r="E67" s="22">
        <v>0</v>
      </c>
      <c r="F67" s="22">
        <v>187.68</v>
      </c>
      <c r="G67" s="22">
        <v>107.26</v>
      </c>
      <c r="H67" s="23">
        <v>294.94</v>
      </c>
      <c r="I67" s="32" t="s">
        <v>388</v>
      </c>
    </row>
    <row r="68" spans="1:9" s="17" customFormat="1" outlineLevel="1" x14ac:dyDescent="0.25">
      <c r="A68" s="58"/>
      <c r="B68" s="59"/>
      <c r="C68" s="60" t="s">
        <v>418</v>
      </c>
      <c r="D68" s="38"/>
      <c r="E68" s="39">
        <f>SUBTOTAL(9,E64:E67)</f>
        <v>2424.1799999999998</v>
      </c>
      <c r="F68" s="39">
        <f>SUBTOTAL(9,F64:F67)</f>
        <v>1720.3200000000002</v>
      </c>
      <c r="G68" s="39">
        <f>SUBTOTAL(9,G64:G67)</f>
        <v>1519.74</v>
      </c>
      <c r="H68" s="40">
        <f>SUBTOTAL(9,H64:H67)</f>
        <v>5664.24</v>
      </c>
      <c r="I68" s="41"/>
    </row>
    <row r="69" spans="1:9" s="16" customFormat="1" ht="33.75" outlineLevel="2" x14ac:dyDescent="0.25">
      <c r="A69" s="25">
        <v>308</v>
      </c>
      <c r="B69" s="26">
        <v>44754</v>
      </c>
      <c r="C69" s="27" t="s">
        <v>385</v>
      </c>
      <c r="D69" s="28" t="s">
        <v>75</v>
      </c>
      <c r="E69" s="29">
        <v>781.98</v>
      </c>
      <c r="F69" s="29">
        <v>563.04</v>
      </c>
      <c r="G69" s="29">
        <v>273.64999999999998</v>
      </c>
      <c r="H69" s="30">
        <v>1618.67</v>
      </c>
      <c r="I69" s="43" t="s">
        <v>386</v>
      </c>
    </row>
    <row r="70" spans="1:9" s="17" customFormat="1" outlineLevel="1" x14ac:dyDescent="0.25">
      <c r="A70" s="58"/>
      <c r="B70" s="59"/>
      <c r="C70" s="60" t="s">
        <v>419</v>
      </c>
      <c r="D70" s="38"/>
      <c r="E70" s="39">
        <f>SUBTOTAL(9,E69:E69)</f>
        <v>781.98</v>
      </c>
      <c r="F70" s="39">
        <f>SUBTOTAL(9,F69:F69)</f>
        <v>563.04</v>
      </c>
      <c r="G70" s="39">
        <f>SUBTOTAL(9,G69:G69)</f>
        <v>273.64999999999998</v>
      </c>
      <c r="H70" s="40">
        <f>SUBTOTAL(9,H69:H69)</f>
        <v>1618.67</v>
      </c>
      <c r="I70" s="41"/>
    </row>
    <row r="71" spans="1:9" s="16" customFormat="1" ht="33.75" outlineLevel="2" x14ac:dyDescent="0.25">
      <c r="A71" s="25">
        <v>291</v>
      </c>
      <c r="B71" s="26">
        <v>44747</v>
      </c>
      <c r="C71" s="27" t="s">
        <v>367</v>
      </c>
      <c r="D71" s="28" t="s">
        <v>75</v>
      </c>
      <c r="E71" s="29">
        <v>390.99</v>
      </c>
      <c r="F71" s="29">
        <v>187.68</v>
      </c>
      <c r="G71" s="29">
        <v>722.83</v>
      </c>
      <c r="H71" s="30">
        <v>1301.5</v>
      </c>
      <c r="I71" s="43" t="s">
        <v>368</v>
      </c>
    </row>
    <row r="72" spans="1:9" s="17" customFormat="1" outlineLevel="1" x14ac:dyDescent="0.25">
      <c r="A72" s="58"/>
      <c r="B72" s="59"/>
      <c r="C72" s="60" t="s">
        <v>420</v>
      </c>
      <c r="D72" s="38"/>
      <c r="E72" s="39">
        <f>SUBTOTAL(9,E71:E71)</f>
        <v>390.99</v>
      </c>
      <c r="F72" s="39">
        <f>SUBTOTAL(9,F71:F71)</f>
        <v>187.68</v>
      </c>
      <c r="G72" s="39">
        <f>SUBTOTAL(9,G71:G71)</f>
        <v>722.83</v>
      </c>
      <c r="H72" s="40">
        <f>SUBTOTAL(9,H71:H71)</f>
        <v>1301.5</v>
      </c>
      <c r="I72" s="41"/>
    </row>
    <row r="73" spans="1:9" s="16" customFormat="1" ht="33.75" outlineLevel="2" x14ac:dyDescent="0.25">
      <c r="A73" s="25">
        <v>270</v>
      </c>
      <c r="B73" s="26">
        <v>44747</v>
      </c>
      <c r="C73" s="27" t="s">
        <v>113</v>
      </c>
      <c r="D73" s="28" t="s">
        <v>55</v>
      </c>
      <c r="E73" s="29">
        <v>781.98</v>
      </c>
      <c r="F73" s="29">
        <v>469.20000000000005</v>
      </c>
      <c r="G73" s="29">
        <v>1168.8600000000001</v>
      </c>
      <c r="H73" s="30">
        <v>2420.04</v>
      </c>
      <c r="I73" s="43" t="s">
        <v>349</v>
      </c>
    </row>
    <row r="74" spans="1:9" s="16" customFormat="1" ht="33.75" outlineLevel="2" x14ac:dyDescent="0.25">
      <c r="A74" s="18">
        <v>305</v>
      </c>
      <c r="B74" s="19">
        <v>44754</v>
      </c>
      <c r="C74" s="20" t="s">
        <v>113</v>
      </c>
      <c r="D74" s="21" t="s">
        <v>55</v>
      </c>
      <c r="E74" s="22">
        <v>390.99</v>
      </c>
      <c r="F74" s="22">
        <v>187.68</v>
      </c>
      <c r="G74" s="22">
        <v>534.26</v>
      </c>
      <c r="H74" s="23">
        <v>1112.93</v>
      </c>
      <c r="I74" s="32" t="s">
        <v>381</v>
      </c>
    </row>
    <row r="75" spans="1:9" s="17" customFormat="1" outlineLevel="1" x14ac:dyDescent="0.25">
      <c r="A75" s="58"/>
      <c r="B75" s="59"/>
      <c r="C75" s="60" t="s">
        <v>421</v>
      </c>
      <c r="D75" s="38"/>
      <c r="E75" s="39">
        <f>SUBTOTAL(9,E73:E74)</f>
        <v>1172.97</v>
      </c>
      <c r="F75" s="39">
        <f>SUBTOTAL(9,F73:F74)</f>
        <v>656.88000000000011</v>
      </c>
      <c r="G75" s="39">
        <f>SUBTOTAL(9,G73:G74)</f>
        <v>1703.1200000000001</v>
      </c>
      <c r="H75" s="40">
        <f>SUBTOTAL(9,H73:H74)</f>
        <v>3532.9700000000003</v>
      </c>
      <c r="I75" s="41"/>
    </row>
    <row r="76" spans="1:9" s="16" customFormat="1" ht="33.75" outlineLevel="2" x14ac:dyDescent="0.25">
      <c r="A76" s="25">
        <v>273</v>
      </c>
      <c r="B76" s="26">
        <v>44747</v>
      </c>
      <c r="C76" s="27" t="s">
        <v>184</v>
      </c>
      <c r="D76" s="28" t="s">
        <v>55</v>
      </c>
      <c r="E76" s="29">
        <v>1172.97</v>
      </c>
      <c r="F76" s="29">
        <v>563.04</v>
      </c>
      <c r="G76" s="29">
        <v>866.11</v>
      </c>
      <c r="H76" s="30">
        <v>2602.12</v>
      </c>
      <c r="I76" s="43" t="s">
        <v>352</v>
      </c>
    </row>
    <row r="77" spans="1:9" s="16" customFormat="1" ht="33.75" outlineLevel="2" x14ac:dyDescent="0.25">
      <c r="A77" s="18">
        <v>285</v>
      </c>
      <c r="B77" s="19">
        <v>44747</v>
      </c>
      <c r="C77" s="20" t="s">
        <v>184</v>
      </c>
      <c r="D77" s="21" t="s">
        <v>55</v>
      </c>
      <c r="E77" s="22">
        <v>0</v>
      </c>
      <c r="F77" s="22">
        <v>93.84</v>
      </c>
      <c r="G77" s="22">
        <v>231.51</v>
      </c>
      <c r="H77" s="23">
        <v>325.35000000000002</v>
      </c>
      <c r="I77" s="32" t="s">
        <v>358</v>
      </c>
    </row>
    <row r="78" spans="1:9" s="16" customFormat="1" ht="33.75" outlineLevel="2" x14ac:dyDescent="0.25">
      <c r="A78" s="18">
        <v>311</v>
      </c>
      <c r="B78" s="19">
        <v>44761</v>
      </c>
      <c r="C78" s="20" t="s">
        <v>184</v>
      </c>
      <c r="D78" s="21" t="s">
        <v>55</v>
      </c>
      <c r="E78" s="22">
        <v>0</v>
      </c>
      <c r="F78" s="22">
        <v>187.68</v>
      </c>
      <c r="G78" s="22">
        <v>231.51</v>
      </c>
      <c r="H78" s="23">
        <v>419.19</v>
      </c>
      <c r="I78" s="32" t="s">
        <v>389</v>
      </c>
    </row>
    <row r="79" spans="1:9" s="17" customFormat="1" outlineLevel="1" x14ac:dyDescent="0.25">
      <c r="A79" s="58"/>
      <c r="B79" s="59"/>
      <c r="C79" s="60" t="s">
        <v>442</v>
      </c>
      <c r="D79" s="38"/>
      <c r="E79" s="39">
        <f>SUBTOTAL(9,E76:E78)</f>
        <v>1172.97</v>
      </c>
      <c r="F79" s="39">
        <f>SUBTOTAL(9,F76:F78)</f>
        <v>844.56</v>
      </c>
      <c r="G79" s="39">
        <f>SUBTOTAL(9,G76:G78)</f>
        <v>1329.1299999999999</v>
      </c>
      <c r="H79" s="40">
        <f>SUBTOTAL(9,H76:H78)</f>
        <v>3346.66</v>
      </c>
      <c r="I79" s="41"/>
    </row>
    <row r="80" spans="1:9" s="16" customFormat="1" ht="33.75" outlineLevel="2" x14ac:dyDescent="0.25">
      <c r="A80" s="25">
        <v>276</v>
      </c>
      <c r="B80" s="26">
        <v>44747</v>
      </c>
      <c r="C80" s="27" t="s">
        <v>57</v>
      </c>
      <c r="D80" s="28" t="s">
        <v>55</v>
      </c>
      <c r="E80" s="29">
        <v>1172.97</v>
      </c>
      <c r="F80" s="29">
        <v>563.04</v>
      </c>
      <c r="G80" s="29">
        <v>848.81</v>
      </c>
      <c r="H80" s="30">
        <v>2584.8199999999997</v>
      </c>
      <c r="I80" s="43" t="s">
        <v>355</v>
      </c>
    </row>
    <row r="81" spans="1:9" s="16" customFormat="1" ht="33.75" outlineLevel="2" x14ac:dyDescent="0.25">
      <c r="A81" s="18">
        <v>294</v>
      </c>
      <c r="B81" s="19">
        <v>44754</v>
      </c>
      <c r="C81" s="20" t="s">
        <v>57</v>
      </c>
      <c r="D81" s="21" t="s">
        <v>55</v>
      </c>
      <c r="E81" s="22">
        <v>0</v>
      </c>
      <c r="F81" s="22">
        <v>187.68</v>
      </c>
      <c r="G81" s="22">
        <v>157.12</v>
      </c>
      <c r="H81" s="23">
        <v>344.8</v>
      </c>
      <c r="I81" s="32" t="s">
        <v>372</v>
      </c>
    </row>
    <row r="82" spans="1:9" s="16" customFormat="1" ht="33.75" outlineLevel="2" x14ac:dyDescent="0.25">
      <c r="A82" s="18">
        <v>295</v>
      </c>
      <c r="B82" s="19">
        <v>44754</v>
      </c>
      <c r="C82" s="20" t="s">
        <v>57</v>
      </c>
      <c r="D82" s="21" t="s">
        <v>55</v>
      </c>
      <c r="E82" s="22">
        <v>0</v>
      </c>
      <c r="F82" s="22">
        <v>93.84</v>
      </c>
      <c r="G82" s="22">
        <v>153.66</v>
      </c>
      <c r="H82" s="23">
        <v>247.5</v>
      </c>
      <c r="I82" s="32" t="s">
        <v>373</v>
      </c>
    </row>
    <row r="83" spans="1:9" s="16" customFormat="1" ht="33.75" outlineLevel="2" x14ac:dyDescent="0.25">
      <c r="A83" s="18">
        <v>296</v>
      </c>
      <c r="B83" s="19">
        <v>44754</v>
      </c>
      <c r="C83" s="20" t="s">
        <v>57</v>
      </c>
      <c r="D83" s="21" t="s">
        <v>55</v>
      </c>
      <c r="E83" s="22">
        <v>0</v>
      </c>
      <c r="F83" s="22">
        <v>93.84</v>
      </c>
      <c r="G83" s="22">
        <v>153.66</v>
      </c>
      <c r="H83" s="23">
        <v>247.5</v>
      </c>
      <c r="I83" s="32" t="s">
        <v>374</v>
      </c>
    </row>
    <row r="84" spans="1:9" s="16" customFormat="1" ht="33.75" outlineLevel="2" x14ac:dyDescent="0.25">
      <c r="A84" s="18">
        <v>297</v>
      </c>
      <c r="B84" s="19">
        <v>44754</v>
      </c>
      <c r="C84" s="20" t="s">
        <v>57</v>
      </c>
      <c r="D84" s="21" t="s">
        <v>55</v>
      </c>
      <c r="E84" s="22">
        <v>0</v>
      </c>
      <c r="F84" s="22">
        <v>187.68</v>
      </c>
      <c r="G84" s="22">
        <v>153.66</v>
      </c>
      <c r="H84" s="23">
        <v>341.34000000000003</v>
      </c>
      <c r="I84" s="32" t="s">
        <v>375</v>
      </c>
    </row>
    <row r="85" spans="1:9" s="16" customFormat="1" ht="33.75" outlineLevel="2" x14ac:dyDescent="0.25">
      <c r="A85" s="18">
        <v>312</v>
      </c>
      <c r="B85" s="19">
        <v>44761</v>
      </c>
      <c r="C85" s="20" t="s">
        <v>57</v>
      </c>
      <c r="D85" s="21" t="s">
        <v>55</v>
      </c>
      <c r="E85" s="22">
        <v>0</v>
      </c>
      <c r="F85" s="22">
        <v>187.68</v>
      </c>
      <c r="G85" s="22">
        <v>153.66</v>
      </c>
      <c r="H85" s="23">
        <v>341.34000000000003</v>
      </c>
      <c r="I85" s="32" t="s">
        <v>390</v>
      </c>
    </row>
    <row r="86" spans="1:9" s="17" customFormat="1" outlineLevel="1" x14ac:dyDescent="0.25">
      <c r="A86" s="58"/>
      <c r="B86" s="59"/>
      <c r="C86" s="60" t="s">
        <v>422</v>
      </c>
      <c r="D86" s="38"/>
      <c r="E86" s="39">
        <f>SUBTOTAL(9,E80:E85)</f>
        <v>1172.97</v>
      </c>
      <c r="F86" s="39">
        <f>SUBTOTAL(9,F80:F85)</f>
        <v>1313.7600000000002</v>
      </c>
      <c r="G86" s="39">
        <f>SUBTOTAL(9,G80:G85)</f>
        <v>1620.5700000000002</v>
      </c>
      <c r="H86" s="40">
        <f>SUBTOTAL(9,H80:H85)</f>
        <v>4107.3</v>
      </c>
      <c r="I86" s="41"/>
    </row>
    <row r="87" spans="1:9" s="17" customFormat="1" x14ac:dyDescent="0.25">
      <c r="A87" s="58"/>
      <c r="B87" s="59"/>
      <c r="C87" s="60" t="s">
        <v>12</v>
      </c>
      <c r="D87" s="38"/>
      <c r="E87" s="39">
        <f>SUBTOTAL(9,E28:E85)</f>
        <v>18220.259999999998</v>
      </c>
      <c r="F87" s="39">
        <f>SUBTOTAL(9,F28:F85)</f>
        <v>13418.880000000005</v>
      </c>
      <c r="G87" s="39">
        <f>SUBTOTAL(9,G28:G85)</f>
        <v>15985.200000000003</v>
      </c>
      <c r="H87" s="40">
        <f>SUBTOTAL(9,H28:H85)</f>
        <v>47624.340000000004</v>
      </c>
      <c r="I87" s="41"/>
    </row>
    <row r="88" spans="1:9" x14ac:dyDescent="0.25">
      <c r="A88" s="71"/>
      <c r="B88" s="71"/>
      <c r="C88" s="71"/>
      <c r="D88" s="71"/>
    </row>
    <row r="89" spans="1:9" x14ac:dyDescent="0.25">
      <c r="A89" s="37" t="s">
        <v>14</v>
      </c>
    </row>
    <row r="91" spans="1:9" x14ac:dyDescent="0.25">
      <c r="A91" s="68" t="s">
        <v>394</v>
      </c>
      <c r="B91" s="69"/>
      <c r="C91" s="69"/>
      <c r="D91" s="69"/>
      <c r="E91" s="69"/>
      <c r="F91" s="69"/>
      <c r="G91" s="69"/>
      <c r="H91" s="70"/>
    </row>
    <row r="92" spans="1:9" x14ac:dyDescent="0.25">
      <c r="A92" s="11"/>
      <c r="B92" s="12"/>
      <c r="C92" s="12"/>
      <c r="D92" s="13" t="s">
        <v>11</v>
      </c>
      <c r="E92" s="14">
        <f>E22</f>
        <v>6646.829999999999</v>
      </c>
      <c r="F92" s="14">
        <f t="shared" ref="F92:H92" si="0">F22</f>
        <v>3659.7599999999998</v>
      </c>
      <c r="G92" s="14">
        <f t="shared" si="0"/>
        <v>0</v>
      </c>
      <c r="H92" s="14">
        <f t="shared" si="0"/>
        <v>10306.59</v>
      </c>
    </row>
    <row r="93" spans="1:9" x14ac:dyDescent="0.25">
      <c r="A93" s="11"/>
      <c r="B93" s="12"/>
      <c r="C93" s="12"/>
      <c r="D93" s="13" t="s">
        <v>12</v>
      </c>
      <c r="E93" s="14">
        <f>E87</f>
        <v>18220.259999999998</v>
      </c>
      <c r="F93" s="14">
        <f t="shared" ref="F93:H93" si="1">F87</f>
        <v>13418.880000000005</v>
      </c>
      <c r="G93" s="14">
        <f t="shared" si="1"/>
        <v>15985.200000000003</v>
      </c>
      <c r="H93" s="14">
        <f t="shared" si="1"/>
        <v>47624.340000000004</v>
      </c>
    </row>
    <row r="94" spans="1:9" x14ac:dyDescent="0.25">
      <c r="A94" s="11"/>
      <c r="B94" s="12"/>
      <c r="C94" s="12"/>
      <c r="D94" s="13" t="s">
        <v>13</v>
      </c>
      <c r="E94" s="14">
        <f t="shared" ref="E94:G94" si="2">SUM(E92:E93)</f>
        <v>24867.089999999997</v>
      </c>
      <c r="F94" s="14">
        <f t="shared" si="2"/>
        <v>17078.640000000003</v>
      </c>
      <c r="G94" s="14">
        <f t="shared" si="2"/>
        <v>15985.200000000003</v>
      </c>
      <c r="H94" s="14">
        <f>SUM(H92:H93)</f>
        <v>57930.930000000008</v>
      </c>
    </row>
    <row r="96" spans="1:9" x14ac:dyDescent="0.25">
      <c r="A96" s="15" t="s">
        <v>347</v>
      </c>
    </row>
  </sheetData>
  <sortState ref="A19:I56">
    <sortCondition ref="C18"/>
  </sortState>
  <mergeCells count="5">
    <mergeCell ref="A2:I2"/>
    <mergeCell ref="A3:I3"/>
    <mergeCell ref="A25:I25"/>
    <mergeCell ref="A91:H91"/>
    <mergeCell ref="A88:D88"/>
  </mergeCells>
  <conditionalFormatting sqref="A23:G24">
    <cfRule type="expression" dxfId="9" priority="12">
      <formula>OR(#REF!="",AND(#REF!&lt;&gt;"",#REF!=""))</formula>
    </cfRule>
  </conditionalFormatting>
  <conditionalFormatting sqref="A23:G24">
    <cfRule type="expression" priority="13">
      <formula>OR(#REF!="",AND(#REF!&lt;&gt;"",#REF!=""))</formula>
    </cfRule>
  </conditionalFormatting>
  <conditionalFormatting sqref="I23:I24">
    <cfRule type="expression" dxfId="8" priority="10">
      <formula>OR(#REF!="",AND(#REF!&lt;&gt;"",#REF!=""))</formula>
    </cfRule>
  </conditionalFormatting>
  <conditionalFormatting sqref="I23:I24 A92:D94">
    <cfRule type="expression" priority="11">
      <formula>OR(#REF!="",AND(#REF!&lt;&gt;"",#REF!=""))</formula>
    </cfRule>
  </conditionalFormatting>
  <conditionalFormatting sqref="A92:D94">
    <cfRule type="expression" dxfId="7" priority="9">
      <formula>OR(#REF!="",AND(#REF!&lt;&gt;"",#REF!=""))</formula>
    </cfRule>
  </conditionalFormatting>
  <conditionalFormatting sqref="E94:H94 E92:H92">
    <cfRule type="expression" dxfId="6" priority="7">
      <formula>OR(#REF!="",AND(#REF!&lt;&gt;"",#REF!=""))</formula>
    </cfRule>
  </conditionalFormatting>
  <conditionalFormatting sqref="E94:H94 E92:H92">
    <cfRule type="expression" priority="8">
      <formula>OR(#REF!="",AND(#REF!&lt;&gt;"",#REF!=""))</formula>
    </cfRule>
  </conditionalFormatting>
  <conditionalFormatting sqref="E93:H93">
    <cfRule type="expression" dxfId="5" priority="1">
      <formula>OR(#REF!="",AND(#REF!&lt;&gt;"",#REF!=""))</formula>
    </cfRule>
  </conditionalFormatting>
  <conditionalFormatting sqref="E93:H9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8" fitToHeight="0" orientation="landscape" horizontalDpi="4294967295" verticalDpi="4294967295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8"/>
  <sheetViews>
    <sheetView showGridLines="0" zoomScaleNormal="100" workbookViewId="0">
      <selection activeCell="C328" sqref="C328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9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64" t="s">
        <v>16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5" t="s">
        <v>0</v>
      </c>
      <c r="B3" s="66"/>
      <c r="C3" s="66"/>
      <c r="D3" s="66"/>
      <c r="E3" s="66"/>
      <c r="F3" s="66"/>
      <c r="G3" s="66"/>
      <c r="H3" s="66"/>
      <c r="I3" s="67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45" outlineLevel="2" x14ac:dyDescent="0.25">
      <c r="A6" s="44">
        <v>248</v>
      </c>
      <c r="B6" s="45">
        <v>44726</v>
      </c>
      <c r="C6" s="46" t="s">
        <v>43</v>
      </c>
      <c r="D6" s="47" t="s">
        <v>18</v>
      </c>
      <c r="E6" s="48">
        <v>390.99</v>
      </c>
      <c r="F6" s="48">
        <v>187.68</v>
      </c>
      <c r="G6" s="48">
        <v>73.91</v>
      </c>
      <c r="H6" s="49">
        <v>652.58000000000004</v>
      </c>
      <c r="I6" s="50" t="s">
        <v>44</v>
      </c>
    </row>
    <row r="7" spans="1:9" s="10" customFormat="1" outlineLevel="1" x14ac:dyDescent="0.25">
      <c r="A7" s="58"/>
      <c r="B7" s="59"/>
      <c r="C7" s="63" t="s">
        <v>423</v>
      </c>
      <c r="D7" s="38"/>
      <c r="E7" s="39">
        <f>SUBTOTAL(9,E6:E6)</f>
        <v>390.99</v>
      </c>
      <c r="F7" s="39">
        <f>SUBTOTAL(9,F6:F6)</f>
        <v>187.68</v>
      </c>
      <c r="G7" s="39">
        <f>SUBTOTAL(9,G6:G6)</f>
        <v>73.91</v>
      </c>
      <c r="H7" s="40">
        <f>SUBTOTAL(9,H6:H6)</f>
        <v>652.58000000000004</v>
      </c>
      <c r="I7" s="41"/>
    </row>
    <row r="8" spans="1:9" s="10" customFormat="1" ht="33.75" outlineLevel="2" x14ac:dyDescent="0.25">
      <c r="A8" s="25">
        <v>216</v>
      </c>
      <c r="B8" s="26">
        <v>44712</v>
      </c>
      <c r="C8" s="27" t="s">
        <v>17</v>
      </c>
      <c r="D8" s="28" t="s">
        <v>18</v>
      </c>
      <c r="E8" s="29">
        <v>781.98</v>
      </c>
      <c r="F8" s="29">
        <v>469.20000000000005</v>
      </c>
      <c r="G8" s="29">
        <v>0</v>
      </c>
      <c r="H8" s="30">
        <v>1251.18</v>
      </c>
      <c r="I8" s="31" t="s">
        <v>19</v>
      </c>
    </row>
    <row r="9" spans="1:9" ht="33.75" outlineLevel="2" x14ac:dyDescent="0.25">
      <c r="A9" s="51">
        <v>284</v>
      </c>
      <c r="B9" s="52">
        <v>44747</v>
      </c>
      <c r="C9" s="53" t="s">
        <v>17</v>
      </c>
      <c r="D9" s="54" t="s">
        <v>18</v>
      </c>
      <c r="E9" s="55">
        <v>1172.97</v>
      </c>
      <c r="F9" s="55">
        <v>563.04</v>
      </c>
      <c r="G9" s="55">
        <v>0</v>
      </c>
      <c r="H9" s="56">
        <v>1736.01</v>
      </c>
      <c r="I9" s="57" t="s">
        <v>51</v>
      </c>
    </row>
    <row r="10" spans="1:9" s="17" customFormat="1" outlineLevel="1" x14ac:dyDescent="0.25">
      <c r="A10" s="58"/>
      <c r="B10" s="59"/>
      <c r="C10" s="60" t="s">
        <v>395</v>
      </c>
      <c r="D10" s="38"/>
      <c r="E10" s="39">
        <f>SUBTOTAL(9,E8:E9)</f>
        <v>1954.95</v>
      </c>
      <c r="F10" s="39">
        <f>SUBTOTAL(9,F8:F9)</f>
        <v>1032.24</v>
      </c>
      <c r="G10" s="39">
        <f>SUBTOTAL(9,G8:G9)</f>
        <v>0</v>
      </c>
      <c r="H10" s="40">
        <f>SUBTOTAL(9,H8:H9)</f>
        <v>2987.19</v>
      </c>
      <c r="I10" s="41"/>
    </row>
    <row r="11" spans="1:9" ht="33.75" outlineLevel="2" x14ac:dyDescent="0.25">
      <c r="A11" s="51">
        <v>223</v>
      </c>
      <c r="B11" s="52">
        <v>44712</v>
      </c>
      <c r="C11" s="53" t="s">
        <v>20</v>
      </c>
      <c r="D11" s="54" t="s">
        <v>18</v>
      </c>
      <c r="E11" s="55">
        <v>0</v>
      </c>
      <c r="F11" s="55">
        <v>0</v>
      </c>
      <c r="G11" s="55">
        <v>0</v>
      </c>
      <c r="H11" s="56">
        <v>0</v>
      </c>
      <c r="I11" s="62" t="s">
        <v>21</v>
      </c>
    </row>
    <row r="12" spans="1:9" s="17" customFormat="1" outlineLevel="1" x14ac:dyDescent="0.25">
      <c r="A12" s="58"/>
      <c r="B12" s="59"/>
      <c r="C12" s="60" t="s">
        <v>424</v>
      </c>
      <c r="D12" s="38"/>
      <c r="E12" s="39">
        <f>SUBTOTAL(9,E11:E11)</f>
        <v>0</v>
      </c>
      <c r="F12" s="39">
        <f>SUBTOTAL(9,F11:F11)</f>
        <v>0</v>
      </c>
      <c r="G12" s="39">
        <f>SUBTOTAL(9,G11:G11)</f>
        <v>0</v>
      </c>
      <c r="H12" s="40">
        <f>SUBTOTAL(9,H11:H11)</f>
        <v>0</v>
      </c>
      <c r="I12" s="61"/>
    </row>
    <row r="13" spans="1:9" ht="45" outlineLevel="2" x14ac:dyDescent="0.25">
      <c r="A13" s="51">
        <v>189</v>
      </c>
      <c r="B13" s="52">
        <v>44705</v>
      </c>
      <c r="C13" s="53" t="s">
        <v>22</v>
      </c>
      <c r="D13" s="54" t="s">
        <v>18</v>
      </c>
      <c r="E13" s="55">
        <v>1313.74</v>
      </c>
      <c r="F13" s="55">
        <v>500.48</v>
      </c>
      <c r="G13" s="55">
        <v>422.28</v>
      </c>
      <c r="H13" s="56">
        <v>2236.5</v>
      </c>
      <c r="I13" s="62" t="s">
        <v>23</v>
      </c>
    </row>
    <row r="14" spans="1:9" s="17" customFormat="1" outlineLevel="1" x14ac:dyDescent="0.25">
      <c r="A14" s="58"/>
      <c r="B14" s="59"/>
      <c r="C14" s="60" t="s">
        <v>425</v>
      </c>
      <c r="D14" s="38"/>
      <c r="E14" s="39">
        <f>SUBTOTAL(9,E13:E13)</f>
        <v>1313.74</v>
      </c>
      <c r="F14" s="39">
        <f>SUBTOTAL(9,F13:F13)</f>
        <v>500.48</v>
      </c>
      <c r="G14" s="39">
        <f>SUBTOTAL(9,G13:G13)</f>
        <v>422.28</v>
      </c>
      <c r="H14" s="40">
        <f>SUBTOTAL(9,H13:H13)</f>
        <v>2236.5</v>
      </c>
      <c r="I14" s="61"/>
    </row>
    <row r="15" spans="1:9" ht="45" outlineLevel="2" x14ac:dyDescent="0.25">
      <c r="A15" s="25">
        <v>160</v>
      </c>
      <c r="B15" s="26">
        <v>44691</v>
      </c>
      <c r="C15" s="27" t="s">
        <v>24</v>
      </c>
      <c r="D15" s="28" t="s">
        <v>18</v>
      </c>
      <c r="E15" s="29">
        <v>547.4</v>
      </c>
      <c r="F15" s="29">
        <v>437.88</v>
      </c>
      <c r="G15" s="29">
        <v>375.29999999999995</v>
      </c>
      <c r="H15" s="30">
        <v>1360.58</v>
      </c>
      <c r="I15" s="31" t="s">
        <v>25</v>
      </c>
    </row>
    <row r="16" spans="1:9" ht="22.5" outlineLevel="2" x14ac:dyDescent="0.25">
      <c r="A16" s="25">
        <v>233</v>
      </c>
      <c r="B16" s="26">
        <v>44719</v>
      </c>
      <c r="C16" s="27" t="s">
        <v>24</v>
      </c>
      <c r="D16" s="28" t="s">
        <v>18</v>
      </c>
      <c r="E16" s="29">
        <v>390.99</v>
      </c>
      <c r="F16" s="29">
        <v>375.36</v>
      </c>
      <c r="G16" s="29">
        <v>0</v>
      </c>
      <c r="H16" s="30">
        <v>766.35</v>
      </c>
      <c r="I16" s="43" t="s">
        <v>42</v>
      </c>
    </row>
    <row r="17" spans="1:9" ht="33.75" outlineLevel="2" x14ac:dyDescent="0.25">
      <c r="A17" s="51">
        <v>301</v>
      </c>
      <c r="B17" s="52">
        <v>44754</v>
      </c>
      <c r="C17" s="53" t="s">
        <v>24</v>
      </c>
      <c r="D17" s="54" t="s">
        <v>18</v>
      </c>
      <c r="E17" s="55">
        <v>390.99</v>
      </c>
      <c r="F17" s="55">
        <v>375.36</v>
      </c>
      <c r="G17" s="55">
        <v>0</v>
      </c>
      <c r="H17" s="56">
        <v>766.35</v>
      </c>
      <c r="I17" s="57" t="s">
        <v>53</v>
      </c>
    </row>
    <row r="18" spans="1:9" s="17" customFormat="1" outlineLevel="1" x14ac:dyDescent="0.25">
      <c r="A18" s="58"/>
      <c r="B18" s="59"/>
      <c r="C18" s="60" t="s">
        <v>396</v>
      </c>
      <c r="D18" s="38"/>
      <c r="E18" s="39">
        <f>SUBTOTAL(9,E15:E17)</f>
        <v>1329.38</v>
      </c>
      <c r="F18" s="39">
        <f>SUBTOTAL(9,F15:F17)</f>
        <v>1188.5999999999999</v>
      </c>
      <c r="G18" s="39">
        <f>SUBTOTAL(9,G15:G17)</f>
        <v>375.29999999999995</v>
      </c>
      <c r="H18" s="40">
        <f>SUBTOTAL(9,H15:H17)</f>
        <v>2893.2799999999997</v>
      </c>
      <c r="I18" s="41"/>
    </row>
    <row r="19" spans="1:9" ht="22.5" outlineLevel="2" x14ac:dyDescent="0.25">
      <c r="A19" s="25">
        <v>229</v>
      </c>
      <c r="B19" s="26">
        <v>44712</v>
      </c>
      <c r="C19" s="27" t="s">
        <v>26</v>
      </c>
      <c r="D19" s="28" t="s">
        <v>18</v>
      </c>
      <c r="E19" s="29">
        <v>390.99</v>
      </c>
      <c r="F19" s="29">
        <v>375.36</v>
      </c>
      <c r="G19" s="29">
        <v>0</v>
      </c>
      <c r="H19" s="30">
        <v>766.35</v>
      </c>
      <c r="I19" s="31" t="s">
        <v>27</v>
      </c>
    </row>
    <row r="20" spans="1:9" ht="22.5" outlineLevel="2" x14ac:dyDescent="0.25">
      <c r="A20" s="51">
        <v>282</v>
      </c>
      <c r="B20" s="52">
        <v>44747</v>
      </c>
      <c r="C20" s="53" t="s">
        <v>26</v>
      </c>
      <c r="D20" s="54" t="s">
        <v>18</v>
      </c>
      <c r="E20" s="55">
        <v>781.98</v>
      </c>
      <c r="F20" s="55">
        <v>375.36</v>
      </c>
      <c r="G20" s="55">
        <v>0</v>
      </c>
      <c r="H20" s="56">
        <v>1157.3400000000001</v>
      </c>
      <c r="I20" s="57" t="s">
        <v>49</v>
      </c>
    </row>
    <row r="21" spans="1:9" s="17" customFormat="1" outlineLevel="1" x14ac:dyDescent="0.25">
      <c r="A21" s="58"/>
      <c r="B21" s="59"/>
      <c r="C21" s="60" t="s">
        <v>397</v>
      </c>
      <c r="D21" s="38"/>
      <c r="E21" s="39">
        <f>SUBTOTAL(9,E19:E20)</f>
        <v>1172.97</v>
      </c>
      <c r="F21" s="39">
        <f>SUBTOTAL(9,F19:F20)</f>
        <v>750.72</v>
      </c>
      <c r="G21" s="39">
        <f>SUBTOTAL(9,G19:G20)</f>
        <v>0</v>
      </c>
      <c r="H21" s="40">
        <f>SUBTOTAL(9,H19:H20)</f>
        <v>1923.69</v>
      </c>
      <c r="I21" s="41"/>
    </row>
    <row r="22" spans="1:9" ht="33.75" outlineLevel="2" x14ac:dyDescent="0.25">
      <c r="A22" s="51">
        <v>215</v>
      </c>
      <c r="B22" s="52">
        <v>44712</v>
      </c>
      <c r="C22" s="53" t="s">
        <v>28</v>
      </c>
      <c r="D22" s="54" t="s">
        <v>18</v>
      </c>
      <c r="E22" s="55">
        <v>1094.8</v>
      </c>
      <c r="F22" s="55">
        <v>656.81999999999994</v>
      </c>
      <c r="G22" s="55">
        <v>250.2</v>
      </c>
      <c r="H22" s="56">
        <v>2001.82</v>
      </c>
      <c r="I22" s="62" t="s">
        <v>29</v>
      </c>
    </row>
    <row r="23" spans="1:9" s="17" customFormat="1" outlineLevel="1" x14ac:dyDescent="0.25">
      <c r="A23" s="58"/>
      <c r="B23" s="59"/>
      <c r="C23" s="60" t="s">
        <v>426</v>
      </c>
      <c r="D23" s="38"/>
      <c r="E23" s="39">
        <f>SUBTOTAL(9,E22:E22)</f>
        <v>1094.8</v>
      </c>
      <c r="F23" s="39">
        <f>SUBTOTAL(9,F22:F22)</f>
        <v>656.81999999999994</v>
      </c>
      <c r="G23" s="39">
        <f>SUBTOTAL(9,G22:G22)</f>
        <v>250.2</v>
      </c>
      <c r="H23" s="40">
        <f>SUBTOTAL(9,H22:H22)</f>
        <v>2001.82</v>
      </c>
      <c r="I23" s="61"/>
    </row>
    <row r="24" spans="1:9" ht="33.75" outlineLevel="2" x14ac:dyDescent="0.25">
      <c r="A24" s="18">
        <v>279</v>
      </c>
      <c r="B24" s="19">
        <v>44747</v>
      </c>
      <c r="C24" s="20" t="s">
        <v>30</v>
      </c>
      <c r="D24" s="21" t="s">
        <v>18</v>
      </c>
      <c r="E24" s="22">
        <v>1172.97</v>
      </c>
      <c r="F24" s="22">
        <v>563.04</v>
      </c>
      <c r="G24" s="22">
        <v>0</v>
      </c>
      <c r="H24" s="23">
        <v>1736.01</v>
      </c>
      <c r="I24" s="32" t="s">
        <v>46</v>
      </c>
    </row>
    <row r="25" spans="1:9" ht="22.5" outlineLevel="2" x14ac:dyDescent="0.25">
      <c r="A25" s="18">
        <v>219</v>
      </c>
      <c r="B25" s="19">
        <v>44712</v>
      </c>
      <c r="C25" s="20" t="s">
        <v>30</v>
      </c>
      <c r="D25" s="21" t="s">
        <v>18</v>
      </c>
      <c r="E25" s="22">
        <v>781.98</v>
      </c>
      <c r="F25" s="22">
        <v>469.20000000000005</v>
      </c>
      <c r="G25" s="22">
        <v>0</v>
      </c>
      <c r="H25" s="23">
        <v>1251.18</v>
      </c>
      <c r="I25" s="24" t="s">
        <v>31</v>
      </c>
    </row>
    <row r="26" spans="1:9" s="17" customFormat="1" outlineLevel="1" x14ac:dyDescent="0.25">
      <c r="A26" s="58"/>
      <c r="B26" s="59"/>
      <c r="C26" s="60" t="s">
        <v>427</v>
      </c>
      <c r="D26" s="38"/>
      <c r="E26" s="39">
        <f>SUBTOTAL(9,E24:E25)</f>
        <v>1954.95</v>
      </c>
      <c r="F26" s="39">
        <f>SUBTOTAL(9,F24:F25)</f>
        <v>1032.24</v>
      </c>
      <c r="G26" s="39">
        <f>SUBTOTAL(9,G25:G25)</f>
        <v>0</v>
      </c>
      <c r="H26" s="40">
        <f>SUBTOTAL(9,H24:H25)</f>
        <v>2987.19</v>
      </c>
      <c r="I26" s="61"/>
    </row>
    <row r="27" spans="1:9" ht="33.75" outlineLevel="2" x14ac:dyDescent="0.25">
      <c r="A27" s="25">
        <v>221</v>
      </c>
      <c r="B27" s="42">
        <v>44712</v>
      </c>
      <c r="C27" s="27" t="s">
        <v>32</v>
      </c>
      <c r="D27" s="28" t="s">
        <v>18</v>
      </c>
      <c r="E27" s="29">
        <v>390.99</v>
      </c>
      <c r="F27" s="29">
        <v>375.36</v>
      </c>
      <c r="G27" s="29">
        <v>0</v>
      </c>
      <c r="H27" s="30">
        <v>766.35</v>
      </c>
      <c r="I27" s="31" t="s">
        <v>33</v>
      </c>
    </row>
    <row r="28" spans="1:9" ht="22.5" outlineLevel="2" x14ac:dyDescent="0.25">
      <c r="A28" s="44">
        <v>280</v>
      </c>
      <c r="B28" s="45">
        <v>44747</v>
      </c>
      <c r="C28" s="46" t="s">
        <v>32</v>
      </c>
      <c r="D28" s="47" t="s">
        <v>18</v>
      </c>
      <c r="E28" s="48">
        <v>781.98</v>
      </c>
      <c r="F28" s="48">
        <v>375.36</v>
      </c>
      <c r="G28" s="48">
        <v>0</v>
      </c>
      <c r="H28" s="49">
        <v>1157.3400000000001</v>
      </c>
      <c r="I28" s="50" t="s">
        <v>47</v>
      </c>
    </row>
    <row r="29" spans="1:9" s="17" customFormat="1" outlineLevel="1" x14ac:dyDescent="0.25">
      <c r="A29" s="58"/>
      <c r="B29" s="59"/>
      <c r="C29" s="60" t="s">
        <v>399</v>
      </c>
      <c r="D29" s="38"/>
      <c r="E29" s="39">
        <f>SUBTOTAL(9,E27:E28)</f>
        <v>1172.97</v>
      </c>
      <c r="F29" s="39">
        <f>SUBTOTAL(9,F27:F28)</f>
        <v>750.72</v>
      </c>
      <c r="G29" s="39">
        <f>SUBTOTAL(9,G27:G28)</f>
        <v>0</v>
      </c>
      <c r="H29" s="40">
        <f>SUBTOTAL(9,H27:H28)</f>
        <v>1923.69</v>
      </c>
      <c r="I29" s="41"/>
    </row>
    <row r="30" spans="1:9" ht="33.75" outlineLevel="2" x14ac:dyDescent="0.25">
      <c r="A30" s="25">
        <v>220</v>
      </c>
      <c r="B30" s="42">
        <v>44712</v>
      </c>
      <c r="C30" s="27" t="s">
        <v>34</v>
      </c>
      <c r="D30" s="28" t="s">
        <v>18</v>
      </c>
      <c r="E30" s="29">
        <v>390.99</v>
      </c>
      <c r="F30" s="29">
        <v>375.36</v>
      </c>
      <c r="G30" s="29">
        <v>0</v>
      </c>
      <c r="H30" s="30">
        <v>766.35</v>
      </c>
      <c r="I30" s="31" t="s">
        <v>35</v>
      </c>
    </row>
    <row r="31" spans="1:9" ht="33.75" outlineLevel="2" x14ac:dyDescent="0.25">
      <c r="A31" s="44">
        <v>281</v>
      </c>
      <c r="B31" s="45">
        <v>44747</v>
      </c>
      <c r="C31" s="46" t="s">
        <v>34</v>
      </c>
      <c r="D31" s="47" t="s">
        <v>18</v>
      </c>
      <c r="E31" s="48">
        <v>781.98</v>
      </c>
      <c r="F31" s="48">
        <v>469.20000000000005</v>
      </c>
      <c r="G31" s="48">
        <v>0</v>
      </c>
      <c r="H31" s="49">
        <v>1251.18</v>
      </c>
      <c r="I31" s="50" t="s">
        <v>48</v>
      </c>
    </row>
    <row r="32" spans="1:9" s="17" customFormat="1" outlineLevel="1" x14ac:dyDescent="0.25">
      <c r="A32" s="58"/>
      <c r="B32" s="59"/>
      <c r="C32" s="60" t="s">
        <v>400</v>
      </c>
      <c r="D32" s="38"/>
      <c r="E32" s="39">
        <f>SUBTOTAL(9,E30:E31)</f>
        <v>1172.97</v>
      </c>
      <c r="F32" s="39">
        <f>SUBTOTAL(9,F30:F31)</f>
        <v>844.56000000000006</v>
      </c>
      <c r="G32" s="39">
        <f>SUBTOTAL(9,G30:G31)</f>
        <v>0</v>
      </c>
      <c r="H32" s="40">
        <f>SUBTOTAL(9,H30:H31)</f>
        <v>2017.5300000000002</v>
      </c>
      <c r="I32" s="41"/>
    </row>
    <row r="33" spans="1:9" ht="33.75" outlineLevel="2" x14ac:dyDescent="0.25">
      <c r="A33" s="25">
        <v>217</v>
      </c>
      <c r="B33" s="42">
        <v>44712</v>
      </c>
      <c r="C33" s="27" t="s">
        <v>36</v>
      </c>
      <c r="D33" s="28" t="s">
        <v>18</v>
      </c>
      <c r="E33" s="29">
        <v>781.98</v>
      </c>
      <c r="F33" s="29">
        <v>375.36</v>
      </c>
      <c r="G33" s="29">
        <v>0</v>
      </c>
      <c r="H33" s="30">
        <v>1157.3400000000001</v>
      </c>
      <c r="I33" s="31" t="s">
        <v>37</v>
      </c>
    </row>
    <row r="34" spans="1:9" ht="33.75" outlineLevel="2" x14ac:dyDescent="0.25">
      <c r="A34" s="44">
        <v>300</v>
      </c>
      <c r="B34" s="45">
        <v>44754</v>
      </c>
      <c r="C34" s="46" t="s">
        <v>36</v>
      </c>
      <c r="D34" s="47" t="s">
        <v>18</v>
      </c>
      <c r="E34" s="48">
        <v>390.99</v>
      </c>
      <c r="F34" s="48">
        <v>375.36</v>
      </c>
      <c r="G34" s="48">
        <v>0</v>
      </c>
      <c r="H34" s="49">
        <v>766.35</v>
      </c>
      <c r="I34" s="50" t="s">
        <v>52</v>
      </c>
    </row>
    <row r="35" spans="1:9" s="17" customFormat="1" outlineLevel="1" x14ac:dyDescent="0.25">
      <c r="A35" s="58"/>
      <c r="B35" s="59"/>
      <c r="C35" s="60" t="s">
        <v>401</v>
      </c>
      <c r="D35" s="38"/>
      <c r="E35" s="39">
        <f>SUBTOTAL(9,E33:E34)</f>
        <v>1172.97</v>
      </c>
      <c r="F35" s="39">
        <f>SUBTOTAL(9,F33:F34)</f>
        <v>750.72</v>
      </c>
      <c r="G35" s="39">
        <f>SUBTOTAL(9,G33:G34)</f>
        <v>0</v>
      </c>
      <c r="H35" s="40">
        <f>SUBTOTAL(9,H33:H34)</f>
        <v>1923.69</v>
      </c>
      <c r="I35" s="41"/>
    </row>
    <row r="36" spans="1:9" ht="33.75" outlineLevel="2" x14ac:dyDescent="0.25">
      <c r="A36" s="51">
        <v>222</v>
      </c>
      <c r="B36" s="52">
        <v>44712</v>
      </c>
      <c r="C36" s="53" t="s">
        <v>38</v>
      </c>
      <c r="D36" s="54" t="s">
        <v>18</v>
      </c>
      <c r="E36" s="55">
        <v>0</v>
      </c>
      <c r="F36" s="55">
        <v>0</v>
      </c>
      <c r="G36" s="55">
        <v>0</v>
      </c>
      <c r="H36" s="56">
        <v>0</v>
      </c>
      <c r="I36" s="62" t="s">
        <v>39</v>
      </c>
    </row>
    <row r="37" spans="1:9" s="17" customFormat="1" outlineLevel="1" x14ac:dyDescent="0.25">
      <c r="A37" s="58"/>
      <c r="B37" s="59"/>
      <c r="C37" s="60" t="s">
        <v>428</v>
      </c>
      <c r="D37" s="38"/>
      <c r="E37" s="39">
        <f>SUBTOTAL(9,E36:E36)</f>
        <v>0</v>
      </c>
      <c r="F37" s="39">
        <f>SUBTOTAL(9,F36:F36)</f>
        <v>0</v>
      </c>
      <c r="G37" s="39">
        <f>SUBTOTAL(9,G36:G36)</f>
        <v>0</v>
      </c>
      <c r="H37" s="40">
        <f>SUBTOTAL(9,H36:H36)</f>
        <v>0</v>
      </c>
      <c r="I37" s="61"/>
    </row>
    <row r="38" spans="1:9" ht="33.75" outlineLevel="2" x14ac:dyDescent="0.25">
      <c r="A38" s="25">
        <v>218</v>
      </c>
      <c r="B38" s="42">
        <v>44712</v>
      </c>
      <c r="C38" s="27" t="s">
        <v>40</v>
      </c>
      <c r="D38" s="28" t="s">
        <v>18</v>
      </c>
      <c r="E38" s="29">
        <v>781.98</v>
      </c>
      <c r="F38" s="29">
        <v>469.20000000000005</v>
      </c>
      <c r="G38" s="29">
        <v>0</v>
      </c>
      <c r="H38" s="30">
        <v>1251.18</v>
      </c>
      <c r="I38" s="31" t="s">
        <v>41</v>
      </c>
    </row>
    <row r="39" spans="1:9" ht="33.75" outlineLevel="2" x14ac:dyDescent="0.25">
      <c r="A39" s="44">
        <v>283</v>
      </c>
      <c r="B39" s="45">
        <v>44747</v>
      </c>
      <c r="C39" s="46" t="s">
        <v>40</v>
      </c>
      <c r="D39" s="47" t="s">
        <v>18</v>
      </c>
      <c r="E39" s="48">
        <v>1172.97</v>
      </c>
      <c r="F39" s="48">
        <v>563.04</v>
      </c>
      <c r="G39" s="48">
        <v>0</v>
      </c>
      <c r="H39" s="49">
        <v>1736.01</v>
      </c>
      <c r="I39" s="50" t="s">
        <v>50</v>
      </c>
    </row>
    <row r="40" spans="1:9" s="17" customFormat="1" outlineLevel="1" x14ac:dyDescent="0.25">
      <c r="A40" s="58"/>
      <c r="B40" s="59"/>
      <c r="C40" s="60" t="s">
        <v>402</v>
      </c>
      <c r="D40" s="38"/>
      <c r="E40" s="39">
        <f>SUBTOTAL(9,E38:E39)</f>
        <v>1954.95</v>
      </c>
      <c r="F40" s="39">
        <f>SUBTOTAL(9,F38:F39)</f>
        <v>1032.24</v>
      </c>
      <c r="G40" s="39">
        <f>SUBTOTAL(9,G38:G39)</f>
        <v>0</v>
      </c>
      <c r="H40" s="40">
        <f>SUBTOTAL(9,H38:H39)</f>
        <v>2987.19</v>
      </c>
      <c r="I40" s="41"/>
    </row>
    <row r="41" spans="1:9" s="17" customFormat="1" x14ac:dyDescent="0.25">
      <c r="A41" s="58"/>
      <c r="B41" s="59"/>
      <c r="C41" s="60" t="s">
        <v>11</v>
      </c>
      <c r="D41" s="38"/>
      <c r="E41" s="39">
        <f>SUBTOTAL(9,E6:E39)</f>
        <v>14685.639999999996</v>
      </c>
      <c r="F41" s="39">
        <f>SUBTOTAL(9,F6:F39)</f>
        <v>8727.0199999999986</v>
      </c>
      <c r="G41" s="39">
        <f>SUBTOTAL(9,G6:G39)</f>
        <v>1121.6899999999998</v>
      </c>
      <c r="H41" s="40">
        <f>SUBTOTAL(9,H6:H39)</f>
        <v>24534.35</v>
      </c>
      <c r="I41" s="41"/>
    </row>
    <row r="42" spans="1:9" s="10" customFormat="1" x14ac:dyDescent="0.25">
      <c r="A42" s="6"/>
      <c r="B42" s="7"/>
      <c r="C42" s="8"/>
      <c r="D42" s="8"/>
      <c r="E42" s="9"/>
      <c r="F42" s="9"/>
      <c r="G42" s="9"/>
      <c r="H42" s="9"/>
      <c r="I42" s="9"/>
    </row>
    <row r="43" spans="1:9" s="10" customFormat="1" x14ac:dyDescent="0.25">
      <c r="A43" s="6"/>
      <c r="B43" s="7"/>
      <c r="C43" s="8"/>
      <c r="D43" s="8"/>
      <c r="E43" s="9"/>
      <c r="F43" s="9"/>
      <c r="G43" s="9"/>
      <c r="H43" s="9"/>
      <c r="I43" s="9"/>
    </row>
    <row r="44" spans="1:9" x14ac:dyDescent="0.25">
      <c r="A44" s="65" t="s">
        <v>10</v>
      </c>
      <c r="B44" s="66"/>
      <c r="C44" s="66"/>
      <c r="D44" s="66"/>
      <c r="E44" s="66"/>
      <c r="F44" s="66"/>
      <c r="G44" s="66"/>
      <c r="H44" s="66"/>
      <c r="I44" s="67"/>
    </row>
    <row r="45" spans="1:9" hidden="1" x14ac:dyDescent="0.25"/>
    <row r="46" spans="1:9" ht="33.75" x14ac:dyDescent="0.25">
      <c r="A46" s="2" t="s">
        <v>1</v>
      </c>
      <c r="B46" s="3" t="s">
        <v>2</v>
      </c>
      <c r="C46" s="2" t="s">
        <v>3</v>
      </c>
      <c r="D46" s="2" t="s">
        <v>4</v>
      </c>
      <c r="E46" s="4" t="s">
        <v>5</v>
      </c>
      <c r="F46" s="4" t="s">
        <v>6</v>
      </c>
      <c r="G46" s="4" t="s">
        <v>7</v>
      </c>
      <c r="H46" s="5" t="s">
        <v>8</v>
      </c>
      <c r="I46" s="3" t="s">
        <v>9</v>
      </c>
    </row>
    <row r="47" spans="1:9" ht="24" outlineLevel="2" x14ac:dyDescent="0.25">
      <c r="A47" s="18">
        <v>30</v>
      </c>
      <c r="B47" s="19">
        <v>44607</v>
      </c>
      <c r="C47" s="20" t="s">
        <v>92</v>
      </c>
      <c r="D47" s="21" t="s">
        <v>55</v>
      </c>
      <c r="E47" s="22">
        <v>0</v>
      </c>
      <c r="F47" s="22">
        <v>0</v>
      </c>
      <c r="G47" s="22">
        <v>0</v>
      </c>
      <c r="H47" s="23">
        <v>0</v>
      </c>
      <c r="I47" s="24" t="s">
        <v>93</v>
      </c>
    </row>
    <row r="48" spans="1:9" ht="45" outlineLevel="2" x14ac:dyDescent="0.25">
      <c r="A48" s="18">
        <v>77</v>
      </c>
      <c r="B48" s="19">
        <v>44635</v>
      </c>
      <c r="C48" s="20" t="s">
        <v>92</v>
      </c>
      <c r="D48" s="21" t="s">
        <v>55</v>
      </c>
      <c r="E48" s="22">
        <v>0</v>
      </c>
      <c r="F48" s="22">
        <v>0</v>
      </c>
      <c r="G48" s="22">
        <v>0</v>
      </c>
      <c r="H48" s="23">
        <v>0</v>
      </c>
      <c r="I48" s="24" t="s">
        <v>148</v>
      </c>
    </row>
    <row r="49" spans="1:9" ht="33.75" outlineLevel="2" x14ac:dyDescent="0.25">
      <c r="A49" s="25">
        <v>129</v>
      </c>
      <c r="B49" s="26">
        <v>44670</v>
      </c>
      <c r="C49" s="27" t="s">
        <v>92</v>
      </c>
      <c r="D49" s="28" t="s">
        <v>55</v>
      </c>
      <c r="E49" s="29">
        <v>390.99</v>
      </c>
      <c r="F49" s="29">
        <v>187.68</v>
      </c>
      <c r="G49" s="29">
        <v>681.31000000000006</v>
      </c>
      <c r="H49" s="30">
        <v>1259.98</v>
      </c>
      <c r="I49" s="31" t="s">
        <v>217</v>
      </c>
    </row>
    <row r="50" spans="1:9" s="17" customFormat="1" outlineLevel="1" x14ac:dyDescent="0.25">
      <c r="A50" s="58"/>
      <c r="B50" s="59"/>
      <c r="C50" s="60" t="s">
        <v>429</v>
      </c>
      <c r="D50" s="38"/>
      <c r="E50" s="39">
        <f>SUBTOTAL(9,E47:E49)</f>
        <v>390.99</v>
      </c>
      <c r="F50" s="39">
        <f>SUBTOTAL(9,F47:F49)</f>
        <v>187.68</v>
      </c>
      <c r="G50" s="39">
        <f>SUBTOTAL(9,G47:G49)</f>
        <v>681.31000000000006</v>
      </c>
      <c r="H50" s="40">
        <f>SUBTOTAL(9,H47:H49)</f>
        <v>1259.98</v>
      </c>
      <c r="I50" s="61"/>
    </row>
    <row r="51" spans="1:9" ht="33.75" outlineLevel="2" x14ac:dyDescent="0.25">
      <c r="A51" s="25">
        <v>212</v>
      </c>
      <c r="B51" s="26">
        <v>44712</v>
      </c>
      <c r="C51" s="27" t="s">
        <v>300</v>
      </c>
      <c r="D51" s="28" t="s">
        <v>75</v>
      </c>
      <c r="E51" s="29">
        <v>0</v>
      </c>
      <c r="F51" s="29">
        <v>187.68</v>
      </c>
      <c r="G51" s="29">
        <v>113.87</v>
      </c>
      <c r="H51" s="30">
        <v>301.55</v>
      </c>
      <c r="I51" s="31" t="s">
        <v>301</v>
      </c>
    </row>
    <row r="52" spans="1:9" s="17" customFormat="1" outlineLevel="1" x14ac:dyDescent="0.25">
      <c r="A52" s="58"/>
      <c r="B52" s="59"/>
      <c r="C52" s="60" t="s">
        <v>430</v>
      </c>
      <c r="D52" s="38"/>
      <c r="E52" s="39">
        <f>SUBTOTAL(9,E51:E51)</f>
        <v>0</v>
      </c>
      <c r="F52" s="39">
        <f>SUBTOTAL(9,F51:F51)</f>
        <v>187.68</v>
      </c>
      <c r="G52" s="39">
        <f>SUBTOTAL(9,G51:G51)</f>
        <v>113.87</v>
      </c>
      <c r="H52" s="40">
        <f>SUBTOTAL(9,H51:H51)</f>
        <v>301.55</v>
      </c>
      <c r="I52" s="61"/>
    </row>
    <row r="53" spans="1:9" ht="33.75" outlineLevel="2" x14ac:dyDescent="0.25">
      <c r="A53" s="25">
        <v>307</v>
      </c>
      <c r="B53" s="26">
        <v>44754</v>
      </c>
      <c r="C53" s="27" t="s">
        <v>383</v>
      </c>
      <c r="D53" s="28" t="s">
        <v>55</v>
      </c>
      <c r="E53" s="29">
        <v>1642.1999999999998</v>
      </c>
      <c r="F53" s="29">
        <v>875.76</v>
      </c>
      <c r="G53" s="29">
        <v>125.10000000000002</v>
      </c>
      <c r="H53" s="30">
        <v>2643.06</v>
      </c>
      <c r="I53" s="43" t="s">
        <v>384</v>
      </c>
    </row>
    <row r="54" spans="1:9" s="17" customFormat="1" outlineLevel="1" x14ac:dyDescent="0.25">
      <c r="A54" s="58"/>
      <c r="B54" s="59"/>
      <c r="C54" s="60" t="s">
        <v>403</v>
      </c>
      <c r="D54" s="38"/>
      <c r="E54" s="39">
        <f>SUBTOTAL(9,E53:E53)</f>
        <v>1642.1999999999998</v>
      </c>
      <c r="F54" s="39">
        <f>SUBTOTAL(9,F53:F53)</f>
        <v>875.76</v>
      </c>
      <c r="G54" s="39">
        <f>SUBTOTAL(9,G53:G53)</f>
        <v>125.10000000000002</v>
      </c>
      <c r="H54" s="40">
        <f>SUBTOTAL(9,H53:H53)</f>
        <v>2643.06</v>
      </c>
      <c r="I54" s="41"/>
    </row>
    <row r="55" spans="1:9" ht="33.75" outlineLevel="2" x14ac:dyDescent="0.25">
      <c r="A55" s="25">
        <v>228</v>
      </c>
      <c r="B55" s="26">
        <v>44712</v>
      </c>
      <c r="C55" s="27" t="s">
        <v>304</v>
      </c>
      <c r="D55" s="28" t="s">
        <v>75</v>
      </c>
      <c r="E55" s="29">
        <v>781.98</v>
      </c>
      <c r="F55" s="29">
        <v>375.36</v>
      </c>
      <c r="G55" s="29">
        <v>109.46</v>
      </c>
      <c r="H55" s="30">
        <v>1266.8000000000002</v>
      </c>
      <c r="I55" s="31" t="s">
        <v>305</v>
      </c>
    </row>
    <row r="56" spans="1:9" ht="33.75" outlineLevel="2" x14ac:dyDescent="0.25">
      <c r="A56" s="18">
        <v>290</v>
      </c>
      <c r="B56" s="19">
        <v>44747</v>
      </c>
      <c r="C56" s="20" t="s">
        <v>304</v>
      </c>
      <c r="D56" s="21" t="s">
        <v>75</v>
      </c>
      <c r="E56" s="22">
        <v>1172.97</v>
      </c>
      <c r="F56" s="22">
        <v>750.72</v>
      </c>
      <c r="G56" s="22">
        <v>492.57</v>
      </c>
      <c r="H56" s="23">
        <v>2416.2600000000002</v>
      </c>
      <c r="I56" s="32" t="s">
        <v>366</v>
      </c>
    </row>
    <row r="57" spans="1:9" s="17" customFormat="1" outlineLevel="1" x14ac:dyDescent="0.25">
      <c r="A57" s="58"/>
      <c r="B57" s="59"/>
      <c r="C57" s="60" t="s">
        <v>404</v>
      </c>
      <c r="D57" s="38"/>
      <c r="E57" s="39">
        <f>SUBTOTAL(9,E55:E56)</f>
        <v>1954.95</v>
      </c>
      <c r="F57" s="39">
        <f>SUBTOTAL(9,F55:F56)</f>
        <v>1126.08</v>
      </c>
      <c r="G57" s="39">
        <f>SUBTOTAL(9,G55:G56)</f>
        <v>602.03</v>
      </c>
      <c r="H57" s="40">
        <f>SUBTOTAL(9,H55:H56)</f>
        <v>3683.0600000000004</v>
      </c>
      <c r="I57" s="41"/>
    </row>
    <row r="58" spans="1:9" ht="33.75" outlineLevel="2" x14ac:dyDescent="0.25">
      <c r="A58" s="25">
        <v>288</v>
      </c>
      <c r="B58" s="26">
        <v>44747</v>
      </c>
      <c r="C58" s="27" t="s">
        <v>362</v>
      </c>
      <c r="D58" s="28" t="s">
        <v>75</v>
      </c>
      <c r="E58" s="29">
        <v>781.98</v>
      </c>
      <c r="F58" s="29">
        <v>375.36</v>
      </c>
      <c r="G58" s="29">
        <v>383.10999999999996</v>
      </c>
      <c r="H58" s="30">
        <v>1540.45</v>
      </c>
      <c r="I58" s="43" t="s">
        <v>363</v>
      </c>
    </row>
    <row r="59" spans="1:9" s="17" customFormat="1" outlineLevel="1" x14ac:dyDescent="0.25">
      <c r="A59" s="58"/>
      <c r="B59" s="59"/>
      <c r="C59" s="60" t="s">
        <v>405</v>
      </c>
      <c r="D59" s="38"/>
      <c r="E59" s="39">
        <f>SUBTOTAL(9,E58:E58)</f>
        <v>781.98</v>
      </c>
      <c r="F59" s="39">
        <f>SUBTOTAL(9,F58:F58)</f>
        <v>375.36</v>
      </c>
      <c r="G59" s="39">
        <f>SUBTOTAL(9,G58:G58)</f>
        <v>383.10999999999996</v>
      </c>
      <c r="H59" s="40">
        <f>SUBTOTAL(9,H58:H58)</f>
        <v>1540.45</v>
      </c>
      <c r="I59" s="41"/>
    </row>
    <row r="60" spans="1:9" ht="45" outlineLevel="2" x14ac:dyDescent="0.25">
      <c r="A60" s="25">
        <v>5</v>
      </c>
      <c r="B60" s="26">
        <v>44586</v>
      </c>
      <c r="C60" s="27" t="s">
        <v>62</v>
      </c>
      <c r="D60" s="28" t="s">
        <v>55</v>
      </c>
      <c r="E60" s="29">
        <v>390.99</v>
      </c>
      <c r="F60" s="29">
        <v>281.52</v>
      </c>
      <c r="G60" s="29">
        <v>721.1</v>
      </c>
      <c r="H60" s="30">
        <v>1393.6100000000001</v>
      </c>
      <c r="I60" s="31" t="s">
        <v>63</v>
      </c>
    </row>
    <row r="61" spans="1:9" ht="45" outlineLevel="2" x14ac:dyDescent="0.25">
      <c r="A61" s="18">
        <v>24</v>
      </c>
      <c r="B61" s="19">
        <v>44600</v>
      </c>
      <c r="C61" s="20" t="s">
        <v>62</v>
      </c>
      <c r="D61" s="21" t="s">
        <v>55</v>
      </c>
      <c r="E61" s="22">
        <v>390.99</v>
      </c>
      <c r="F61" s="22">
        <v>187.68</v>
      </c>
      <c r="G61" s="22">
        <v>717.64</v>
      </c>
      <c r="H61" s="23">
        <v>1296.31</v>
      </c>
      <c r="I61" s="24" t="s">
        <v>86</v>
      </c>
    </row>
    <row r="62" spans="1:9" ht="45" outlineLevel="2" x14ac:dyDescent="0.25">
      <c r="A62" s="18">
        <v>40</v>
      </c>
      <c r="B62" s="19">
        <v>44614</v>
      </c>
      <c r="C62" s="20" t="s">
        <v>62</v>
      </c>
      <c r="D62" s="21" t="s">
        <v>55</v>
      </c>
      <c r="E62" s="22">
        <v>390.99</v>
      </c>
      <c r="F62" s="22">
        <v>281.52</v>
      </c>
      <c r="G62" s="22">
        <v>721.1</v>
      </c>
      <c r="H62" s="23">
        <v>1393.6100000000001</v>
      </c>
      <c r="I62" s="24" t="s">
        <v>104</v>
      </c>
    </row>
    <row r="63" spans="1:9" ht="33.75" outlineLevel="2" x14ac:dyDescent="0.25">
      <c r="A63" s="18">
        <v>54</v>
      </c>
      <c r="B63" s="19">
        <v>44628</v>
      </c>
      <c r="C63" s="20" t="s">
        <v>62</v>
      </c>
      <c r="D63" s="21" t="s">
        <v>55</v>
      </c>
      <c r="E63" s="22">
        <v>0</v>
      </c>
      <c r="F63" s="22">
        <v>93.84</v>
      </c>
      <c r="G63" s="22">
        <v>68.89</v>
      </c>
      <c r="H63" s="23">
        <v>162.73000000000002</v>
      </c>
      <c r="I63" s="24" t="s">
        <v>124</v>
      </c>
    </row>
    <row r="64" spans="1:9" ht="33.75" outlineLevel="2" x14ac:dyDescent="0.25">
      <c r="A64" s="25">
        <v>65</v>
      </c>
      <c r="B64" s="26">
        <v>44635</v>
      </c>
      <c r="C64" s="27" t="s">
        <v>62</v>
      </c>
      <c r="D64" s="28" t="s">
        <v>55</v>
      </c>
      <c r="E64" s="29">
        <v>390.99</v>
      </c>
      <c r="F64" s="29">
        <v>281.52</v>
      </c>
      <c r="G64" s="29">
        <v>721.1</v>
      </c>
      <c r="H64" s="30">
        <v>1393.6100000000001</v>
      </c>
      <c r="I64" s="31" t="s">
        <v>136</v>
      </c>
    </row>
    <row r="65" spans="1:9" ht="33.75" outlineLevel="2" x14ac:dyDescent="0.25">
      <c r="A65" s="18">
        <v>66</v>
      </c>
      <c r="B65" s="19">
        <v>44635</v>
      </c>
      <c r="C65" s="20" t="s">
        <v>62</v>
      </c>
      <c r="D65" s="21" t="s">
        <v>55</v>
      </c>
      <c r="E65" s="22">
        <v>390.99</v>
      </c>
      <c r="F65" s="22">
        <v>281.52</v>
      </c>
      <c r="G65" s="22">
        <v>721.1</v>
      </c>
      <c r="H65" s="23">
        <v>1393.6100000000001</v>
      </c>
      <c r="I65" s="24" t="s">
        <v>137</v>
      </c>
    </row>
    <row r="66" spans="1:9" ht="33.75" outlineLevel="2" x14ac:dyDescent="0.25">
      <c r="A66" s="18">
        <v>67</v>
      </c>
      <c r="B66" s="19">
        <v>44635</v>
      </c>
      <c r="C66" s="20" t="s">
        <v>62</v>
      </c>
      <c r="D66" s="21" t="s">
        <v>55</v>
      </c>
      <c r="E66" s="22">
        <v>0</v>
      </c>
      <c r="F66" s="22">
        <v>187.68</v>
      </c>
      <c r="G66" s="22">
        <v>401.05</v>
      </c>
      <c r="H66" s="23">
        <v>588.73</v>
      </c>
      <c r="I66" s="24" t="s">
        <v>138</v>
      </c>
    </row>
    <row r="67" spans="1:9" ht="33.75" outlineLevel="2" x14ac:dyDescent="0.25">
      <c r="A67" s="25">
        <v>81</v>
      </c>
      <c r="B67" s="26">
        <v>44642</v>
      </c>
      <c r="C67" s="27" t="s">
        <v>62</v>
      </c>
      <c r="D67" s="28" t="s">
        <v>55</v>
      </c>
      <c r="E67" s="29">
        <v>0</v>
      </c>
      <c r="F67" s="29">
        <v>187.68</v>
      </c>
      <c r="G67" s="29">
        <v>525.61</v>
      </c>
      <c r="H67" s="30">
        <v>713.29</v>
      </c>
      <c r="I67" s="31" t="s">
        <v>157</v>
      </c>
    </row>
    <row r="68" spans="1:9" ht="67.5" outlineLevel="2" x14ac:dyDescent="0.25">
      <c r="A68" s="18">
        <v>82</v>
      </c>
      <c r="B68" s="19">
        <v>44642</v>
      </c>
      <c r="C68" s="20" t="s">
        <v>62</v>
      </c>
      <c r="D68" s="21" t="s">
        <v>55</v>
      </c>
      <c r="E68" s="22">
        <v>1970.6100000000001</v>
      </c>
      <c r="F68" s="22">
        <v>844.56000000000006</v>
      </c>
      <c r="G68" s="22">
        <v>1051.06</v>
      </c>
      <c r="H68" s="23">
        <v>3866.23</v>
      </c>
      <c r="I68" s="24" t="s">
        <v>158</v>
      </c>
    </row>
    <row r="69" spans="1:9" ht="33.75" outlineLevel="2" x14ac:dyDescent="0.25">
      <c r="A69" s="18">
        <v>101</v>
      </c>
      <c r="B69" s="19">
        <v>44649</v>
      </c>
      <c r="C69" s="20" t="s">
        <v>62</v>
      </c>
      <c r="D69" s="21" t="s">
        <v>55</v>
      </c>
      <c r="E69" s="22">
        <v>390.99</v>
      </c>
      <c r="F69" s="22">
        <v>281.52</v>
      </c>
      <c r="G69" s="22">
        <v>721.1</v>
      </c>
      <c r="H69" s="23">
        <v>1393.6100000000001</v>
      </c>
      <c r="I69" s="24" t="s">
        <v>180</v>
      </c>
    </row>
    <row r="70" spans="1:9" ht="33.75" outlineLevel="2" x14ac:dyDescent="0.25">
      <c r="A70" s="25">
        <v>111</v>
      </c>
      <c r="B70" s="26">
        <v>44656</v>
      </c>
      <c r="C70" s="27" t="s">
        <v>62</v>
      </c>
      <c r="D70" s="28" t="s">
        <v>55</v>
      </c>
      <c r="E70" s="29">
        <v>390.99</v>
      </c>
      <c r="F70" s="29">
        <v>187.68</v>
      </c>
      <c r="G70" s="29">
        <v>721.1</v>
      </c>
      <c r="H70" s="30">
        <v>1299.77</v>
      </c>
      <c r="I70" s="31" t="s">
        <v>191</v>
      </c>
    </row>
    <row r="71" spans="1:9" ht="33.75" outlineLevel="2" x14ac:dyDescent="0.25">
      <c r="A71" s="18">
        <v>137</v>
      </c>
      <c r="B71" s="19">
        <v>44677</v>
      </c>
      <c r="C71" s="20" t="s">
        <v>62</v>
      </c>
      <c r="D71" s="21" t="s">
        <v>55</v>
      </c>
      <c r="E71" s="22">
        <v>390.99</v>
      </c>
      <c r="F71" s="22">
        <v>187.68</v>
      </c>
      <c r="G71" s="22">
        <v>721.1</v>
      </c>
      <c r="H71" s="23">
        <v>1299.77</v>
      </c>
      <c r="I71" s="24" t="s">
        <v>225</v>
      </c>
    </row>
    <row r="72" spans="1:9" ht="33.75" outlineLevel="2" x14ac:dyDescent="0.25">
      <c r="A72" s="18">
        <v>158</v>
      </c>
      <c r="B72" s="19">
        <v>44684</v>
      </c>
      <c r="C72" s="20" t="s">
        <v>62</v>
      </c>
      <c r="D72" s="21" t="s">
        <v>55</v>
      </c>
      <c r="E72" s="22">
        <v>390.99</v>
      </c>
      <c r="F72" s="22">
        <v>187.68</v>
      </c>
      <c r="G72" s="22">
        <v>721.1</v>
      </c>
      <c r="H72" s="23">
        <v>1299.77</v>
      </c>
      <c r="I72" s="24" t="s">
        <v>246</v>
      </c>
    </row>
    <row r="73" spans="1:9" ht="33.75" outlineLevel="2" x14ac:dyDescent="0.25">
      <c r="A73" s="18">
        <v>195</v>
      </c>
      <c r="B73" s="19">
        <v>44705</v>
      </c>
      <c r="C73" s="20" t="s">
        <v>62</v>
      </c>
      <c r="D73" s="21" t="s">
        <v>55</v>
      </c>
      <c r="E73" s="22">
        <v>390.99</v>
      </c>
      <c r="F73" s="22">
        <v>187.68</v>
      </c>
      <c r="G73" s="22">
        <v>721.1</v>
      </c>
      <c r="H73" s="23">
        <v>1299.77</v>
      </c>
      <c r="I73" s="24" t="s">
        <v>282</v>
      </c>
    </row>
    <row r="74" spans="1:9" ht="45" outlineLevel="2" x14ac:dyDescent="0.25">
      <c r="A74" s="25">
        <v>196</v>
      </c>
      <c r="B74" s="26">
        <v>44705</v>
      </c>
      <c r="C74" s="27" t="s">
        <v>62</v>
      </c>
      <c r="D74" s="28" t="s">
        <v>55</v>
      </c>
      <c r="E74" s="29"/>
      <c r="F74" s="29">
        <v>0</v>
      </c>
      <c r="G74" s="29">
        <v>0</v>
      </c>
      <c r="H74" s="30">
        <v>0</v>
      </c>
      <c r="I74" s="31" t="s">
        <v>283</v>
      </c>
    </row>
    <row r="75" spans="1:9" ht="45" outlineLevel="2" x14ac:dyDescent="0.25">
      <c r="A75" s="25">
        <v>204</v>
      </c>
      <c r="B75" s="26">
        <v>44712</v>
      </c>
      <c r="C75" s="27" t="s">
        <v>62</v>
      </c>
      <c r="D75" s="28" t="s">
        <v>55</v>
      </c>
      <c r="E75" s="29">
        <v>781.98</v>
      </c>
      <c r="F75" s="29">
        <v>375.36</v>
      </c>
      <c r="G75" s="29">
        <v>784.8</v>
      </c>
      <c r="H75" s="30">
        <v>1942.14</v>
      </c>
      <c r="I75" s="31" t="s">
        <v>291</v>
      </c>
    </row>
    <row r="76" spans="1:9" ht="45" outlineLevel="2" x14ac:dyDescent="0.25">
      <c r="A76" s="18">
        <v>205</v>
      </c>
      <c r="B76" s="19">
        <v>44712</v>
      </c>
      <c r="C76" s="20" t="s">
        <v>62</v>
      </c>
      <c r="D76" s="21" t="s">
        <v>55</v>
      </c>
      <c r="E76" s="22">
        <v>781.98</v>
      </c>
      <c r="F76" s="22">
        <v>375.36</v>
      </c>
      <c r="G76" s="22">
        <v>1341.8600000000001</v>
      </c>
      <c r="H76" s="23">
        <v>2499.2000000000003</v>
      </c>
      <c r="I76" s="24" t="s">
        <v>292</v>
      </c>
    </row>
    <row r="77" spans="1:9" ht="33.75" outlineLevel="2" x14ac:dyDescent="0.25">
      <c r="A77" s="25">
        <v>245</v>
      </c>
      <c r="B77" s="26">
        <v>44726</v>
      </c>
      <c r="C77" s="27" t="s">
        <v>62</v>
      </c>
      <c r="D77" s="28" t="s">
        <v>55</v>
      </c>
      <c r="E77" s="29">
        <v>390.99</v>
      </c>
      <c r="F77" s="29">
        <v>187.68</v>
      </c>
      <c r="G77" s="29">
        <v>721.1</v>
      </c>
      <c r="H77" s="30">
        <v>1299.77</v>
      </c>
      <c r="I77" s="43" t="s">
        <v>322</v>
      </c>
    </row>
    <row r="78" spans="1:9" ht="78.75" outlineLevel="2" x14ac:dyDescent="0.25">
      <c r="A78" s="25">
        <v>252</v>
      </c>
      <c r="B78" s="26">
        <v>44733</v>
      </c>
      <c r="C78" s="27" t="s">
        <v>62</v>
      </c>
      <c r="D78" s="28" t="s">
        <v>55</v>
      </c>
      <c r="E78" s="29">
        <v>2486.71</v>
      </c>
      <c r="F78" s="29">
        <v>1126.08</v>
      </c>
      <c r="G78" s="29">
        <v>1648.4</v>
      </c>
      <c r="H78" s="30">
        <v>5261.1900000000005</v>
      </c>
      <c r="I78" s="43" t="s">
        <v>330</v>
      </c>
    </row>
    <row r="79" spans="1:9" ht="33.75" outlineLevel="2" x14ac:dyDescent="0.25">
      <c r="A79" s="18">
        <v>253</v>
      </c>
      <c r="B79" s="19">
        <v>44733</v>
      </c>
      <c r="C79" s="20" t="s">
        <v>62</v>
      </c>
      <c r="D79" s="21" t="s">
        <v>55</v>
      </c>
      <c r="E79" s="22">
        <v>0</v>
      </c>
      <c r="F79" s="22">
        <v>93.84</v>
      </c>
      <c r="G79" s="22">
        <v>68.89</v>
      </c>
      <c r="H79" s="23">
        <v>162.73000000000002</v>
      </c>
      <c r="I79" s="32" t="s">
        <v>331</v>
      </c>
    </row>
    <row r="80" spans="1:9" ht="33.75" outlineLevel="2" x14ac:dyDescent="0.25">
      <c r="A80" s="25">
        <v>254</v>
      </c>
      <c r="B80" s="26">
        <v>44733</v>
      </c>
      <c r="C80" s="27" t="s">
        <v>62</v>
      </c>
      <c r="D80" s="28" t="s">
        <v>55</v>
      </c>
      <c r="E80" s="29">
        <v>390.99</v>
      </c>
      <c r="F80" s="29">
        <v>187.68</v>
      </c>
      <c r="G80" s="29">
        <v>721.1</v>
      </c>
      <c r="H80" s="30">
        <v>1299.77</v>
      </c>
      <c r="I80" s="43" t="s">
        <v>332</v>
      </c>
    </row>
    <row r="81" spans="1:9" ht="45" outlineLevel="2" x14ac:dyDescent="0.25">
      <c r="A81" s="25">
        <v>266</v>
      </c>
      <c r="B81" s="26">
        <v>44740</v>
      </c>
      <c r="C81" s="27" t="s">
        <v>62</v>
      </c>
      <c r="D81" s="28" t="s">
        <v>55</v>
      </c>
      <c r="E81" s="29">
        <v>390.99</v>
      </c>
      <c r="F81" s="29">
        <v>187.68</v>
      </c>
      <c r="G81" s="29">
        <v>721.1</v>
      </c>
      <c r="H81" s="30">
        <v>1299.77</v>
      </c>
      <c r="I81" s="43" t="s">
        <v>344</v>
      </c>
    </row>
    <row r="82" spans="1:9" ht="33.75" outlineLevel="2" x14ac:dyDescent="0.25">
      <c r="A82" s="18">
        <v>271</v>
      </c>
      <c r="B82" s="19">
        <v>44747</v>
      </c>
      <c r="C82" s="20" t="s">
        <v>62</v>
      </c>
      <c r="D82" s="21" t="s">
        <v>55</v>
      </c>
      <c r="E82" s="22">
        <v>781.98</v>
      </c>
      <c r="F82" s="22">
        <v>469.20000000000005</v>
      </c>
      <c r="G82" s="22">
        <v>774.42</v>
      </c>
      <c r="H82" s="23">
        <v>2025.6</v>
      </c>
      <c r="I82" s="32" t="s">
        <v>350</v>
      </c>
    </row>
    <row r="83" spans="1:9" ht="33.75" outlineLevel="2" x14ac:dyDescent="0.25">
      <c r="A83" s="25">
        <v>304</v>
      </c>
      <c r="B83" s="26">
        <v>44754</v>
      </c>
      <c r="C83" s="27" t="s">
        <v>62</v>
      </c>
      <c r="D83" s="28" t="s">
        <v>55</v>
      </c>
      <c r="E83" s="29">
        <v>390.99</v>
      </c>
      <c r="F83" s="29">
        <v>187.68</v>
      </c>
      <c r="G83" s="29">
        <v>721.1</v>
      </c>
      <c r="H83" s="30">
        <v>1299.77</v>
      </c>
      <c r="I83" s="43" t="s">
        <v>380</v>
      </c>
    </row>
    <row r="84" spans="1:9" s="17" customFormat="1" outlineLevel="1" x14ac:dyDescent="0.25">
      <c r="A84" s="58"/>
      <c r="B84" s="59"/>
      <c r="C84" s="60" t="s">
        <v>406</v>
      </c>
      <c r="D84" s="38"/>
      <c r="E84" s="39">
        <f>SUBTOTAL(9,E60:E83)</f>
        <v>12277.119999999997</v>
      </c>
      <c r="F84" s="39">
        <f>SUBTOTAL(9,F60:F83)</f>
        <v>6850.3200000000006</v>
      </c>
      <c r="G84" s="39">
        <f>SUBTOTAL(9,G60:G83)</f>
        <v>16756.920000000002</v>
      </c>
      <c r="H84" s="40">
        <f>SUBTOTAL(9,H60:H83)</f>
        <v>35884.36</v>
      </c>
      <c r="I84" s="41"/>
    </row>
    <row r="85" spans="1:9" ht="33.75" outlineLevel="2" x14ac:dyDescent="0.25">
      <c r="A85" s="25">
        <v>6</v>
      </c>
      <c r="B85" s="26">
        <v>44593</v>
      </c>
      <c r="C85" s="27" t="s">
        <v>64</v>
      </c>
      <c r="D85" s="28" t="s">
        <v>55</v>
      </c>
      <c r="E85" s="29">
        <v>0</v>
      </c>
      <c r="F85" s="29">
        <v>93.84</v>
      </c>
      <c r="G85" s="29">
        <v>271.61</v>
      </c>
      <c r="H85" s="30">
        <v>365.45000000000005</v>
      </c>
      <c r="I85" s="31" t="s">
        <v>65</v>
      </c>
    </row>
    <row r="86" spans="1:9" ht="33.75" outlineLevel="2" x14ac:dyDescent="0.25">
      <c r="A86" s="25">
        <v>51</v>
      </c>
      <c r="B86" s="26">
        <v>44628</v>
      </c>
      <c r="C86" s="27" t="s">
        <v>64</v>
      </c>
      <c r="D86" s="28" t="s">
        <v>55</v>
      </c>
      <c r="E86" s="29">
        <v>0</v>
      </c>
      <c r="F86" s="29">
        <v>187.68</v>
      </c>
      <c r="G86" s="29">
        <v>446.34</v>
      </c>
      <c r="H86" s="30">
        <f>SUM(E86:G86)</f>
        <v>634.02</v>
      </c>
      <c r="I86" s="31" t="s">
        <v>121</v>
      </c>
    </row>
    <row r="87" spans="1:9" ht="33.75" outlineLevel="2" x14ac:dyDescent="0.25">
      <c r="A87" s="18">
        <v>51</v>
      </c>
      <c r="B87" s="19">
        <v>44635</v>
      </c>
      <c r="C87" s="20" t="s">
        <v>64</v>
      </c>
      <c r="D87" s="21" t="s">
        <v>55</v>
      </c>
      <c r="E87" s="22">
        <v>390.99</v>
      </c>
      <c r="F87" s="22">
        <v>0</v>
      </c>
      <c r="G87" s="22">
        <v>0</v>
      </c>
      <c r="H87" s="23">
        <f>SUM(E87:G87)</f>
        <v>390.99</v>
      </c>
      <c r="I87" s="24" t="s">
        <v>130</v>
      </c>
    </row>
    <row r="88" spans="1:9" s="17" customFormat="1" outlineLevel="1" x14ac:dyDescent="0.25">
      <c r="A88" s="58"/>
      <c r="B88" s="59"/>
      <c r="C88" s="60" t="s">
        <v>431</v>
      </c>
      <c r="D88" s="38"/>
      <c r="E88" s="39">
        <f>SUBTOTAL(9,E85:E87)</f>
        <v>390.99</v>
      </c>
      <c r="F88" s="39">
        <f>SUBTOTAL(9,F85:F87)</f>
        <v>281.52</v>
      </c>
      <c r="G88" s="39">
        <f>SUBTOTAL(9,G85:G87)</f>
        <v>717.95</v>
      </c>
      <c r="H88" s="40">
        <f>SUBTOTAL(9,H85:H87)</f>
        <v>1390.46</v>
      </c>
      <c r="I88" s="61"/>
    </row>
    <row r="89" spans="1:9" ht="45" outlineLevel="2" x14ac:dyDescent="0.25">
      <c r="A89" s="25">
        <v>3</v>
      </c>
      <c r="B89" s="26">
        <v>44586</v>
      </c>
      <c r="C89" s="27" t="s">
        <v>59</v>
      </c>
      <c r="D89" s="28" t="s">
        <v>55</v>
      </c>
      <c r="E89" s="29">
        <v>0</v>
      </c>
      <c r="F89" s="29">
        <v>187.68</v>
      </c>
      <c r="G89" s="29">
        <v>119.06</v>
      </c>
      <c r="H89" s="30">
        <v>306.74</v>
      </c>
      <c r="I89" s="31" t="s">
        <v>60</v>
      </c>
    </row>
    <row r="90" spans="1:9" ht="33.75" outlineLevel="2" x14ac:dyDescent="0.25">
      <c r="A90" s="25">
        <v>7</v>
      </c>
      <c r="B90" s="26">
        <v>44593</v>
      </c>
      <c r="C90" s="27" t="s">
        <v>59</v>
      </c>
      <c r="D90" s="28" t="s">
        <v>55</v>
      </c>
      <c r="E90" s="29">
        <v>0</v>
      </c>
      <c r="F90" s="29">
        <v>187.68</v>
      </c>
      <c r="G90" s="29">
        <v>119.06</v>
      </c>
      <c r="H90" s="30">
        <v>306.74</v>
      </c>
      <c r="I90" s="31" t="s">
        <v>66</v>
      </c>
    </row>
    <row r="91" spans="1:9" ht="45" outlineLevel="2" x14ac:dyDescent="0.25">
      <c r="A91" s="25">
        <v>12</v>
      </c>
      <c r="B91" s="26">
        <v>44593</v>
      </c>
      <c r="C91" s="27" t="s">
        <v>59</v>
      </c>
      <c r="D91" s="28" t="s">
        <v>55</v>
      </c>
      <c r="E91" s="29">
        <v>0</v>
      </c>
      <c r="F91" s="29">
        <v>187.68</v>
      </c>
      <c r="G91" s="29">
        <v>119.06</v>
      </c>
      <c r="H91" s="30">
        <v>306.74</v>
      </c>
      <c r="I91" s="31" t="s">
        <v>71</v>
      </c>
    </row>
    <row r="92" spans="1:9" ht="33.75" outlineLevel="2" x14ac:dyDescent="0.25">
      <c r="A92" s="18">
        <v>27</v>
      </c>
      <c r="B92" s="19">
        <v>44600</v>
      </c>
      <c r="C92" s="20" t="s">
        <v>59</v>
      </c>
      <c r="D92" s="21" t="s">
        <v>55</v>
      </c>
      <c r="E92" s="22">
        <v>0</v>
      </c>
      <c r="F92" s="22">
        <v>187.68</v>
      </c>
      <c r="G92" s="22">
        <v>119.06</v>
      </c>
      <c r="H92" s="23">
        <v>306.74</v>
      </c>
      <c r="I92" s="24" t="s">
        <v>89</v>
      </c>
    </row>
    <row r="93" spans="1:9" ht="33.75" outlineLevel="2" x14ac:dyDescent="0.25">
      <c r="A93" s="25">
        <v>37</v>
      </c>
      <c r="B93" s="26">
        <v>44614</v>
      </c>
      <c r="C93" s="27" t="s">
        <v>59</v>
      </c>
      <c r="D93" s="28" t="s">
        <v>55</v>
      </c>
      <c r="E93" s="29">
        <v>0</v>
      </c>
      <c r="F93" s="29">
        <v>187.68</v>
      </c>
      <c r="G93" s="29">
        <v>119.06</v>
      </c>
      <c r="H93" s="30">
        <v>306.74</v>
      </c>
      <c r="I93" s="31" t="s">
        <v>100</v>
      </c>
    </row>
    <row r="94" spans="1:9" ht="33.75" outlineLevel="2" x14ac:dyDescent="0.25">
      <c r="A94" s="25">
        <v>38</v>
      </c>
      <c r="B94" s="26">
        <v>44614</v>
      </c>
      <c r="C94" s="27" t="s">
        <v>59</v>
      </c>
      <c r="D94" s="28" t="s">
        <v>55</v>
      </c>
      <c r="E94" s="29">
        <v>0</v>
      </c>
      <c r="F94" s="29">
        <v>187.68</v>
      </c>
      <c r="G94" s="29">
        <v>119.06</v>
      </c>
      <c r="H94" s="30">
        <v>306.74</v>
      </c>
      <c r="I94" s="31" t="s">
        <v>101</v>
      </c>
    </row>
    <row r="95" spans="1:9" ht="33.75" outlineLevel="2" x14ac:dyDescent="0.25">
      <c r="A95" s="25">
        <v>58</v>
      </c>
      <c r="B95" s="26">
        <v>44628</v>
      </c>
      <c r="C95" s="27" t="s">
        <v>59</v>
      </c>
      <c r="D95" s="28" t="s">
        <v>55</v>
      </c>
      <c r="E95" s="29">
        <v>0</v>
      </c>
      <c r="F95" s="29">
        <v>0</v>
      </c>
      <c r="G95" s="29">
        <v>0</v>
      </c>
      <c r="H95" s="30">
        <v>0</v>
      </c>
      <c r="I95" s="31" t="s">
        <v>128</v>
      </c>
    </row>
    <row r="96" spans="1:9" ht="45" outlineLevel="2" x14ac:dyDescent="0.25">
      <c r="A96" s="18">
        <v>59</v>
      </c>
      <c r="B96" s="19">
        <v>44630</v>
      </c>
      <c r="C96" s="20" t="s">
        <v>59</v>
      </c>
      <c r="D96" s="21" t="s">
        <v>55</v>
      </c>
      <c r="E96" s="22">
        <v>656.87</v>
      </c>
      <c r="F96" s="22">
        <v>500.48</v>
      </c>
      <c r="G96" s="22">
        <v>281.52</v>
      </c>
      <c r="H96" s="23">
        <v>1438.87</v>
      </c>
      <c r="I96" s="24" t="s">
        <v>129</v>
      </c>
    </row>
    <row r="97" spans="1:9" ht="33.75" outlineLevel="2" x14ac:dyDescent="0.25">
      <c r="A97" s="25">
        <v>70</v>
      </c>
      <c r="B97" s="26">
        <v>44635</v>
      </c>
      <c r="C97" s="27" t="s">
        <v>59</v>
      </c>
      <c r="D97" s="28" t="s">
        <v>55</v>
      </c>
      <c r="E97" s="29">
        <v>0</v>
      </c>
      <c r="F97" s="29">
        <v>93.84</v>
      </c>
      <c r="G97" s="29">
        <v>119.06</v>
      </c>
      <c r="H97" s="30">
        <v>212.9</v>
      </c>
      <c r="I97" s="31" t="s">
        <v>141</v>
      </c>
    </row>
    <row r="98" spans="1:9" ht="33.75" outlineLevel="2" x14ac:dyDescent="0.25">
      <c r="A98" s="18">
        <v>71</v>
      </c>
      <c r="B98" s="19">
        <v>44635</v>
      </c>
      <c r="C98" s="20" t="s">
        <v>59</v>
      </c>
      <c r="D98" s="21" t="s">
        <v>55</v>
      </c>
      <c r="E98" s="22">
        <v>0</v>
      </c>
      <c r="F98" s="22">
        <v>187.68</v>
      </c>
      <c r="G98" s="22">
        <v>119.06</v>
      </c>
      <c r="H98" s="23">
        <v>306.74</v>
      </c>
      <c r="I98" s="24" t="s">
        <v>142</v>
      </c>
    </row>
    <row r="99" spans="1:9" ht="33.75" outlineLevel="2" x14ac:dyDescent="0.25">
      <c r="A99" s="25">
        <v>96</v>
      </c>
      <c r="B99" s="26">
        <v>44649</v>
      </c>
      <c r="C99" s="27" t="s">
        <v>59</v>
      </c>
      <c r="D99" s="28" t="s">
        <v>55</v>
      </c>
      <c r="E99" s="29">
        <v>0</v>
      </c>
      <c r="F99" s="29">
        <v>187.68</v>
      </c>
      <c r="G99" s="29">
        <v>119.06</v>
      </c>
      <c r="H99" s="30">
        <v>306.74</v>
      </c>
      <c r="I99" s="31" t="s">
        <v>175</v>
      </c>
    </row>
    <row r="100" spans="1:9" ht="33.75" outlineLevel="2" x14ac:dyDescent="0.25">
      <c r="A100" s="18">
        <v>97</v>
      </c>
      <c r="B100" s="19">
        <v>44649</v>
      </c>
      <c r="C100" s="20" t="s">
        <v>59</v>
      </c>
      <c r="D100" s="21" t="s">
        <v>55</v>
      </c>
      <c r="E100" s="22">
        <v>0</v>
      </c>
      <c r="F100" s="22">
        <v>187.68</v>
      </c>
      <c r="G100" s="22">
        <v>119.06</v>
      </c>
      <c r="H100" s="23">
        <v>306.74</v>
      </c>
      <c r="I100" s="24" t="s">
        <v>176</v>
      </c>
    </row>
    <row r="101" spans="1:9" ht="33.75" outlineLevel="2" x14ac:dyDescent="0.25">
      <c r="A101" s="25">
        <v>98</v>
      </c>
      <c r="B101" s="26">
        <v>44649</v>
      </c>
      <c r="C101" s="27" t="s">
        <v>59</v>
      </c>
      <c r="D101" s="28" t="s">
        <v>55</v>
      </c>
      <c r="E101" s="29">
        <v>0</v>
      </c>
      <c r="F101" s="29">
        <v>187.68</v>
      </c>
      <c r="G101" s="29">
        <v>119.06</v>
      </c>
      <c r="H101" s="30">
        <v>306.74</v>
      </c>
      <c r="I101" s="31" t="s">
        <v>177</v>
      </c>
    </row>
    <row r="102" spans="1:9" ht="33.75" outlineLevel="2" x14ac:dyDescent="0.25">
      <c r="A102" s="18">
        <v>116</v>
      </c>
      <c r="B102" s="19">
        <v>44656</v>
      </c>
      <c r="C102" s="20" t="s">
        <v>59</v>
      </c>
      <c r="D102" s="21" t="s">
        <v>55</v>
      </c>
      <c r="E102" s="22">
        <v>0</v>
      </c>
      <c r="F102" s="22">
        <v>93.84</v>
      </c>
      <c r="G102" s="22">
        <v>119.06</v>
      </c>
      <c r="H102" s="23">
        <v>212.9</v>
      </c>
      <c r="I102" s="24" t="s">
        <v>196</v>
      </c>
    </row>
    <row r="103" spans="1:9" ht="33.75" outlineLevel="2" x14ac:dyDescent="0.25">
      <c r="A103" s="25">
        <v>118</v>
      </c>
      <c r="B103" s="26">
        <v>44663</v>
      </c>
      <c r="C103" s="27" t="s">
        <v>59</v>
      </c>
      <c r="D103" s="28" t="s">
        <v>55</v>
      </c>
      <c r="E103" s="29">
        <v>0</v>
      </c>
      <c r="F103" s="29">
        <v>187.68</v>
      </c>
      <c r="G103" s="29">
        <v>119.06</v>
      </c>
      <c r="H103" s="30">
        <v>306.74</v>
      </c>
      <c r="I103" s="31" t="s">
        <v>198</v>
      </c>
    </row>
    <row r="104" spans="1:9" ht="33.75" outlineLevel="2" x14ac:dyDescent="0.25">
      <c r="A104" s="25">
        <v>123</v>
      </c>
      <c r="B104" s="26">
        <v>44663</v>
      </c>
      <c r="C104" s="27" t="s">
        <v>59</v>
      </c>
      <c r="D104" s="28" t="s">
        <v>55</v>
      </c>
      <c r="E104" s="29">
        <v>0</v>
      </c>
      <c r="F104" s="29">
        <v>187.68</v>
      </c>
      <c r="G104" s="29">
        <v>119.06</v>
      </c>
      <c r="H104" s="30">
        <v>306.74</v>
      </c>
      <c r="I104" s="31" t="s">
        <v>203</v>
      </c>
    </row>
    <row r="105" spans="1:9" ht="33.75" outlineLevel="2" x14ac:dyDescent="0.25">
      <c r="A105" s="25">
        <v>151</v>
      </c>
      <c r="B105" s="26">
        <v>44684</v>
      </c>
      <c r="C105" s="27" t="s">
        <v>59</v>
      </c>
      <c r="D105" s="28" t="s">
        <v>55</v>
      </c>
      <c r="E105" s="29">
        <v>0</v>
      </c>
      <c r="F105" s="29">
        <v>187.68</v>
      </c>
      <c r="G105" s="29">
        <v>119.06</v>
      </c>
      <c r="H105" s="30">
        <v>306.74</v>
      </c>
      <c r="I105" s="31" t="s">
        <v>239</v>
      </c>
    </row>
    <row r="106" spans="1:9" ht="33.75" outlineLevel="2" x14ac:dyDescent="0.25">
      <c r="A106" s="25">
        <v>156</v>
      </c>
      <c r="B106" s="26">
        <v>44684</v>
      </c>
      <c r="C106" s="27" t="s">
        <v>59</v>
      </c>
      <c r="D106" s="28" t="s">
        <v>55</v>
      </c>
      <c r="E106" s="29">
        <v>0</v>
      </c>
      <c r="F106" s="29">
        <v>187.68</v>
      </c>
      <c r="G106" s="29">
        <v>119.06</v>
      </c>
      <c r="H106" s="30">
        <v>306.74</v>
      </c>
      <c r="I106" s="31" t="s">
        <v>244</v>
      </c>
    </row>
    <row r="107" spans="1:9" ht="33.75" outlineLevel="2" x14ac:dyDescent="0.25">
      <c r="A107" s="18">
        <v>180</v>
      </c>
      <c r="B107" s="19">
        <v>44698</v>
      </c>
      <c r="C107" s="20" t="s">
        <v>59</v>
      </c>
      <c r="D107" s="21" t="s">
        <v>55</v>
      </c>
      <c r="E107" s="22">
        <v>0</v>
      </c>
      <c r="F107" s="22">
        <v>0</v>
      </c>
      <c r="G107" s="22">
        <v>0</v>
      </c>
      <c r="H107" s="23">
        <v>0</v>
      </c>
      <c r="I107" s="24" t="s">
        <v>268</v>
      </c>
    </row>
    <row r="108" spans="1:9" ht="33.75" outlineLevel="2" x14ac:dyDescent="0.25">
      <c r="A108" s="18">
        <v>181</v>
      </c>
      <c r="B108" s="19">
        <v>44698</v>
      </c>
      <c r="C108" s="20" t="s">
        <v>59</v>
      </c>
      <c r="D108" s="21" t="s">
        <v>55</v>
      </c>
      <c r="E108" s="22">
        <v>0</v>
      </c>
      <c r="F108" s="22">
        <v>187.68</v>
      </c>
      <c r="G108" s="22">
        <v>119.06</v>
      </c>
      <c r="H108" s="23">
        <v>306.74</v>
      </c>
      <c r="I108" s="24" t="s">
        <v>269</v>
      </c>
    </row>
    <row r="109" spans="1:9" ht="45" outlineLevel="2" x14ac:dyDescent="0.25">
      <c r="A109" s="18">
        <v>198</v>
      </c>
      <c r="B109" s="19">
        <v>44705</v>
      </c>
      <c r="C109" s="20" t="s">
        <v>59</v>
      </c>
      <c r="D109" s="21" t="s">
        <v>55</v>
      </c>
      <c r="E109" s="22">
        <v>1970.6100000000001</v>
      </c>
      <c r="F109" s="22">
        <v>750.72</v>
      </c>
      <c r="G109" s="22">
        <v>0</v>
      </c>
      <c r="H109" s="23">
        <f>SUM(E109:G109)</f>
        <v>2721.33</v>
      </c>
      <c r="I109" s="24" t="s">
        <v>285</v>
      </c>
    </row>
    <row r="110" spans="1:9" ht="33.75" outlineLevel="2" x14ac:dyDescent="0.25">
      <c r="A110" s="18">
        <v>201</v>
      </c>
      <c r="B110" s="19">
        <v>44712</v>
      </c>
      <c r="C110" s="20" t="s">
        <v>59</v>
      </c>
      <c r="D110" s="21" t="s">
        <v>55</v>
      </c>
      <c r="E110" s="22">
        <v>0</v>
      </c>
      <c r="F110" s="22">
        <v>187.68</v>
      </c>
      <c r="G110" s="22">
        <v>119.06</v>
      </c>
      <c r="H110" s="23">
        <v>306.74</v>
      </c>
      <c r="I110" s="24" t="s">
        <v>288</v>
      </c>
    </row>
    <row r="111" spans="1:9" ht="33.75" outlineLevel="2" x14ac:dyDescent="0.25">
      <c r="A111" s="25">
        <v>202</v>
      </c>
      <c r="B111" s="26">
        <v>44712</v>
      </c>
      <c r="C111" s="27" t="s">
        <v>59</v>
      </c>
      <c r="D111" s="28" t="s">
        <v>55</v>
      </c>
      <c r="E111" s="29">
        <v>390.99</v>
      </c>
      <c r="F111" s="29">
        <v>375.36</v>
      </c>
      <c r="G111" s="29">
        <f>733.52+127.4</f>
        <v>860.92</v>
      </c>
      <c r="H111" s="30">
        <f>SUM(E111:G111)</f>
        <v>1627.27</v>
      </c>
      <c r="I111" s="31" t="s">
        <v>289</v>
      </c>
    </row>
    <row r="112" spans="1:9" ht="33.75" outlineLevel="2" x14ac:dyDescent="0.25">
      <c r="A112" s="25">
        <v>236</v>
      </c>
      <c r="B112" s="26">
        <v>44726</v>
      </c>
      <c r="C112" s="27" t="s">
        <v>59</v>
      </c>
      <c r="D112" s="28" t="s">
        <v>55</v>
      </c>
      <c r="E112" s="29">
        <v>0</v>
      </c>
      <c r="F112" s="29">
        <v>187.68</v>
      </c>
      <c r="G112" s="29">
        <v>119.06</v>
      </c>
      <c r="H112" s="30">
        <v>306.74</v>
      </c>
      <c r="I112" s="43" t="s">
        <v>313</v>
      </c>
    </row>
    <row r="113" spans="1:9" ht="33.75" outlineLevel="2" x14ac:dyDescent="0.25">
      <c r="A113" s="18">
        <v>237</v>
      </c>
      <c r="B113" s="19">
        <v>44726</v>
      </c>
      <c r="C113" s="20" t="s">
        <v>59</v>
      </c>
      <c r="D113" s="21" t="s">
        <v>55</v>
      </c>
      <c r="E113" s="22">
        <v>0</v>
      </c>
      <c r="F113" s="22">
        <v>187.68</v>
      </c>
      <c r="G113" s="22">
        <v>119.06</v>
      </c>
      <c r="H113" s="23">
        <v>306.74</v>
      </c>
      <c r="I113" s="32" t="s">
        <v>314</v>
      </c>
    </row>
    <row r="114" spans="1:9" ht="33.75" outlineLevel="2" x14ac:dyDescent="0.25">
      <c r="A114" s="18">
        <v>256</v>
      </c>
      <c r="B114" s="19">
        <v>44733</v>
      </c>
      <c r="C114" s="20" t="s">
        <v>59</v>
      </c>
      <c r="D114" s="21" t="s">
        <v>55</v>
      </c>
      <c r="E114" s="22">
        <v>0</v>
      </c>
      <c r="F114" s="22">
        <v>187.68</v>
      </c>
      <c r="G114" s="22">
        <v>122.52000000000001</v>
      </c>
      <c r="H114" s="23">
        <v>310.20000000000005</v>
      </c>
      <c r="I114" s="32" t="s">
        <v>334</v>
      </c>
    </row>
    <row r="115" spans="1:9" ht="33.75" outlineLevel="2" x14ac:dyDescent="0.25">
      <c r="A115" s="25">
        <v>257</v>
      </c>
      <c r="B115" s="26">
        <v>44733</v>
      </c>
      <c r="C115" s="27" t="s">
        <v>59</v>
      </c>
      <c r="D115" s="28" t="s">
        <v>55</v>
      </c>
      <c r="E115" s="29">
        <v>0</v>
      </c>
      <c r="F115" s="29">
        <v>187.68</v>
      </c>
      <c r="G115" s="29">
        <v>119.06</v>
      </c>
      <c r="H115" s="30">
        <v>306.74</v>
      </c>
      <c r="I115" s="43" t="s">
        <v>335</v>
      </c>
    </row>
    <row r="116" spans="1:9" ht="33.75" outlineLevel="2" x14ac:dyDescent="0.25">
      <c r="A116" s="25">
        <v>268</v>
      </c>
      <c r="B116" s="26">
        <v>44740</v>
      </c>
      <c r="C116" s="27" t="s">
        <v>59</v>
      </c>
      <c r="D116" s="28" t="s">
        <v>55</v>
      </c>
      <c r="E116" s="29">
        <v>0</v>
      </c>
      <c r="F116" s="29">
        <v>187.68</v>
      </c>
      <c r="G116" s="29">
        <v>119.06</v>
      </c>
      <c r="H116" s="30">
        <v>306.74</v>
      </c>
      <c r="I116" s="43" t="s">
        <v>346</v>
      </c>
    </row>
    <row r="117" spans="1:9" ht="33.75" outlineLevel="2" x14ac:dyDescent="0.25">
      <c r="A117" s="25">
        <v>269</v>
      </c>
      <c r="B117" s="26">
        <v>44747</v>
      </c>
      <c r="C117" s="27" t="s">
        <v>59</v>
      </c>
      <c r="D117" s="28" t="s">
        <v>55</v>
      </c>
      <c r="E117" s="29">
        <v>781.98</v>
      </c>
      <c r="F117" s="29">
        <v>375.36</v>
      </c>
      <c r="G117" s="29">
        <v>800.37</v>
      </c>
      <c r="H117" s="30">
        <v>1957.71</v>
      </c>
      <c r="I117" s="43" t="s">
        <v>348</v>
      </c>
    </row>
    <row r="118" spans="1:9" ht="33.75" outlineLevel="2" x14ac:dyDescent="0.25">
      <c r="A118" s="18">
        <v>303</v>
      </c>
      <c r="B118" s="19">
        <v>44754</v>
      </c>
      <c r="C118" s="20" t="s">
        <v>59</v>
      </c>
      <c r="D118" s="21" t="s">
        <v>55</v>
      </c>
      <c r="E118" s="22">
        <v>0</v>
      </c>
      <c r="F118" s="22">
        <v>187.68</v>
      </c>
      <c r="G118" s="22">
        <v>119.06</v>
      </c>
      <c r="H118" s="23">
        <v>306.74</v>
      </c>
      <c r="I118" s="32" t="s">
        <v>379</v>
      </c>
    </row>
    <row r="119" spans="1:9" s="17" customFormat="1" outlineLevel="1" x14ac:dyDescent="0.25">
      <c r="A119" s="58"/>
      <c r="B119" s="59"/>
      <c r="C119" s="60" t="s">
        <v>407</v>
      </c>
      <c r="D119" s="38"/>
      <c r="E119" s="39">
        <f>SUBTOTAL(9,E89:E118)</f>
        <v>3800.4500000000003</v>
      </c>
      <c r="F119" s="39">
        <f>SUBTOTAL(9,F89:F118)</f>
        <v>6318.56</v>
      </c>
      <c r="G119" s="39">
        <f>SUBTOTAL(9,G89:G118)</f>
        <v>4803.71</v>
      </c>
      <c r="H119" s="40">
        <f>SUBTOTAL(9,H89:H118)</f>
        <v>14922.72</v>
      </c>
      <c r="I119" s="41"/>
    </row>
    <row r="120" spans="1:9" ht="45" outlineLevel="2" x14ac:dyDescent="0.25">
      <c r="A120" s="25">
        <v>86</v>
      </c>
      <c r="B120" s="26">
        <v>44642</v>
      </c>
      <c r="C120" s="27" t="s">
        <v>162</v>
      </c>
      <c r="D120" s="28" t="s">
        <v>55</v>
      </c>
      <c r="E120" s="29">
        <v>1313.74</v>
      </c>
      <c r="F120" s="29">
        <v>750.72</v>
      </c>
      <c r="G120" s="29">
        <v>422.28</v>
      </c>
      <c r="H120" s="30">
        <v>2486.7399999999998</v>
      </c>
      <c r="I120" s="31" t="s">
        <v>163</v>
      </c>
    </row>
    <row r="121" spans="1:9" ht="33.75" outlineLevel="2" x14ac:dyDescent="0.25">
      <c r="A121" s="18">
        <v>183</v>
      </c>
      <c r="B121" s="19">
        <v>44698</v>
      </c>
      <c r="C121" s="20" t="s">
        <v>162</v>
      </c>
      <c r="D121" s="21" t="s">
        <v>55</v>
      </c>
      <c r="E121" s="22">
        <v>390.99</v>
      </c>
      <c r="F121" s="22">
        <v>187.68</v>
      </c>
      <c r="G121" s="22">
        <v>672.66000000000008</v>
      </c>
      <c r="H121" s="23">
        <v>1251.3300000000002</v>
      </c>
      <c r="I121" s="24" t="s">
        <v>271</v>
      </c>
    </row>
    <row r="122" spans="1:9" ht="33.75" outlineLevel="2" x14ac:dyDescent="0.25">
      <c r="A122" s="18">
        <v>251</v>
      </c>
      <c r="B122" s="19">
        <v>44733</v>
      </c>
      <c r="C122" s="20" t="s">
        <v>162</v>
      </c>
      <c r="D122" s="21" t="s">
        <v>55</v>
      </c>
      <c r="E122" s="22">
        <v>1970.6100000000001</v>
      </c>
      <c r="F122" s="22">
        <v>750.72</v>
      </c>
      <c r="G122" s="22">
        <v>281.52</v>
      </c>
      <c r="H122" s="23">
        <v>3002.85</v>
      </c>
      <c r="I122" s="32" t="s">
        <v>329</v>
      </c>
    </row>
    <row r="123" spans="1:9" ht="33.75" outlineLevel="2" x14ac:dyDescent="0.25">
      <c r="A123" s="18">
        <v>275</v>
      </c>
      <c r="B123" s="19">
        <v>44747</v>
      </c>
      <c r="C123" s="20" t="s">
        <v>162</v>
      </c>
      <c r="D123" s="21" t="s">
        <v>55</v>
      </c>
      <c r="E123" s="22">
        <v>0</v>
      </c>
      <c r="F123" s="22">
        <v>375.36</v>
      </c>
      <c r="G123" s="22">
        <v>0</v>
      </c>
      <c r="H123" s="23">
        <v>375.36</v>
      </c>
      <c r="I123" s="32" t="s">
        <v>354</v>
      </c>
    </row>
    <row r="124" spans="1:9" ht="22.5" outlineLevel="2" x14ac:dyDescent="0.25">
      <c r="A124" s="18">
        <v>306</v>
      </c>
      <c r="B124" s="19">
        <v>44754</v>
      </c>
      <c r="C124" s="20" t="s">
        <v>162</v>
      </c>
      <c r="D124" s="21" t="s">
        <v>55</v>
      </c>
      <c r="E124" s="22">
        <v>0</v>
      </c>
      <c r="F124" s="22">
        <v>187.68</v>
      </c>
      <c r="G124" s="22">
        <v>0</v>
      </c>
      <c r="H124" s="23">
        <v>187.68</v>
      </c>
      <c r="I124" s="32" t="s">
        <v>382</v>
      </c>
    </row>
    <row r="125" spans="1:9" s="17" customFormat="1" outlineLevel="1" x14ac:dyDescent="0.25">
      <c r="A125" s="58"/>
      <c r="B125" s="59"/>
      <c r="C125" s="60" t="s">
        <v>408</v>
      </c>
      <c r="D125" s="38"/>
      <c r="E125" s="39">
        <f>SUBTOTAL(9,E120:E124)</f>
        <v>3675.34</v>
      </c>
      <c r="F125" s="39">
        <f>SUBTOTAL(9,F120:F124)</f>
        <v>2252.16</v>
      </c>
      <c r="G125" s="39">
        <f>SUBTOTAL(9,G120:G124)</f>
        <v>1376.46</v>
      </c>
      <c r="H125" s="40">
        <f>SUBTOTAL(9,H120:H124)</f>
        <v>7303.96</v>
      </c>
      <c r="I125" s="41"/>
    </row>
    <row r="126" spans="1:9" ht="33.75" outlineLevel="2" x14ac:dyDescent="0.25">
      <c r="A126" s="25">
        <v>79</v>
      </c>
      <c r="B126" s="26">
        <v>44635</v>
      </c>
      <c r="C126" s="27" t="s">
        <v>151</v>
      </c>
      <c r="D126" s="28" t="s">
        <v>55</v>
      </c>
      <c r="E126" s="29">
        <v>390.99</v>
      </c>
      <c r="F126" s="29">
        <v>187.68</v>
      </c>
      <c r="G126" s="29">
        <v>468.52</v>
      </c>
      <c r="H126" s="30">
        <v>1047.19</v>
      </c>
      <c r="I126" s="31" t="s">
        <v>152</v>
      </c>
    </row>
    <row r="127" spans="1:9" ht="45" outlineLevel="2" x14ac:dyDescent="0.25">
      <c r="A127" s="18">
        <v>83</v>
      </c>
      <c r="B127" s="19">
        <v>44642</v>
      </c>
      <c r="C127" s="20" t="s">
        <v>151</v>
      </c>
      <c r="D127" s="21" t="s">
        <v>55</v>
      </c>
      <c r="E127" s="22">
        <v>0</v>
      </c>
      <c r="F127" s="22">
        <v>93.84</v>
      </c>
      <c r="G127" s="22">
        <v>214.20999999999998</v>
      </c>
      <c r="H127" s="23">
        <v>308.04999999999995</v>
      </c>
      <c r="I127" s="24" t="s">
        <v>159</v>
      </c>
    </row>
    <row r="128" spans="1:9" ht="33.75" outlineLevel="2" x14ac:dyDescent="0.25">
      <c r="A128" s="18">
        <v>159</v>
      </c>
      <c r="B128" s="19">
        <v>44684</v>
      </c>
      <c r="C128" s="20" t="s">
        <v>151</v>
      </c>
      <c r="D128" s="21" t="s">
        <v>55</v>
      </c>
      <c r="E128" s="22">
        <v>0</v>
      </c>
      <c r="F128" s="22">
        <v>0</v>
      </c>
      <c r="G128" s="22">
        <v>468.52</v>
      </c>
      <c r="H128" s="23">
        <f>G128</f>
        <v>468.52</v>
      </c>
      <c r="I128" s="24" t="s">
        <v>247</v>
      </c>
    </row>
    <row r="129" spans="1:9" ht="33.75" outlineLevel="2" x14ac:dyDescent="0.25">
      <c r="A129" s="18">
        <v>187</v>
      </c>
      <c r="B129" s="19">
        <v>44698</v>
      </c>
      <c r="C129" s="20" t="s">
        <v>151</v>
      </c>
      <c r="D129" s="21" t="s">
        <v>55</v>
      </c>
      <c r="E129" s="22">
        <v>0</v>
      </c>
      <c r="F129" s="22">
        <v>187.68</v>
      </c>
      <c r="G129" s="22">
        <v>468.52</v>
      </c>
      <c r="H129" s="23">
        <v>656.2</v>
      </c>
      <c r="I129" s="24" t="s">
        <v>274</v>
      </c>
    </row>
    <row r="130" spans="1:9" ht="33.75" outlineLevel="2" x14ac:dyDescent="0.25">
      <c r="A130" s="18">
        <v>199</v>
      </c>
      <c r="B130" s="19">
        <v>44705</v>
      </c>
      <c r="C130" s="20" t="s">
        <v>151</v>
      </c>
      <c r="D130" s="21" t="s">
        <v>55</v>
      </c>
      <c r="E130" s="22">
        <v>390.99</v>
      </c>
      <c r="F130" s="22">
        <v>187.68</v>
      </c>
      <c r="G130" s="22">
        <v>468.52</v>
      </c>
      <c r="H130" s="23">
        <v>1047.19</v>
      </c>
      <c r="I130" s="24" t="s">
        <v>286</v>
      </c>
    </row>
    <row r="131" spans="1:9" ht="33.75" outlineLevel="2" x14ac:dyDescent="0.25">
      <c r="A131" s="25">
        <v>244</v>
      </c>
      <c r="B131" s="26">
        <v>44726</v>
      </c>
      <c r="C131" s="27" t="s">
        <v>151</v>
      </c>
      <c r="D131" s="28" t="s">
        <v>55</v>
      </c>
      <c r="E131" s="29">
        <v>390.99</v>
      </c>
      <c r="F131" s="29">
        <v>187.68</v>
      </c>
      <c r="G131" s="29">
        <v>468.52</v>
      </c>
      <c r="H131" s="30">
        <v>1047.19</v>
      </c>
      <c r="I131" s="43" t="s">
        <v>321</v>
      </c>
    </row>
    <row r="132" spans="1:9" ht="33.75" outlineLevel="2" x14ac:dyDescent="0.25">
      <c r="A132" s="25">
        <v>258</v>
      </c>
      <c r="B132" s="26">
        <v>44733</v>
      </c>
      <c r="C132" s="27" t="s">
        <v>151</v>
      </c>
      <c r="D132" s="28" t="s">
        <v>55</v>
      </c>
      <c r="E132" s="29">
        <v>390.99</v>
      </c>
      <c r="F132" s="29">
        <v>187.68</v>
      </c>
      <c r="G132" s="29">
        <v>468.52</v>
      </c>
      <c r="H132" s="30">
        <v>1047.19</v>
      </c>
      <c r="I132" s="43" t="s">
        <v>336</v>
      </c>
    </row>
    <row r="133" spans="1:9" ht="33.75" outlineLevel="2" x14ac:dyDescent="0.25">
      <c r="A133" s="25">
        <v>286</v>
      </c>
      <c r="B133" s="26">
        <v>44747</v>
      </c>
      <c r="C133" s="27" t="s">
        <v>151</v>
      </c>
      <c r="D133" s="28" t="s">
        <v>55</v>
      </c>
      <c r="E133" s="29">
        <v>0</v>
      </c>
      <c r="F133" s="29">
        <v>187.68</v>
      </c>
      <c r="G133" s="29">
        <v>468.52</v>
      </c>
      <c r="H133" s="30">
        <v>656.2</v>
      </c>
      <c r="I133" s="43" t="s">
        <v>359</v>
      </c>
    </row>
    <row r="134" spans="1:9" ht="45" outlineLevel="2" x14ac:dyDescent="0.25">
      <c r="A134" s="18">
        <v>313</v>
      </c>
      <c r="B134" s="19">
        <v>44761</v>
      </c>
      <c r="C134" s="20" t="s">
        <v>151</v>
      </c>
      <c r="D134" s="21" t="s">
        <v>55</v>
      </c>
      <c r="E134" s="22">
        <v>781.98</v>
      </c>
      <c r="F134" s="22">
        <v>375.36</v>
      </c>
      <c r="G134" s="22">
        <v>288.91000000000003</v>
      </c>
      <c r="H134" s="23">
        <v>1446.2500000000002</v>
      </c>
      <c r="I134" s="32" t="s">
        <v>391</v>
      </c>
    </row>
    <row r="135" spans="1:9" s="17" customFormat="1" outlineLevel="1" x14ac:dyDescent="0.25">
      <c r="A135" s="58"/>
      <c r="B135" s="59"/>
      <c r="C135" s="60" t="s">
        <v>409</v>
      </c>
      <c r="D135" s="38"/>
      <c r="E135" s="39">
        <f>SUBTOTAL(9,E126:E134)</f>
        <v>2345.94</v>
      </c>
      <c r="F135" s="39">
        <f>SUBTOTAL(9,F126:F134)</f>
        <v>1595.2800000000002</v>
      </c>
      <c r="G135" s="39">
        <f>SUBTOTAL(9,G126:G134)</f>
        <v>3782.7599999999998</v>
      </c>
      <c r="H135" s="40">
        <f>SUBTOTAL(9,H126:H134)</f>
        <v>7723.9800000000005</v>
      </c>
      <c r="I135" s="41"/>
    </row>
    <row r="136" spans="1:9" ht="33.75" outlineLevel="2" x14ac:dyDescent="0.25">
      <c r="A136" s="25">
        <v>255</v>
      </c>
      <c r="B136" s="26">
        <v>44733</v>
      </c>
      <c r="C136" s="27" t="s">
        <v>106</v>
      </c>
      <c r="D136" s="28" t="s">
        <v>55</v>
      </c>
      <c r="E136" s="29">
        <v>0</v>
      </c>
      <c r="F136" s="29">
        <v>93.84</v>
      </c>
      <c r="G136" s="29">
        <v>109.46</v>
      </c>
      <c r="H136" s="30">
        <v>203.3</v>
      </c>
      <c r="I136" s="43" t="s">
        <v>333</v>
      </c>
    </row>
    <row r="137" spans="1:9" ht="33.75" outlineLevel="2" x14ac:dyDescent="0.25">
      <c r="A137" s="25">
        <v>42</v>
      </c>
      <c r="B137" s="26">
        <v>44614</v>
      </c>
      <c r="C137" s="27" t="s">
        <v>106</v>
      </c>
      <c r="D137" s="28" t="s">
        <v>55</v>
      </c>
      <c r="E137" s="29">
        <v>0</v>
      </c>
      <c r="F137" s="29">
        <v>187.68</v>
      </c>
      <c r="G137" s="29">
        <v>109.46</v>
      </c>
      <c r="H137" s="30">
        <v>297.14</v>
      </c>
      <c r="I137" s="31" t="s">
        <v>107</v>
      </c>
    </row>
    <row r="138" spans="1:9" ht="33.75" outlineLevel="2" x14ac:dyDescent="0.25">
      <c r="A138" s="18">
        <v>57</v>
      </c>
      <c r="B138" s="19">
        <v>44628</v>
      </c>
      <c r="C138" s="20" t="s">
        <v>106</v>
      </c>
      <c r="D138" s="21" t="s">
        <v>55</v>
      </c>
      <c r="E138" s="22">
        <v>0</v>
      </c>
      <c r="F138" s="22">
        <v>0</v>
      </c>
      <c r="G138" s="22">
        <v>109.46</v>
      </c>
      <c r="H138" s="23">
        <v>109.46</v>
      </c>
      <c r="I138" s="24" t="s">
        <v>127</v>
      </c>
    </row>
    <row r="139" spans="1:9" ht="33.75" outlineLevel="2" x14ac:dyDescent="0.25">
      <c r="A139" s="18">
        <v>153</v>
      </c>
      <c r="B139" s="19">
        <v>44684</v>
      </c>
      <c r="C139" s="20" t="s">
        <v>106</v>
      </c>
      <c r="D139" s="21" t="s">
        <v>55</v>
      </c>
      <c r="E139" s="22">
        <v>0</v>
      </c>
      <c r="F139" s="22">
        <v>93.84</v>
      </c>
      <c r="G139" s="22">
        <v>63.7</v>
      </c>
      <c r="H139" s="23">
        <v>157.54000000000002</v>
      </c>
      <c r="I139" s="24" t="s">
        <v>241</v>
      </c>
    </row>
    <row r="140" spans="1:9" ht="33.75" outlineLevel="2" x14ac:dyDescent="0.25">
      <c r="A140" s="18">
        <v>161</v>
      </c>
      <c r="B140" s="19">
        <v>44691</v>
      </c>
      <c r="C140" s="20" t="s">
        <v>106</v>
      </c>
      <c r="D140" s="21" t="s">
        <v>55</v>
      </c>
      <c r="E140" s="22">
        <v>0</v>
      </c>
      <c r="F140" s="22">
        <v>93.84</v>
      </c>
      <c r="G140" s="22">
        <v>109.46</v>
      </c>
      <c r="H140" s="23">
        <v>203.3</v>
      </c>
      <c r="I140" s="24" t="s">
        <v>248</v>
      </c>
    </row>
    <row r="141" spans="1:9" s="17" customFormat="1" outlineLevel="1" x14ac:dyDescent="0.25">
      <c r="A141" s="58"/>
      <c r="B141" s="59"/>
      <c r="C141" s="60" t="s">
        <v>432</v>
      </c>
      <c r="D141" s="38"/>
      <c r="E141" s="39">
        <f>SUBTOTAL(9,E136:E140)</f>
        <v>0</v>
      </c>
      <c r="F141" s="39">
        <f>SUBTOTAL(9,F136:F140)</f>
        <v>469.20000000000005</v>
      </c>
      <c r="G141" s="39">
        <f>SUBTOTAL(9,G136:G140)</f>
        <v>501.53999999999996</v>
      </c>
      <c r="H141" s="40">
        <f>SUBTOTAL(9,H136:H140)</f>
        <v>970.74</v>
      </c>
      <c r="I141" s="61"/>
    </row>
    <row r="142" spans="1:9" ht="33.75" outlineLevel="2" x14ac:dyDescent="0.25">
      <c r="A142" s="25">
        <v>224</v>
      </c>
      <c r="B142" s="26">
        <v>44712</v>
      </c>
      <c r="C142" s="27" t="s">
        <v>111</v>
      </c>
      <c r="D142" s="28" t="s">
        <v>75</v>
      </c>
      <c r="E142" s="29">
        <v>781.98</v>
      </c>
      <c r="F142" s="29">
        <v>375.36</v>
      </c>
      <c r="G142" s="29">
        <v>0</v>
      </c>
      <c r="H142" s="30">
        <v>1157.3400000000001</v>
      </c>
      <c r="I142" s="31" t="s">
        <v>112</v>
      </c>
    </row>
    <row r="143" spans="1:9" ht="33.75" outlineLevel="2" x14ac:dyDescent="0.25">
      <c r="A143" s="25">
        <v>292</v>
      </c>
      <c r="B143" s="26">
        <v>44754</v>
      </c>
      <c r="C143" s="27" t="s">
        <v>111</v>
      </c>
      <c r="D143" s="28" t="s">
        <v>75</v>
      </c>
      <c r="E143" s="29">
        <v>390.99</v>
      </c>
      <c r="F143" s="29">
        <v>375.36</v>
      </c>
      <c r="G143" s="29">
        <v>0</v>
      </c>
      <c r="H143" s="30">
        <v>766.35</v>
      </c>
      <c r="I143" s="43" t="s">
        <v>369</v>
      </c>
    </row>
    <row r="144" spans="1:9" s="17" customFormat="1" outlineLevel="1" x14ac:dyDescent="0.25">
      <c r="A144" s="58"/>
      <c r="B144" s="59"/>
      <c r="C144" s="60" t="s">
        <v>410</v>
      </c>
      <c r="D144" s="38"/>
      <c r="E144" s="39">
        <f>SUBTOTAL(9,E142:E143)</f>
        <v>1172.97</v>
      </c>
      <c r="F144" s="39">
        <f>SUBTOTAL(9,F142:F143)</f>
        <v>750.72</v>
      </c>
      <c r="G144" s="39">
        <f>SUBTOTAL(9,G142:G143)</f>
        <v>0</v>
      </c>
      <c r="H144" s="40">
        <f>SUBTOTAL(9,H142:H143)</f>
        <v>1923.69</v>
      </c>
      <c r="I144" s="41"/>
    </row>
    <row r="145" spans="1:9" ht="45" outlineLevel="2" x14ac:dyDescent="0.25">
      <c r="A145" s="25">
        <v>162</v>
      </c>
      <c r="B145" s="26">
        <v>44691</v>
      </c>
      <c r="C145" s="27" t="s">
        <v>249</v>
      </c>
      <c r="D145" s="28" t="s">
        <v>55</v>
      </c>
      <c r="E145" s="29">
        <v>390.99</v>
      </c>
      <c r="F145" s="29">
        <v>187.68</v>
      </c>
      <c r="G145" s="29">
        <v>423.85</v>
      </c>
      <c r="H145" s="30">
        <v>1002.5200000000001</v>
      </c>
      <c r="I145" s="31" t="s">
        <v>250</v>
      </c>
    </row>
    <row r="146" spans="1:9" ht="45" outlineLevel="2" x14ac:dyDescent="0.25">
      <c r="A146" s="18">
        <v>274</v>
      </c>
      <c r="B146" s="19">
        <v>44747</v>
      </c>
      <c r="C146" s="20" t="s">
        <v>249</v>
      </c>
      <c r="D146" s="21" t="s">
        <v>55</v>
      </c>
      <c r="E146" s="22">
        <v>781.98</v>
      </c>
      <c r="F146" s="22">
        <v>375.36</v>
      </c>
      <c r="G146" s="22">
        <v>769.23</v>
      </c>
      <c r="H146" s="23">
        <v>1926.57</v>
      </c>
      <c r="I146" s="32" t="s">
        <v>353</v>
      </c>
    </row>
    <row r="147" spans="1:9" s="17" customFormat="1" outlineLevel="1" x14ac:dyDescent="0.25">
      <c r="A147" s="58"/>
      <c r="B147" s="59"/>
      <c r="C147" s="60" t="s">
        <v>411</v>
      </c>
      <c r="D147" s="38"/>
      <c r="E147" s="39">
        <f>SUBTOTAL(9,E145:E146)</f>
        <v>1172.97</v>
      </c>
      <c r="F147" s="39">
        <f>SUBTOTAL(9,F145:F146)</f>
        <v>563.04</v>
      </c>
      <c r="G147" s="39">
        <f>SUBTOTAL(9,G145:G146)</f>
        <v>1193.08</v>
      </c>
      <c r="H147" s="40">
        <f>SUBTOTAL(9,H145:H146)</f>
        <v>2929.09</v>
      </c>
      <c r="I147" s="41"/>
    </row>
    <row r="148" spans="1:9" ht="45" outlineLevel="2" x14ac:dyDescent="0.25">
      <c r="A148" s="25">
        <v>1</v>
      </c>
      <c r="B148" s="26">
        <v>44586</v>
      </c>
      <c r="C148" s="27" t="s">
        <v>54</v>
      </c>
      <c r="D148" s="28" t="s">
        <v>55</v>
      </c>
      <c r="E148" s="29">
        <v>0</v>
      </c>
      <c r="F148" s="29">
        <v>187.68</v>
      </c>
      <c r="G148" s="29">
        <v>353.02</v>
      </c>
      <c r="H148" s="30">
        <v>540.70000000000005</v>
      </c>
      <c r="I148" s="31" t="s">
        <v>56</v>
      </c>
    </row>
    <row r="149" spans="1:9" ht="33.75" outlineLevel="2" x14ac:dyDescent="0.25">
      <c r="A149" s="25">
        <v>25</v>
      </c>
      <c r="B149" s="26">
        <v>44600</v>
      </c>
      <c r="C149" s="27" t="s">
        <v>54</v>
      </c>
      <c r="D149" s="28" t="s">
        <v>55</v>
      </c>
      <c r="E149" s="29">
        <v>390.99</v>
      </c>
      <c r="F149" s="29">
        <v>187.68</v>
      </c>
      <c r="G149" s="29">
        <v>273.64999999999998</v>
      </c>
      <c r="H149" s="30">
        <v>852.32</v>
      </c>
      <c r="I149" s="31" t="s">
        <v>87</v>
      </c>
    </row>
    <row r="150" spans="1:9" ht="33.75" outlineLevel="2" x14ac:dyDescent="0.25">
      <c r="A150" s="25">
        <v>26</v>
      </c>
      <c r="B150" s="26">
        <v>44600</v>
      </c>
      <c r="C150" s="27" t="s">
        <v>54</v>
      </c>
      <c r="D150" s="28" t="s">
        <v>55</v>
      </c>
      <c r="E150" s="29">
        <v>390.99</v>
      </c>
      <c r="F150" s="29">
        <v>281.52</v>
      </c>
      <c r="G150" s="29">
        <v>658.82</v>
      </c>
      <c r="H150" s="30">
        <v>1331.33</v>
      </c>
      <c r="I150" s="31" t="s">
        <v>88</v>
      </c>
    </row>
    <row r="151" spans="1:9" ht="33.75" outlineLevel="2" x14ac:dyDescent="0.25">
      <c r="A151" s="18">
        <v>43</v>
      </c>
      <c r="B151" s="19">
        <v>44614</v>
      </c>
      <c r="C151" s="20" t="s">
        <v>54</v>
      </c>
      <c r="D151" s="21" t="s">
        <v>55</v>
      </c>
      <c r="E151" s="22">
        <v>0</v>
      </c>
      <c r="F151" s="22">
        <v>187.68</v>
      </c>
      <c r="G151" s="22">
        <v>352.09</v>
      </c>
      <c r="H151" s="23">
        <v>539.77</v>
      </c>
      <c r="I151" s="24" t="s">
        <v>108</v>
      </c>
    </row>
    <row r="152" spans="1:9" ht="56.25" outlineLevel="2" x14ac:dyDescent="0.25">
      <c r="A152" s="18">
        <v>68</v>
      </c>
      <c r="B152" s="19">
        <v>44635</v>
      </c>
      <c r="C152" s="20" t="s">
        <v>54</v>
      </c>
      <c r="D152" s="21" t="s">
        <v>55</v>
      </c>
      <c r="E152" s="22">
        <v>781.98</v>
      </c>
      <c r="F152" s="22">
        <v>563.04</v>
      </c>
      <c r="G152" s="22">
        <v>509.98999999999995</v>
      </c>
      <c r="H152" s="23">
        <v>1855.01</v>
      </c>
      <c r="I152" s="24" t="s">
        <v>139</v>
      </c>
    </row>
    <row r="153" spans="1:9" ht="33.75" outlineLevel="2" x14ac:dyDescent="0.25">
      <c r="A153" s="18">
        <v>43</v>
      </c>
      <c r="B153" s="19">
        <v>44636</v>
      </c>
      <c r="C153" s="20" t="s">
        <v>54</v>
      </c>
      <c r="D153" s="21" t="s">
        <v>55</v>
      </c>
      <c r="E153" s="22">
        <v>0</v>
      </c>
      <c r="F153" s="22">
        <v>0</v>
      </c>
      <c r="G153" s="22">
        <v>133.16999999999999</v>
      </c>
      <c r="H153" s="23">
        <v>133.16999999999999</v>
      </c>
      <c r="I153" s="24" t="s">
        <v>156</v>
      </c>
    </row>
    <row r="154" spans="1:9" ht="33.75" outlineLevel="2" x14ac:dyDescent="0.25">
      <c r="A154" s="18">
        <v>94</v>
      </c>
      <c r="B154" s="19">
        <v>44649</v>
      </c>
      <c r="C154" s="20" t="s">
        <v>54</v>
      </c>
      <c r="D154" s="21" t="s">
        <v>55</v>
      </c>
      <c r="E154" s="22">
        <v>0</v>
      </c>
      <c r="F154" s="22">
        <v>187.68</v>
      </c>
      <c r="G154" s="22">
        <v>357.53</v>
      </c>
      <c r="H154" s="23">
        <v>545.21</v>
      </c>
      <c r="I154" s="24" t="s">
        <v>173</v>
      </c>
    </row>
    <row r="155" spans="1:9" ht="33.75" outlineLevel="2" x14ac:dyDescent="0.25">
      <c r="A155" s="18">
        <v>110</v>
      </c>
      <c r="B155" s="19">
        <v>44656</v>
      </c>
      <c r="C155" s="20" t="s">
        <v>54</v>
      </c>
      <c r="D155" s="21" t="s">
        <v>55</v>
      </c>
      <c r="E155" s="22">
        <v>390.99</v>
      </c>
      <c r="F155" s="22">
        <v>187.68</v>
      </c>
      <c r="G155" s="22">
        <v>421.08</v>
      </c>
      <c r="H155" s="23">
        <v>999.75</v>
      </c>
      <c r="I155" s="24" t="s">
        <v>190</v>
      </c>
    </row>
    <row r="156" spans="1:9" ht="33.75" outlineLevel="2" x14ac:dyDescent="0.25">
      <c r="A156" s="25">
        <v>117</v>
      </c>
      <c r="B156" s="26">
        <v>44663</v>
      </c>
      <c r="C156" s="27" t="s">
        <v>54</v>
      </c>
      <c r="D156" s="28" t="s">
        <v>55</v>
      </c>
      <c r="E156" s="29">
        <v>390.99</v>
      </c>
      <c r="F156" s="29">
        <v>281.52</v>
      </c>
      <c r="G156" s="29">
        <v>340.54999999999995</v>
      </c>
      <c r="H156" s="30">
        <v>1013.06</v>
      </c>
      <c r="I156" s="31" t="s">
        <v>197</v>
      </c>
    </row>
    <row r="157" spans="1:9" ht="33.75" outlineLevel="2" x14ac:dyDescent="0.25">
      <c r="A157" s="25">
        <v>152</v>
      </c>
      <c r="B157" s="26">
        <v>44684</v>
      </c>
      <c r="C157" s="27" t="s">
        <v>54</v>
      </c>
      <c r="D157" s="28" t="s">
        <v>55</v>
      </c>
      <c r="E157" s="29">
        <v>0</v>
      </c>
      <c r="F157" s="29">
        <v>187.68</v>
      </c>
      <c r="G157" s="29">
        <v>370.80999999999995</v>
      </c>
      <c r="H157" s="30">
        <v>558.49</v>
      </c>
      <c r="I157" s="31" t="s">
        <v>240</v>
      </c>
    </row>
    <row r="158" spans="1:9" ht="33.75" outlineLevel="2" x14ac:dyDescent="0.25">
      <c r="A158" s="18">
        <v>182</v>
      </c>
      <c r="B158" s="19">
        <v>44698</v>
      </c>
      <c r="C158" s="20" t="s">
        <v>54</v>
      </c>
      <c r="D158" s="21" t="s">
        <v>55</v>
      </c>
      <c r="E158" s="22">
        <v>390.99</v>
      </c>
      <c r="F158" s="22">
        <v>187.68</v>
      </c>
      <c r="G158" s="22">
        <v>426.53999999999996</v>
      </c>
      <c r="H158" s="23">
        <v>1005.21</v>
      </c>
      <c r="I158" s="24" t="s">
        <v>270</v>
      </c>
    </row>
    <row r="159" spans="1:9" ht="45" outlineLevel="2" x14ac:dyDescent="0.25">
      <c r="A159" s="18">
        <v>200</v>
      </c>
      <c r="B159" s="19">
        <v>44705</v>
      </c>
      <c r="C159" s="20" t="s">
        <v>54</v>
      </c>
      <c r="D159" s="21" t="s">
        <v>55</v>
      </c>
      <c r="E159" s="22">
        <v>781.98</v>
      </c>
      <c r="F159" s="22">
        <v>563.04</v>
      </c>
      <c r="G159" s="22">
        <v>426.53999999999996</v>
      </c>
      <c r="H159" s="23">
        <v>1771.56</v>
      </c>
      <c r="I159" s="24" t="s">
        <v>287</v>
      </c>
    </row>
    <row r="160" spans="1:9" ht="33.75" outlineLevel="2" x14ac:dyDescent="0.25">
      <c r="A160" s="18">
        <v>203</v>
      </c>
      <c r="B160" s="19">
        <v>44712</v>
      </c>
      <c r="C160" s="33" t="s">
        <v>54</v>
      </c>
      <c r="D160" s="34" t="s">
        <v>55</v>
      </c>
      <c r="E160" s="22">
        <v>781.98</v>
      </c>
      <c r="F160" s="22">
        <v>375.36</v>
      </c>
      <c r="G160" s="22">
        <v>437.84</v>
      </c>
      <c r="H160" s="35">
        <f>SUM(E160:G160)</f>
        <v>1595.18</v>
      </c>
      <c r="I160" s="36" t="s">
        <v>290</v>
      </c>
    </row>
    <row r="161" spans="1:9" ht="33.75" outlineLevel="2" x14ac:dyDescent="0.25">
      <c r="A161" s="18">
        <v>234</v>
      </c>
      <c r="B161" s="19">
        <v>44719</v>
      </c>
      <c r="C161" s="20" t="s">
        <v>54</v>
      </c>
      <c r="D161" s="21" t="s">
        <v>55</v>
      </c>
      <c r="E161" s="22">
        <v>0</v>
      </c>
      <c r="F161" s="22">
        <v>93.84</v>
      </c>
      <c r="G161" s="22">
        <v>38.06</v>
      </c>
      <c r="H161" s="23">
        <v>131.9</v>
      </c>
      <c r="I161" s="32" t="s">
        <v>309</v>
      </c>
    </row>
    <row r="162" spans="1:9" ht="33.75" outlineLevel="2" x14ac:dyDescent="0.25">
      <c r="A162" s="18">
        <v>242</v>
      </c>
      <c r="B162" s="19">
        <v>44726</v>
      </c>
      <c r="C162" s="20" t="s">
        <v>54</v>
      </c>
      <c r="D162" s="21" t="s">
        <v>55</v>
      </c>
      <c r="E162" s="22">
        <v>390.99</v>
      </c>
      <c r="F162" s="22">
        <v>281.52</v>
      </c>
      <c r="G162" s="22">
        <v>490.41999999999996</v>
      </c>
      <c r="H162" s="23">
        <v>1162.9299999999998</v>
      </c>
      <c r="I162" s="32" t="s">
        <v>319</v>
      </c>
    </row>
    <row r="163" spans="1:9" ht="33.75" outlineLevel="2" x14ac:dyDescent="0.25">
      <c r="A163" s="18">
        <v>243</v>
      </c>
      <c r="B163" s="19">
        <v>44726</v>
      </c>
      <c r="C163" s="20" t="s">
        <v>54</v>
      </c>
      <c r="D163" s="21" t="s">
        <v>55</v>
      </c>
      <c r="E163" s="22">
        <v>390.99</v>
      </c>
      <c r="F163" s="22">
        <v>187.68</v>
      </c>
      <c r="G163" s="22">
        <v>404.51</v>
      </c>
      <c r="H163" s="23">
        <v>983.18000000000006</v>
      </c>
      <c r="I163" s="32" t="s">
        <v>320</v>
      </c>
    </row>
    <row r="164" spans="1:9" ht="33.75" outlineLevel="2" x14ac:dyDescent="0.25">
      <c r="A164" s="18">
        <v>263</v>
      </c>
      <c r="B164" s="19">
        <v>44733</v>
      </c>
      <c r="C164" s="20" t="s">
        <v>54</v>
      </c>
      <c r="D164" s="21" t="s">
        <v>55</v>
      </c>
      <c r="E164" s="22">
        <v>0</v>
      </c>
      <c r="F164" s="22">
        <v>0</v>
      </c>
      <c r="G164" s="22">
        <v>0</v>
      </c>
      <c r="H164" s="23">
        <v>0</v>
      </c>
      <c r="I164" s="32" t="s">
        <v>341</v>
      </c>
    </row>
    <row r="165" spans="1:9" ht="33.75" outlineLevel="2" x14ac:dyDescent="0.25">
      <c r="A165" s="18">
        <v>272</v>
      </c>
      <c r="B165" s="19">
        <v>44747</v>
      </c>
      <c r="C165" s="20" t="s">
        <v>54</v>
      </c>
      <c r="D165" s="21" t="s">
        <v>55</v>
      </c>
      <c r="E165" s="22">
        <v>0</v>
      </c>
      <c r="F165" s="22">
        <v>375.36</v>
      </c>
      <c r="G165" s="22">
        <v>218.92</v>
      </c>
      <c r="H165" s="23">
        <v>594.28</v>
      </c>
      <c r="I165" s="32" t="s">
        <v>351</v>
      </c>
    </row>
    <row r="166" spans="1:9" ht="33.75" outlineLevel="2" x14ac:dyDescent="0.25">
      <c r="A166" s="18">
        <v>298</v>
      </c>
      <c r="B166" s="19">
        <v>44754</v>
      </c>
      <c r="C166" s="20" t="s">
        <v>54</v>
      </c>
      <c r="D166" s="21" t="s">
        <v>55</v>
      </c>
      <c r="E166" s="22">
        <v>0</v>
      </c>
      <c r="F166" s="22">
        <v>187.68</v>
      </c>
      <c r="G166" s="22">
        <v>135.41</v>
      </c>
      <c r="H166" s="23">
        <v>323.09000000000003</v>
      </c>
      <c r="I166" s="32" t="s">
        <v>376</v>
      </c>
    </row>
    <row r="167" spans="1:9" ht="33.75" outlineLevel="2" x14ac:dyDescent="0.25">
      <c r="A167" s="18">
        <v>299</v>
      </c>
      <c r="B167" s="19">
        <v>44754</v>
      </c>
      <c r="C167" s="20" t="s">
        <v>54</v>
      </c>
      <c r="D167" s="21" t="s">
        <v>55</v>
      </c>
      <c r="E167" s="22">
        <v>390.99</v>
      </c>
      <c r="F167" s="22">
        <v>187.68</v>
      </c>
      <c r="G167" s="22">
        <v>218.92</v>
      </c>
      <c r="H167" s="23">
        <v>797.59</v>
      </c>
      <c r="I167" s="32" t="s">
        <v>377</v>
      </c>
    </row>
    <row r="168" spans="1:9" s="17" customFormat="1" outlineLevel="1" x14ac:dyDescent="0.25">
      <c r="A168" s="58"/>
      <c r="B168" s="59"/>
      <c r="C168" s="60" t="s">
        <v>412</v>
      </c>
      <c r="D168" s="38"/>
      <c r="E168" s="39">
        <f>SUBTOTAL(9,E148:E167)</f>
        <v>5473.86</v>
      </c>
      <c r="F168" s="39">
        <f>SUBTOTAL(9,F148:F167)</f>
        <v>4692</v>
      </c>
      <c r="G168" s="39">
        <f>SUBTOTAL(9,G148:G167)</f>
        <v>6567.8700000000008</v>
      </c>
      <c r="H168" s="40">
        <f>SUBTOTAL(9,H148:H167)</f>
        <v>16733.73</v>
      </c>
      <c r="I168" s="41"/>
    </row>
    <row r="169" spans="1:9" ht="33.75" outlineLevel="2" x14ac:dyDescent="0.25">
      <c r="A169" s="25">
        <v>225</v>
      </c>
      <c r="B169" s="26">
        <v>44712</v>
      </c>
      <c r="C169" s="27" t="s">
        <v>311</v>
      </c>
      <c r="D169" s="28" t="s">
        <v>75</v>
      </c>
      <c r="E169" s="29">
        <v>781.98</v>
      </c>
      <c r="F169" s="29">
        <v>375.36</v>
      </c>
      <c r="G169" s="29">
        <v>1106.58</v>
      </c>
      <c r="H169" s="30">
        <v>2263.92</v>
      </c>
      <c r="I169" s="43" t="s">
        <v>312</v>
      </c>
    </row>
    <row r="170" spans="1:9" s="17" customFormat="1" outlineLevel="1" x14ac:dyDescent="0.25">
      <c r="A170" s="58"/>
      <c r="B170" s="59"/>
      <c r="C170" s="60" t="s">
        <v>433</v>
      </c>
      <c r="D170" s="38"/>
      <c r="E170" s="39">
        <f>SUBTOTAL(9,E169:E169)</f>
        <v>781.98</v>
      </c>
      <c r="F170" s="39">
        <f>SUBTOTAL(9,F169:F169)</f>
        <v>375.36</v>
      </c>
      <c r="G170" s="39">
        <f>SUBTOTAL(9,G169:G169)</f>
        <v>1106.58</v>
      </c>
      <c r="H170" s="40">
        <f>SUBTOTAL(9,H169:H169)</f>
        <v>2263.92</v>
      </c>
      <c r="I170" s="41"/>
    </row>
    <row r="171" spans="1:9" ht="33.75" outlineLevel="2" x14ac:dyDescent="0.25">
      <c r="A171" s="25">
        <v>293</v>
      </c>
      <c r="B171" s="26">
        <v>44754</v>
      </c>
      <c r="C171" s="27" t="s">
        <v>370</v>
      </c>
      <c r="D171" s="28" t="s">
        <v>55</v>
      </c>
      <c r="E171" s="29">
        <v>1642.1999999999998</v>
      </c>
      <c r="F171" s="29">
        <v>875.76</v>
      </c>
      <c r="G171" s="29">
        <v>437.84999999999997</v>
      </c>
      <c r="H171" s="30">
        <v>2955.81</v>
      </c>
      <c r="I171" s="43" t="s">
        <v>371</v>
      </c>
    </row>
    <row r="172" spans="1:9" s="17" customFormat="1" outlineLevel="1" x14ac:dyDescent="0.25">
      <c r="A172" s="58"/>
      <c r="B172" s="59"/>
      <c r="C172" s="60" t="s">
        <v>413</v>
      </c>
      <c r="D172" s="38"/>
      <c r="E172" s="39">
        <f>SUBTOTAL(9,E171:E171)</f>
        <v>1642.1999999999998</v>
      </c>
      <c r="F172" s="39">
        <f>SUBTOTAL(9,F171:F171)</f>
        <v>875.76</v>
      </c>
      <c r="G172" s="39">
        <f>SUBTOTAL(9,G171:G171)</f>
        <v>437.84999999999997</v>
      </c>
      <c r="H172" s="40">
        <f>SUBTOTAL(9,H171:H171)</f>
        <v>2955.81</v>
      </c>
      <c r="I172" s="41"/>
    </row>
    <row r="173" spans="1:9" ht="33.75" outlineLevel="2" x14ac:dyDescent="0.25">
      <c r="A173" s="25">
        <v>289</v>
      </c>
      <c r="B173" s="26">
        <v>44747</v>
      </c>
      <c r="C173" s="27" t="s">
        <v>364</v>
      </c>
      <c r="D173" s="28" t="s">
        <v>75</v>
      </c>
      <c r="E173" s="29">
        <v>781.98</v>
      </c>
      <c r="F173" s="29">
        <v>469.20000000000005</v>
      </c>
      <c r="G173" s="29">
        <v>383.10999999999996</v>
      </c>
      <c r="H173" s="30">
        <v>1634.29</v>
      </c>
      <c r="I173" s="43" t="s">
        <v>365</v>
      </c>
    </row>
    <row r="174" spans="1:9" s="17" customFormat="1" outlineLevel="1" x14ac:dyDescent="0.25">
      <c r="A174" s="58"/>
      <c r="B174" s="59"/>
      <c r="C174" s="60" t="s">
        <v>414</v>
      </c>
      <c r="D174" s="38"/>
      <c r="E174" s="39">
        <f>SUBTOTAL(9,E173:E173)</f>
        <v>781.98</v>
      </c>
      <c r="F174" s="39">
        <f>SUBTOTAL(9,F173:F173)</f>
        <v>469.20000000000005</v>
      </c>
      <c r="G174" s="39">
        <f>SUBTOTAL(9,G173:G173)</f>
        <v>383.10999999999996</v>
      </c>
      <c r="H174" s="40">
        <f>SUBTOTAL(9,H173:H173)</f>
        <v>1634.29</v>
      </c>
      <c r="I174" s="41"/>
    </row>
    <row r="175" spans="1:9" ht="45" outlineLevel="2" x14ac:dyDescent="0.25">
      <c r="A175" s="25">
        <v>14</v>
      </c>
      <c r="B175" s="26">
        <v>44600</v>
      </c>
      <c r="C175" s="27" t="s">
        <v>74</v>
      </c>
      <c r="D175" s="28" t="s">
        <v>75</v>
      </c>
      <c r="E175" s="29">
        <v>390.99</v>
      </c>
      <c r="F175" s="29">
        <v>187.68</v>
      </c>
      <c r="G175" s="29">
        <v>669.2</v>
      </c>
      <c r="H175" s="30">
        <v>1247.8700000000001</v>
      </c>
      <c r="I175" s="31" t="s">
        <v>76</v>
      </c>
    </row>
    <row r="176" spans="1:9" s="17" customFormat="1" outlineLevel="1" x14ac:dyDescent="0.25">
      <c r="A176" s="58"/>
      <c r="B176" s="59"/>
      <c r="C176" s="60" t="s">
        <v>434</v>
      </c>
      <c r="D176" s="38"/>
      <c r="E176" s="39">
        <f>SUBTOTAL(9,E175:E175)</f>
        <v>390.99</v>
      </c>
      <c r="F176" s="39">
        <f>SUBTOTAL(9,F175:F175)</f>
        <v>187.68</v>
      </c>
      <c r="G176" s="39">
        <f>SUBTOTAL(9,G175:G175)</f>
        <v>669.2</v>
      </c>
      <c r="H176" s="40">
        <f>SUBTOTAL(9,H175:H175)</f>
        <v>1247.8700000000001</v>
      </c>
      <c r="I176" s="61"/>
    </row>
    <row r="177" spans="1:9" ht="33.75" outlineLevel="2" x14ac:dyDescent="0.25">
      <c r="A177" s="25">
        <v>46</v>
      </c>
      <c r="B177" s="26">
        <v>44623</v>
      </c>
      <c r="C177" s="27" t="s">
        <v>115</v>
      </c>
      <c r="D177" s="28" t="s">
        <v>75</v>
      </c>
      <c r="E177" s="29">
        <v>0</v>
      </c>
      <c r="F177" s="29">
        <v>187.68</v>
      </c>
      <c r="G177" s="29">
        <v>627.99</v>
      </c>
      <c r="H177" s="30">
        <v>815.67000000000007</v>
      </c>
      <c r="I177" s="31" t="s">
        <v>116</v>
      </c>
    </row>
    <row r="178" spans="1:9" ht="33.75" outlineLevel="2" x14ac:dyDescent="0.25">
      <c r="A178" s="18">
        <v>95</v>
      </c>
      <c r="B178" s="19">
        <v>44649</v>
      </c>
      <c r="C178" s="20" t="s">
        <v>115</v>
      </c>
      <c r="D178" s="21" t="s">
        <v>75</v>
      </c>
      <c r="E178" s="22">
        <v>0</v>
      </c>
      <c r="F178" s="22">
        <v>187.68</v>
      </c>
      <c r="G178" s="22">
        <v>627.99</v>
      </c>
      <c r="H178" s="23">
        <v>815.67000000000007</v>
      </c>
      <c r="I178" s="24" t="s">
        <v>174</v>
      </c>
    </row>
    <row r="179" spans="1:9" ht="33.75" outlineLevel="2" x14ac:dyDescent="0.25">
      <c r="A179" s="18">
        <v>115</v>
      </c>
      <c r="B179" s="19">
        <v>44656</v>
      </c>
      <c r="C179" s="20" t="s">
        <v>115</v>
      </c>
      <c r="D179" s="21" t="s">
        <v>75</v>
      </c>
      <c r="E179" s="22">
        <v>0</v>
      </c>
      <c r="F179" s="22">
        <v>187.68</v>
      </c>
      <c r="G179" s="22">
        <v>627.99</v>
      </c>
      <c r="H179" s="23">
        <v>815.67000000000007</v>
      </c>
      <c r="I179" s="24" t="s">
        <v>195</v>
      </c>
    </row>
    <row r="180" spans="1:9" ht="33.75" outlineLevel="2" x14ac:dyDescent="0.25">
      <c r="A180" s="25">
        <v>119</v>
      </c>
      <c r="B180" s="26">
        <v>44663</v>
      </c>
      <c r="C180" s="27" t="s">
        <v>115</v>
      </c>
      <c r="D180" s="28" t="s">
        <v>75</v>
      </c>
      <c r="E180" s="29">
        <v>0</v>
      </c>
      <c r="F180" s="29">
        <v>187.68</v>
      </c>
      <c r="G180" s="29">
        <v>691.69</v>
      </c>
      <c r="H180" s="30">
        <v>879.37000000000012</v>
      </c>
      <c r="I180" s="31" t="s">
        <v>199</v>
      </c>
    </row>
    <row r="181" spans="1:9" ht="33.75" outlineLevel="2" x14ac:dyDescent="0.25">
      <c r="A181" s="18">
        <v>120</v>
      </c>
      <c r="B181" s="19">
        <v>44663</v>
      </c>
      <c r="C181" s="20" t="s">
        <v>115</v>
      </c>
      <c r="D181" s="21" t="s">
        <v>75</v>
      </c>
      <c r="E181" s="22">
        <v>0</v>
      </c>
      <c r="F181" s="22">
        <v>187.68</v>
      </c>
      <c r="G181" s="22">
        <v>691.69</v>
      </c>
      <c r="H181" s="23">
        <v>879.37000000000012</v>
      </c>
      <c r="I181" s="24" t="s">
        <v>200</v>
      </c>
    </row>
    <row r="182" spans="1:9" ht="45" outlineLevel="2" x14ac:dyDescent="0.25">
      <c r="A182" s="18">
        <v>121</v>
      </c>
      <c r="B182" s="19">
        <v>44663</v>
      </c>
      <c r="C182" s="20" t="s">
        <v>115</v>
      </c>
      <c r="D182" s="21" t="s">
        <v>75</v>
      </c>
      <c r="E182" s="22">
        <v>390.99</v>
      </c>
      <c r="F182" s="22">
        <v>187.68</v>
      </c>
      <c r="G182" s="22">
        <v>691.69</v>
      </c>
      <c r="H182" s="23">
        <v>1270.3600000000001</v>
      </c>
      <c r="I182" s="24" t="s">
        <v>201</v>
      </c>
    </row>
    <row r="183" spans="1:9" ht="33.75" outlineLevel="2" x14ac:dyDescent="0.25">
      <c r="A183" s="25" t="s">
        <v>205</v>
      </c>
      <c r="B183" s="26">
        <v>44663</v>
      </c>
      <c r="C183" s="27" t="s">
        <v>115</v>
      </c>
      <c r="D183" s="28" t="s">
        <v>75</v>
      </c>
      <c r="E183" s="29">
        <v>0</v>
      </c>
      <c r="F183" s="29">
        <v>0</v>
      </c>
      <c r="G183" s="29">
        <v>533.61</v>
      </c>
      <c r="H183" s="30">
        <f>G183</f>
        <v>533.61</v>
      </c>
      <c r="I183" s="31" t="s">
        <v>206</v>
      </c>
    </row>
    <row r="184" spans="1:9" ht="33.75" outlineLevel="2" x14ac:dyDescent="0.25">
      <c r="A184" s="18" t="s">
        <v>205</v>
      </c>
      <c r="B184" s="19">
        <v>44663</v>
      </c>
      <c r="C184" s="20" t="s">
        <v>115</v>
      </c>
      <c r="D184" s="21" t="s">
        <v>75</v>
      </c>
      <c r="E184" s="22">
        <v>0</v>
      </c>
      <c r="F184" s="22">
        <v>0</v>
      </c>
      <c r="G184" s="22">
        <v>533.61</v>
      </c>
      <c r="H184" s="23">
        <f>G184</f>
        <v>533.61</v>
      </c>
      <c r="I184" s="24" t="s">
        <v>206</v>
      </c>
    </row>
    <row r="185" spans="1:9" ht="33.75" outlineLevel="2" x14ac:dyDescent="0.25">
      <c r="A185" s="18">
        <v>194</v>
      </c>
      <c r="B185" s="19">
        <v>44705</v>
      </c>
      <c r="C185" s="20" t="s">
        <v>115</v>
      </c>
      <c r="D185" s="21" t="s">
        <v>75</v>
      </c>
      <c r="E185" s="22">
        <v>0</v>
      </c>
      <c r="F185" s="22">
        <v>187.68</v>
      </c>
      <c r="G185" s="22">
        <v>627.99</v>
      </c>
      <c r="H185" s="23">
        <v>815.67000000000007</v>
      </c>
      <c r="I185" s="24" t="s">
        <v>281</v>
      </c>
    </row>
    <row r="186" spans="1:9" ht="33.75" outlineLevel="2" x14ac:dyDescent="0.25">
      <c r="A186" s="18">
        <v>302</v>
      </c>
      <c r="B186" s="19">
        <v>44754</v>
      </c>
      <c r="C186" s="20" t="s">
        <v>115</v>
      </c>
      <c r="D186" s="21" t="s">
        <v>75</v>
      </c>
      <c r="E186" s="22">
        <v>0</v>
      </c>
      <c r="F186" s="22">
        <v>187.68</v>
      </c>
      <c r="G186" s="22">
        <v>624.53</v>
      </c>
      <c r="H186" s="23">
        <v>812.21</v>
      </c>
      <c r="I186" s="32" t="s">
        <v>378</v>
      </c>
    </row>
    <row r="187" spans="1:9" s="17" customFormat="1" outlineLevel="1" x14ac:dyDescent="0.25">
      <c r="A187" s="58"/>
      <c r="B187" s="59"/>
      <c r="C187" s="60" t="s">
        <v>415</v>
      </c>
      <c r="D187" s="38"/>
      <c r="E187" s="39">
        <f>SUBTOTAL(9,E177:E186)</f>
        <v>390.99</v>
      </c>
      <c r="F187" s="39">
        <f>SUBTOTAL(9,F177:F186)</f>
        <v>1501.4400000000003</v>
      </c>
      <c r="G187" s="39">
        <f>SUBTOTAL(9,G177:G186)</f>
        <v>6278.7799999999988</v>
      </c>
      <c r="H187" s="40">
        <f>SUBTOTAL(9,H177:H186)</f>
        <v>8171.21</v>
      </c>
      <c r="I187" s="41"/>
    </row>
    <row r="188" spans="1:9" ht="33.75" outlineLevel="2" x14ac:dyDescent="0.25">
      <c r="A188" s="25">
        <v>287</v>
      </c>
      <c r="B188" s="26">
        <v>44747</v>
      </c>
      <c r="C188" s="27" t="s">
        <v>360</v>
      </c>
      <c r="D188" s="28" t="s">
        <v>75</v>
      </c>
      <c r="E188" s="29">
        <v>781.98</v>
      </c>
      <c r="F188" s="29">
        <v>375.36</v>
      </c>
      <c r="G188" s="29">
        <v>383.10999999999996</v>
      </c>
      <c r="H188" s="30">
        <v>1540.45</v>
      </c>
      <c r="I188" s="43" t="s">
        <v>361</v>
      </c>
    </row>
    <row r="189" spans="1:9" s="17" customFormat="1" outlineLevel="1" x14ac:dyDescent="0.25">
      <c r="A189" s="58"/>
      <c r="B189" s="59"/>
      <c r="C189" s="60" t="s">
        <v>416</v>
      </c>
      <c r="D189" s="38"/>
      <c r="E189" s="39">
        <f>SUBTOTAL(9,E188:E188)</f>
        <v>781.98</v>
      </c>
      <c r="F189" s="39">
        <f>SUBTOTAL(9,F188:F188)</f>
        <v>375.36</v>
      </c>
      <c r="G189" s="39">
        <f>SUBTOTAL(9,G188:G188)</f>
        <v>383.10999999999996</v>
      </c>
      <c r="H189" s="40">
        <f>SUBTOTAL(9,H188:H188)</f>
        <v>1540.45</v>
      </c>
      <c r="I189" s="41"/>
    </row>
    <row r="190" spans="1:9" ht="45" outlineLevel="2" x14ac:dyDescent="0.25">
      <c r="A190" s="25">
        <v>44</v>
      </c>
      <c r="B190" s="26">
        <v>44614</v>
      </c>
      <c r="C190" s="27" t="s">
        <v>109</v>
      </c>
      <c r="D190" s="28" t="s">
        <v>55</v>
      </c>
      <c r="E190" s="29">
        <v>390.99</v>
      </c>
      <c r="F190" s="29">
        <v>375.36</v>
      </c>
      <c r="G190" s="29">
        <v>588.66999999999996</v>
      </c>
      <c r="H190" s="30">
        <v>1355.02</v>
      </c>
      <c r="I190" s="31" t="s">
        <v>110</v>
      </c>
    </row>
    <row r="191" spans="1:9" ht="45" outlineLevel="2" x14ac:dyDescent="0.25">
      <c r="A191" s="18">
        <v>69</v>
      </c>
      <c r="B191" s="19">
        <v>44635</v>
      </c>
      <c r="C191" s="20" t="s">
        <v>109</v>
      </c>
      <c r="D191" s="21" t="s">
        <v>55</v>
      </c>
      <c r="E191" s="22">
        <v>390.99</v>
      </c>
      <c r="F191" s="22">
        <v>375.36</v>
      </c>
      <c r="G191" s="22">
        <v>652.37</v>
      </c>
      <c r="H191" s="23">
        <v>1418.72</v>
      </c>
      <c r="I191" s="24" t="s">
        <v>140</v>
      </c>
    </row>
    <row r="192" spans="1:9" ht="33.75" outlineLevel="2" x14ac:dyDescent="0.25">
      <c r="A192" s="18">
        <v>128</v>
      </c>
      <c r="B192" s="19">
        <v>44670</v>
      </c>
      <c r="C192" s="20" t="s">
        <v>109</v>
      </c>
      <c r="D192" s="21" t="s">
        <v>55</v>
      </c>
      <c r="E192" s="22">
        <v>390.99</v>
      </c>
      <c r="F192" s="22">
        <v>375.36</v>
      </c>
      <c r="G192" s="22">
        <v>479.21</v>
      </c>
      <c r="H192" s="23">
        <v>1245.56</v>
      </c>
      <c r="I192" s="24" t="s">
        <v>216</v>
      </c>
    </row>
    <row r="193" spans="1:9" ht="33.75" outlineLevel="2" x14ac:dyDescent="0.25">
      <c r="A193" s="18">
        <v>185</v>
      </c>
      <c r="B193" s="19">
        <v>44698</v>
      </c>
      <c r="C193" s="20" t="s">
        <v>109</v>
      </c>
      <c r="D193" s="21" t="s">
        <v>55</v>
      </c>
      <c r="E193" s="22">
        <v>390.99</v>
      </c>
      <c r="F193" s="22">
        <v>375.36</v>
      </c>
      <c r="G193" s="22">
        <v>479.21</v>
      </c>
      <c r="H193" s="23">
        <v>1245.56</v>
      </c>
      <c r="I193" s="24" t="s">
        <v>272</v>
      </c>
    </row>
    <row r="194" spans="1:9" ht="33.75" outlineLevel="2" x14ac:dyDescent="0.25">
      <c r="A194" s="18">
        <v>184</v>
      </c>
      <c r="B194" s="19">
        <v>44705</v>
      </c>
      <c r="C194" s="20" t="s">
        <v>109</v>
      </c>
      <c r="D194" s="21" t="s">
        <v>55</v>
      </c>
      <c r="E194" s="22">
        <v>0</v>
      </c>
      <c r="F194" s="22">
        <v>187.68</v>
      </c>
      <c r="G194" s="22">
        <v>2333.4599999999996</v>
      </c>
      <c r="H194" s="23">
        <v>2521.1399999999994</v>
      </c>
      <c r="I194" s="24" t="s">
        <v>275</v>
      </c>
    </row>
    <row r="195" spans="1:9" ht="33.75" outlineLevel="2" x14ac:dyDescent="0.25">
      <c r="A195" s="18">
        <v>230</v>
      </c>
      <c r="B195" s="19">
        <v>44719</v>
      </c>
      <c r="C195" s="20" t="s">
        <v>109</v>
      </c>
      <c r="D195" s="21" t="s">
        <v>55</v>
      </c>
      <c r="E195" s="22">
        <v>0</v>
      </c>
      <c r="F195" s="22">
        <v>187.68</v>
      </c>
      <c r="G195" s="22">
        <v>449.8</v>
      </c>
      <c r="H195" s="23">
        <v>637.48</v>
      </c>
      <c r="I195" s="24" t="s">
        <v>306</v>
      </c>
    </row>
    <row r="196" spans="1:9" s="17" customFormat="1" outlineLevel="1" x14ac:dyDescent="0.25">
      <c r="A196" s="58"/>
      <c r="B196" s="59"/>
      <c r="C196" s="60" t="s">
        <v>435</v>
      </c>
      <c r="D196" s="38"/>
      <c r="E196" s="39">
        <f>SUBTOTAL(9,E190:E195)</f>
        <v>1563.96</v>
      </c>
      <c r="F196" s="39">
        <f>SUBTOTAL(9,F190:F195)</f>
        <v>1876.8000000000002</v>
      </c>
      <c r="G196" s="39">
        <f>SUBTOTAL(9,G190:G195)</f>
        <v>4982.72</v>
      </c>
      <c r="H196" s="40">
        <f>SUBTOTAL(9,H190:H195)</f>
        <v>8423.48</v>
      </c>
      <c r="I196" s="61"/>
    </row>
    <row r="197" spans="1:9" ht="33.75" outlineLevel="2" x14ac:dyDescent="0.25">
      <c r="A197" s="25">
        <v>39</v>
      </c>
      <c r="B197" s="26">
        <v>44614</v>
      </c>
      <c r="C197" s="27" t="s">
        <v>102</v>
      </c>
      <c r="D197" s="28" t="s">
        <v>55</v>
      </c>
      <c r="E197" s="29">
        <v>390.99</v>
      </c>
      <c r="F197" s="29">
        <v>187.68</v>
      </c>
      <c r="G197" s="29">
        <v>764.66</v>
      </c>
      <c r="H197" s="30">
        <v>1343.33</v>
      </c>
      <c r="I197" s="31" t="s">
        <v>103</v>
      </c>
    </row>
    <row r="198" spans="1:9" ht="33.75" outlineLevel="2" x14ac:dyDescent="0.25">
      <c r="A198" s="18">
        <v>80</v>
      </c>
      <c r="B198" s="19">
        <v>44635</v>
      </c>
      <c r="C198" s="20" t="s">
        <v>102</v>
      </c>
      <c r="D198" s="21" t="s">
        <v>55</v>
      </c>
      <c r="E198" s="22">
        <v>0</v>
      </c>
      <c r="F198" s="22">
        <v>281.52</v>
      </c>
      <c r="G198" s="22">
        <v>1415.1399999999999</v>
      </c>
      <c r="H198" s="23">
        <v>1696.6599999999999</v>
      </c>
      <c r="I198" s="24" t="s">
        <v>153</v>
      </c>
    </row>
    <row r="199" spans="1:9" ht="45" outlineLevel="2" x14ac:dyDescent="0.25">
      <c r="A199" s="25">
        <v>112</v>
      </c>
      <c r="B199" s="26">
        <v>44656</v>
      </c>
      <c r="C199" s="27" t="s">
        <v>102</v>
      </c>
      <c r="D199" s="28" t="s">
        <v>55</v>
      </c>
      <c r="E199" s="29">
        <v>1704.73</v>
      </c>
      <c r="F199" s="29">
        <v>813.28</v>
      </c>
      <c r="G199" s="29">
        <v>799.26</v>
      </c>
      <c r="H199" s="30">
        <v>3317.2700000000004</v>
      </c>
      <c r="I199" s="31" t="s">
        <v>192</v>
      </c>
    </row>
    <row r="200" spans="1:9" ht="33.75" outlineLevel="2" x14ac:dyDescent="0.25">
      <c r="A200" s="18">
        <v>141</v>
      </c>
      <c r="B200" s="19">
        <v>44677</v>
      </c>
      <c r="C200" s="20" t="s">
        <v>102</v>
      </c>
      <c r="D200" s="21" t="s">
        <v>55</v>
      </c>
      <c r="E200" s="22">
        <v>0</v>
      </c>
      <c r="F200" s="22">
        <v>187.68</v>
      </c>
      <c r="G200" s="22">
        <v>1461.54</v>
      </c>
      <c r="H200" s="23">
        <v>1649.22</v>
      </c>
      <c r="I200" s="24" t="s">
        <v>229</v>
      </c>
    </row>
    <row r="201" spans="1:9" ht="33.75" outlineLevel="2" x14ac:dyDescent="0.25">
      <c r="A201" s="18">
        <v>154</v>
      </c>
      <c r="B201" s="19">
        <v>44684</v>
      </c>
      <c r="C201" s="20" t="s">
        <v>102</v>
      </c>
      <c r="D201" s="21" t="s">
        <v>55</v>
      </c>
      <c r="E201" s="22">
        <v>0</v>
      </c>
      <c r="F201" s="22">
        <v>187.68</v>
      </c>
      <c r="G201" s="22">
        <v>63.7</v>
      </c>
      <c r="H201" s="23">
        <v>251.38</v>
      </c>
      <c r="I201" s="24" t="s">
        <v>242</v>
      </c>
    </row>
    <row r="202" spans="1:9" ht="22.5" outlineLevel="2" x14ac:dyDescent="0.25">
      <c r="A202" s="18">
        <v>165</v>
      </c>
      <c r="B202" s="19">
        <v>44698</v>
      </c>
      <c r="C202" s="20" t="s">
        <v>102</v>
      </c>
      <c r="D202" s="21" t="s">
        <v>55</v>
      </c>
      <c r="E202" s="22">
        <v>0</v>
      </c>
      <c r="F202" s="22">
        <v>187.68</v>
      </c>
      <c r="G202" s="22">
        <v>385.79</v>
      </c>
      <c r="H202" s="23">
        <v>573.47</v>
      </c>
      <c r="I202" s="24" t="s">
        <v>253</v>
      </c>
    </row>
    <row r="203" spans="1:9" ht="33.75" outlineLevel="2" x14ac:dyDescent="0.25">
      <c r="A203" s="18">
        <v>174</v>
      </c>
      <c r="B203" s="19">
        <v>44698</v>
      </c>
      <c r="C203" s="20" t="s">
        <v>102</v>
      </c>
      <c r="D203" s="21" t="s">
        <v>55</v>
      </c>
      <c r="E203" s="22">
        <v>0</v>
      </c>
      <c r="F203" s="22">
        <v>375.36</v>
      </c>
      <c r="G203" s="22">
        <v>1471.92</v>
      </c>
      <c r="H203" s="23">
        <v>1847.2800000000002</v>
      </c>
      <c r="I203" s="24" t="s">
        <v>262</v>
      </c>
    </row>
    <row r="204" spans="1:9" ht="33.75" outlineLevel="2" x14ac:dyDescent="0.25">
      <c r="A204" s="18">
        <v>235</v>
      </c>
      <c r="B204" s="19">
        <v>44719</v>
      </c>
      <c r="C204" s="20" t="s">
        <v>102</v>
      </c>
      <c r="D204" s="21" t="s">
        <v>55</v>
      </c>
      <c r="E204" s="22">
        <v>0</v>
      </c>
      <c r="F204" s="22">
        <v>187.68</v>
      </c>
      <c r="G204" s="22">
        <v>1501.33</v>
      </c>
      <c r="H204" s="23">
        <v>1689.01</v>
      </c>
      <c r="I204" s="32" t="s">
        <v>310</v>
      </c>
    </row>
    <row r="205" spans="1:9" ht="33.75" outlineLevel="2" x14ac:dyDescent="0.25">
      <c r="A205" s="18">
        <v>265</v>
      </c>
      <c r="B205" s="19">
        <v>44740</v>
      </c>
      <c r="C205" s="20" t="s">
        <v>102</v>
      </c>
      <c r="D205" s="21" t="s">
        <v>55</v>
      </c>
      <c r="E205" s="22">
        <v>0</v>
      </c>
      <c r="F205" s="22">
        <v>187.68</v>
      </c>
      <c r="G205" s="22">
        <v>1471.92</v>
      </c>
      <c r="H205" s="23">
        <v>1659.6000000000001</v>
      </c>
      <c r="I205" s="32" t="s">
        <v>343</v>
      </c>
    </row>
    <row r="206" spans="1:9" ht="33.75" outlineLevel="2" x14ac:dyDescent="0.25">
      <c r="A206" s="18">
        <v>314</v>
      </c>
      <c r="B206" s="19">
        <v>44761</v>
      </c>
      <c r="C206" s="20" t="s">
        <v>102</v>
      </c>
      <c r="D206" s="21" t="s">
        <v>55</v>
      </c>
      <c r="E206" s="22">
        <v>0</v>
      </c>
      <c r="F206" s="22">
        <v>375.36</v>
      </c>
      <c r="G206" s="22">
        <v>1471.92</v>
      </c>
      <c r="H206" s="23">
        <v>1847.2800000000002</v>
      </c>
      <c r="I206" s="32" t="s">
        <v>392</v>
      </c>
    </row>
    <row r="207" spans="1:9" s="17" customFormat="1" outlineLevel="1" x14ac:dyDescent="0.25">
      <c r="A207" s="58"/>
      <c r="B207" s="59"/>
      <c r="C207" s="60" t="s">
        <v>417</v>
      </c>
      <c r="D207" s="38"/>
      <c r="E207" s="39">
        <f>SUBTOTAL(9,E197:E206)</f>
        <v>2095.7200000000003</v>
      </c>
      <c r="F207" s="39">
        <f>SUBTOTAL(9,F197:F206)</f>
        <v>2971.6</v>
      </c>
      <c r="G207" s="39">
        <f>SUBTOTAL(9,G197:G206)</f>
        <v>10807.179999999998</v>
      </c>
      <c r="H207" s="40">
        <f>SUBTOTAL(9,H197:H206)</f>
        <v>15874.500000000002</v>
      </c>
      <c r="I207" s="41"/>
    </row>
    <row r="208" spans="1:9" ht="33.75" outlineLevel="2" x14ac:dyDescent="0.25">
      <c r="A208" s="25">
        <v>10</v>
      </c>
      <c r="B208" s="26">
        <v>44593</v>
      </c>
      <c r="C208" s="27" t="s">
        <v>68</v>
      </c>
      <c r="D208" s="28" t="s">
        <v>55</v>
      </c>
      <c r="E208" s="29">
        <v>0</v>
      </c>
      <c r="F208" s="29">
        <v>187.68</v>
      </c>
      <c r="G208" s="29">
        <v>103.8</v>
      </c>
      <c r="H208" s="30">
        <v>291.48</v>
      </c>
      <c r="I208" s="31" t="s">
        <v>69</v>
      </c>
    </row>
    <row r="209" spans="1:9" ht="33.75" outlineLevel="2" x14ac:dyDescent="0.25">
      <c r="A209" s="18">
        <v>13</v>
      </c>
      <c r="B209" s="19">
        <v>44600</v>
      </c>
      <c r="C209" s="20" t="s">
        <v>68</v>
      </c>
      <c r="D209" s="21" t="s">
        <v>55</v>
      </c>
      <c r="E209" s="22">
        <v>0</v>
      </c>
      <c r="F209" s="22">
        <v>187.68</v>
      </c>
      <c r="G209" s="22">
        <v>103.8</v>
      </c>
      <c r="H209" s="23">
        <v>291.48</v>
      </c>
      <c r="I209" s="24" t="s">
        <v>73</v>
      </c>
    </row>
    <row r="210" spans="1:9" ht="33.75" outlineLevel="2" x14ac:dyDescent="0.25">
      <c r="A210" s="18">
        <v>15</v>
      </c>
      <c r="B210" s="19">
        <v>44600</v>
      </c>
      <c r="C210" s="20" t="s">
        <v>68</v>
      </c>
      <c r="D210" s="21" t="s">
        <v>55</v>
      </c>
      <c r="E210" s="22">
        <v>0</v>
      </c>
      <c r="F210" s="22">
        <v>187.68</v>
      </c>
      <c r="G210" s="22">
        <v>103.8</v>
      </c>
      <c r="H210" s="23">
        <v>291.48</v>
      </c>
      <c r="I210" s="24" t="s">
        <v>77</v>
      </c>
    </row>
    <row r="211" spans="1:9" ht="33.75" outlineLevel="2" x14ac:dyDescent="0.25">
      <c r="A211" s="18">
        <v>16</v>
      </c>
      <c r="B211" s="19">
        <v>44600</v>
      </c>
      <c r="C211" s="20" t="s">
        <v>68</v>
      </c>
      <c r="D211" s="21" t="s">
        <v>55</v>
      </c>
      <c r="E211" s="22">
        <v>0</v>
      </c>
      <c r="F211" s="22">
        <v>187.68</v>
      </c>
      <c r="G211" s="22">
        <v>103.8</v>
      </c>
      <c r="H211" s="23">
        <v>291.48</v>
      </c>
      <c r="I211" s="24" t="s">
        <v>78</v>
      </c>
    </row>
    <row r="212" spans="1:9" ht="33.75" outlineLevel="2" x14ac:dyDescent="0.25">
      <c r="A212" s="18">
        <v>17</v>
      </c>
      <c r="B212" s="19">
        <v>44600</v>
      </c>
      <c r="C212" s="20" t="s">
        <v>68</v>
      </c>
      <c r="D212" s="21" t="s">
        <v>55</v>
      </c>
      <c r="E212" s="22">
        <v>0</v>
      </c>
      <c r="F212" s="22">
        <v>93.84</v>
      </c>
      <c r="G212" s="22">
        <v>103.8</v>
      </c>
      <c r="H212" s="23">
        <v>197.64</v>
      </c>
      <c r="I212" s="24" t="s">
        <v>79</v>
      </c>
    </row>
    <row r="213" spans="1:9" ht="33.75" outlineLevel="2" x14ac:dyDescent="0.25">
      <c r="A213" s="18">
        <v>18</v>
      </c>
      <c r="B213" s="19">
        <v>44600</v>
      </c>
      <c r="C213" s="20" t="s">
        <v>68</v>
      </c>
      <c r="D213" s="21" t="s">
        <v>55</v>
      </c>
      <c r="E213" s="22">
        <v>0</v>
      </c>
      <c r="F213" s="22">
        <v>187.68</v>
      </c>
      <c r="G213" s="22">
        <v>103.8</v>
      </c>
      <c r="H213" s="23">
        <v>291.48</v>
      </c>
      <c r="I213" s="24" t="s">
        <v>80</v>
      </c>
    </row>
    <row r="214" spans="1:9" ht="33.75" outlineLevel="2" x14ac:dyDescent="0.25">
      <c r="A214" s="18">
        <v>19</v>
      </c>
      <c r="B214" s="19">
        <v>44600</v>
      </c>
      <c r="C214" s="20" t="s">
        <v>68</v>
      </c>
      <c r="D214" s="21" t="s">
        <v>55</v>
      </c>
      <c r="E214" s="22">
        <v>0</v>
      </c>
      <c r="F214" s="22">
        <v>187.68</v>
      </c>
      <c r="G214" s="22">
        <v>103.8</v>
      </c>
      <c r="H214" s="23">
        <v>291.48</v>
      </c>
      <c r="I214" s="24" t="s">
        <v>81</v>
      </c>
    </row>
    <row r="215" spans="1:9" ht="33.75" outlineLevel="2" x14ac:dyDescent="0.25">
      <c r="A215" s="18">
        <v>20</v>
      </c>
      <c r="B215" s="19">
        <v>44600</v>
      </c>
      <c r="C215" s="20" t="s">
        <v>68</v>
      </c>
      <c r="D215" s="21" t="s">
        <v>55</v>
      </c>
      <c r="E215" s="22">
        <v>0</v>
      </c>
      <c r="F215" s="22">
        <v>187.68</v>
      </c>
      <c r="G215" s="22">
        <v>103.8</v>
      </c>
      <c r="H215" s="23">
        <v>291.48</v>
      </c>
      <c r="I215" s="24" t="s">
        <v>82</v>
      </c>
    </row>
    <row r="216" spans="1:9" ht="33.75" outlineLevel="2" x14ac:dyDescent="0.25">
      <c r="A216" s="18">
        <v>21</v>
      </c>
      <c r="B216" s="19">
        <v>44600</v>
      </c>
      <c r="C216" s="20" t="s">
        <v>68</v>
      </c>
      <c r="D216" s="21" t="s">
        <v>55</v>
      </c>
      <c r="E216" s="22">
        <v>0</v>
      </c>
      <c r="F216" s="22">
        <v>93.84</v>
      </c>
      <c r="G216" s="22">
        <v>103.8</v>
      </c>
      <c r="H216" s="23">
        <v>197.64</v>
      </c>
      <c r="I216" s="24" t="s">
        <v>83</v>
      </c>
    </row>
    <row r="217" spans="1:9" ht="33.75" outlineLevel="2" x14ac:dyDescent="0.25">
      <c r="A217" s="18">
        <v>22</v>
      </c>
      <c r="B217" s="19">
        <v>44600</v>
      </c>
      <c r="C217" s="20" t="s">
        <v>68</v>
      </c>
      <c r="D217" s="21" t="s">
        <v>55</v>
      </c>
      <c r="E217" s="22">
        <v>0</v>
      </c>
      <c r="F217" s="22">
        <v>187.68</v>
      </c>
      <c r="G217" s="22">
        <v>103.8</v>
      </c>
      <c r="H217" s="23">
        <v>291.48</v>
      </c>
      <c r="I217" s="24" t="s">
        <v>84</v>
      </c>
    </row>
    <row r="218" spans="1:9" ht="33.75" outlineLevel="2" x14ac:dyDescent="0.25">
      <c r="A218" s="18">
        <v>23</v>
      </c>
      <c r="B218" s="19">
        <v>44600</v>
      </c>
      <c r="C218" s="20" t="s">
        <v>68</v>
      </c>
      <c r="D218" s="21" t="s">
        <v>55</v>
      </c>
      <c r="E218" s="22">
        <v>0</v>
      </c>
      <c r="F218" s="22">
        <v>93.84</v>
      </c>
      <c r="G218" s="22">
        <v>103.8</v>
      </c>
      <c r="H218" s="23">
        <v>197.64</v>
      </c>
      <c r="I218" s="24" t="s">
        <v>85</v>
      </c>
    </row>
    <row r="219" spans="1:9" ht="33.75" outlineLevel="2" x14ac:dyDescent="0.25">
      <c r="A219" s="18">
        <v>31</v>
      </c>
      <c r="B219" s="19">
        <v>44607</v>
      </c>
      <c r="C219" s="20" t="s">
        <v>68</v>
      </c>
      <c r="D219" s="21" t="s">
        <v>55</v>
      </c>
      <c r="E219" s="22">
        <v>0</v>
      </c>
      <c r="F219" s="22">
        <v>187.68</v>
      </c>
      <c r="G219" s="22">
        <v>103.8</v>
      </c>
      <c r="H219" s="23">
        <v>291.48</v>
      </c>
      <c r="I219" s="24" t="s">
        <v>94</v>
      </c>
    </row>
    <row r="220" spans="1:9" ht="33.75" outlineLevel="2" x14ac:dyDescent="0.25">
      <c r="A220" s="18">
        <v>41</v>
      </c>
      <c r="B220" s="19">
        <v>44614</v>
      </c>
      <c r="C220" s="20" t="s">
        <v>68</v>
      </c>
      <c r="D220" s="21" t="s">
        <v>55</v>
      </c>
      <c r="E220" s="22">
        <v>0</v>
      </c>
      <c r="F220" s="22">
        <v>187.68</v>
      </c>
      <c r="G220" s="22">
        <v>103.8</v>
      </c>
      <c r="H220" s="23">
        <v>291.48</v>
      </c>
      <c r="I220" s="24" t="s">
        <v>105</v>
      </c>
    </row>
    <row r="221" spans="1:9" ht="33.75" outlineLevel="2" x14ac:dyDescent="0.25">
      <c r="A221" s="18">
        <v>48</v>
      </c>
      <c r="B221" s="19">
        <v>44623</v>
      </c>
      <c r="C221" s="20" t="s">
        <v>68</v>
      </c>
      <c r="D221" s="21" t="s">
        <v>55</v>
      </c>
      <c r="E221" s="22">
        <v>0</v>
      </c>
      <c r="F221" s="22">
        <v>187.68</v>
      </c>
      <c r="G221" s="22">
        <v>103.8</v>
      </c>
      <c r="H221" s="23">
        <v>291.48</v>
      </c>
      <c r="I221" s="24" t="s">
        <v>118</v>
      </c>
    </row>
    <row r="222" spans="1:9" ht="33.75" outlineLevel="2" x14ac:dyDescent="0.25">
      <c r="A222" s="18">
        <v>49</v>
      </c>
      <c r="B222" s="19">
        <v>44623</v>
      </c>
      <c r="C222" s="20" t="s">
        <v>68</v>
      </c>
      <c r="D222" s="21" t="s">
        <v>55</v>
      </c>
      <c r="E222" s="22">
        <v>0</v>
      </c>
      <c r="F222" s="22">
        <v>187.68</v>
      </c>
      <c r="G222" s="22">
        <v>103.8</v>
      </c>
      <c r="H222" s="23">
        <v>291.48</v>
      </c>
      <c r="I222" s="24" t="s">
        <v>119</v>
      </c>
    </row>
    <row r="223" spans="1:9" ht="33.75" outlineLevel="2" x14ac:dyDescent="0.25">
      <c r="A223" s="18">
        <v>50</v>
      </c>
      <c r="B223" s="19">
        <v>44623</v>
      </c>
      <c r="C223" s="20" t="s">
        <v>68</v>
      </c>
      <c r="D223" s="21" t="s">
        <v>55</v>
      </c>
      <c r="E223" s="22">
        <v>0</v>
      </c>
      <c r="F223" s="22">
        <v>187.68</v>
      </c>
      <c r="G223" s="22">
        <v>103.8</v>
      </c>
      <c r="H223" s="23">
        <v>291.48</v>
      </c>
      <c r="I223" s="24" t="s">
        <v>120</v>
      </c>
    </row>
    <row r="224" spans="1:9" ht="33.75" outlineLevel="2" x14ac:dyDescent="0.25">
      <c r="A224" s="18">
        <v>55</v>
      </c>
      <c r="B224" s="19">
        <v>44628</v>
      </c>
      <c r="C224" s="20" t="s">
        <v>68</v>
      </c>
      <c r="D224" s="21" t="s">
        <v>55</v>
      </c>
      <c r="E224" s="22">
        <v>0</v>
      </c>
      <c r="F224" s="22">
        <v>187.68</v>
      </c>
      <c r="G224" s="22">
        <v>103.8</v>
      </c>
      <c r="H224" s="23">
        <v>291.48</v>
      </c>
      <c r="I224" s="24" t="s">
        <v>125</v>
      </c>
    </row>
    <row r="225" spans="1:9" ht="22.5" outlineLevel="2" x14ac:dyDescent="0.25">
      <c r="A225" s="25">
        <v>56</v>
      </c>
      <c r="B225" s="26">
        <v>44628</v>
      </c>
      <c r="C225" s="27" t="s">
        <v>68</v>
      </c>
      <c r="D225" s="28" t="s">
        <v>55</v>
      </c>
      <c r="E225" s="29">
        <v>0</v>
      </c>
      <c r="F225" s="29">
        <v>187.68</v>
      </c>
      <c r="G225" s="29">
        <v>103.8</v>
      </c>
      <c r="H225" s="30">
        <v>291.48</v>
      </c>
      <c r="I225" s="31" t="s">
        <v>126</v>
      </c>
    </row>
    <row r="226" spans="1:9" ht="33.75" outlineLevel="2" x14ac:dyDescent="0.25">
      <c r="A226" s="25">
        <v>73</v>
      </c>
      <c r="B226" s="26">
        <v>44635</v>
      </c>
      <c r="C226" s="27" t="s">
        <v>68</v>
      </c>
      <c r="D226" s="28" t="s">
        <v>55</v>
      </c>
      <c r="E226" s="29">
        <v>0</v>
      </c>
      <c r="F226" s="29">
        <v>187.68</v>
      </c>
      <c r="G226" s="29">
        <v>103.8</v>
      </c>
      <c r="H226" s="30">
        <v>291.48</v>
      </c>
      <c r="I226" s="31" t="s">
        <v>144</v>
      </c>
    </row>
    <row r="227" spans="1:9" ht="45" outlineLevel="2" x14ac:dyDescent="0.25">
      <c r="A227" s="18">
        <v>74</v>
      </c>
      <c r="B227" s="19">
        <v>44635</v>
      </c>
      <c r="C227" s="20" t="s">
        <v>68</v>
      </c>
      <c r="D227" s="21" t="s">
        <v>55</v>
      </c>
      <c r="E227" s="22">
        <v>0</v>
      </c>
      <c r="F227" s="22">
        <v>187.68</v>
      </c>
      <c r="G227" s="22">
        <v>124.56</v>
      </c>
      <c r="H227" s="23">
        <v>312.24</v>
      </c>
      <c r="I227" s="24" t="s">
        <v>145</v>
      </c>
    </row>
    <row r="228" spans="1:9" ht="33.75" outlineLevel="2" x14ac:dyDescent="0.25">
      <c r="A228" s="25">
        <v>75</v>
      </c>
      <c r="B228" s="26">
        <v>44635</v>
      </c>
      <c r="C228" s="27" t="s">
        <v>68</v>
      </c>
      <c r="D228" s="28" t="s">
        <v>55</v>
      </c>
      <c r="E228" s="29">
        <v>0</v>
      </c>
      <c r="F228" s="29">
        <v>93.84</v>
      </c>
      <c r="G228" s="29">
        <v>102.07</v>
      </c>
      <c r="H228" s="23">
        <v>195.91</v>
      </c>
      <c r="I228" s="31" t="s">
        <v>146</v>
      </c>
    </row>
    <row r="229" spans="1:9" ht="33.75" outlineLevel="2" x14ac:dyDescent="0.25">
      <c r="A229" s="18">
        <v>76</v>
      </c>
      <c r="B229" s="19">
        <v>44635</v>
      </c>
      <c r="C229" s="20" t="s">
        <v>68</v>
      </c>
      <c r="D229" s="21" t="s">
        <v>55</v>
      </c>
      <c r="E229" s="22">
        <v>0</v>
      </c>
      <c r="F229" s="22">
        <v>187.68</v>
      </c>
      <c r="G229" s="22">
        <v>107.26</v>
      </c>
      <c r="H229" s="23">
        <v>294.94</v>
      </c>
      <c r="I229" s="24" t="s">
        <v>147</v>
      </c>
    </row>
    <row r="230" spans="1:9" ht="67.5" outlineLevel="2" x14ac:dyDescent="0.25">
      <c r="A230" s="18">
        <v>87</v>
      </c>
      <c r="B230" s="19">
        <v>44649</v>
      </c>
      <c r="C230" s="20" t="s">
        <v>68</v>
      </c>
      <c r="D230" s="21" t="s">
        <v>55</v>
      </c>
      <c r="E230" s="22">
        <v>1313.74</v>
      </c>
      <c r="F230" s="22">
        <v>1000.96</v>
      </c>
      <c r="G230" s="22">
        <v>784.49999999999989</v>
      </c>
      <c r="H230" s="23">
        <v>3099.2</v>
      </c>
      <c r="I230" s="24" t="s">
        <v>166</v>
      </c>
    </row>
    <row r="231" spans="1:9" ht="33.75" outlineLevel="2" x14ac:dyDescent="0.25">
      <c r="A231" s="25">
        <v>88</v>
      </c>
      <c r="B231" s="26">
        <v>44649</v>
      </c>
      <c r="C231" s="27" t="s">
        <v>68</v>
      </c>
      <c r="D231" s="28" t="s">
        <v>55</v>
      </c>
      <c r="E231" s="29">
        <v>0</v>
      </c>
      <c r="F231" s="29">
        <v>187.68</v>
      </c>
      <c r="G231" s="29">
        <v>103.8</v>
      </c>
      <c r="H231" s="30">
        <v>291.48</v>
      </c>
      <c r="I231" s="31" t="s">
        <v>167</v>
      </c>
    </row>
    <row r="232" spans="1:9" ht="22.5" outlineLevel="2" x14ac:dyDescent="0.25">
      <c r="A232" s="18">
        <v>89</v>
      </c>
      <c r="B232" s="19">
        <v>44649</v>
      </c>
      <c r="C232" s="20" t="s">
        <v>68</v>
      </c>
      <c r="D232" s="21" t="s">
        <v>55</v>
      </c>
      <c r="E232" s="22">
        <v>0</v>
      </c>
      <c r="F232" s="22">
        <v>187.68</v>
      </c>
      <c r="G232" s="22">
        <v>103.8</v>
      </c>
      <c r="H232" s="23">
        <v>291.48</v>
      </c>
      <c r="I232" s="24" t="s">
        <v>168</v>
      </c>
    </row>
    <row r="233" spans="1:9" ht="33.75" outlineLevel="2" x14ac:dyDescent="0.25">
      <c r="A233" s="18">
        <v>90</v>
      </c>
      <c r="B233" s="19">
        <v>44649</v>
      </c>
      <c r="C233" s="20" t="s">
        <v>68</v>
      </c>
      <c r="D233" s="21" t="s">
        <v>55</v>
      </c>
      <c r="E233" s="22">
        <v>0</v>
      </c>
      <c r="F233" s="22">
        <v>187.68</v>
      </c>
      <c r="G233" s="22">
        <v>103.8</v>
      </c>
      <c r="H233" s="23">
        <v>291.48</v>
      </c>
      <c r="I233" s="24" t="s">
        <v>169</v>
      </c>
    </row>
    <row r="234" spans="1:9" ht="22.5" outlineLevel="2" x14ac:dyDescent="0.25">
      <c r="A234" s="18">
        <v>91</v>
      </c>
      <c r="B234" s="19">
        <v>44649</v>
      </c>
      <c r="C234" s="20" t="s">
        <v>68</v>
      </c>
      <c r="D234" s="21" t="s">
        <v>55</v>
      </c>
      <c r="E234" s="22">
        <v>0</v>
      </c>
      <c r="F234" s="22">
        <v>187.68</v>
      </c>
      <c r="G234" s="22">
        <v>103.8</v>
      </c>
      <c r="H234" s="23">
        <v>291.48</v>
      </c>
      <c r="I234" s="24" t="s">
        <v>170</v>
      </c>
    </row>
    <row r="235" spans="1:9" ht="22.5" outlineLevel="2" x14ac:dyDescent="0.25">
      <c r="A235" s="18">
        <v>92</v>
      </c>
      <c r="B235" s="19">
        <v>44649</v>
      </c>
      <c r="C235" s="20" t="s">
        <v>68</v>
      </c>
      <c r="D235" s="21" t="s">
        <v>55</v>
      </c>
      <c r="E235" s="22">
        <v>0</v>
      </c>
      <c r="F235" s="22">
        <v>187.68</v>
      </c>
      <c r="G235" s="22">
        <v>103.8</v>
      </c>
      <c r="H235" s="23">
        <v>291.48</v>
      </c>
      <c r="I235" s="24" t="s">
        <v>171</v>
      </c>
    </row>
    <row r="236" spans="1:9" ht="33.75" outlineLevel="2" x14ac:dyDescent="0.25">
      <c r="A236" s="18">
        <v>93</v>
      </c>
      <c r="B236" s="19">
        <v>44649</v>
      </c>
      <c r="C236" s="20" t="s">
        <v>68</v>
      </c>
      <c r="D236" s="21" t="s">
        <v>55</v>
      </c>
      <c r="E236" s="22">
        <v>0</v>
      </c>
      <c r="F236" s="22">
        <v>187.68</v>
      </c>
      <c r="G236" s="22">
        <v>103.8</v>
      </c>
      <c r="H236" s="23">
        <v>291.48</v>
      </c>
      <c r="I236" s="24" t="s">
        <v>172</v>
      </c>
    </row>
    <row r="237" spans="1:9" ht="33.75" outlineLevel="2" x14ac:dyDescent="0.25">
      <c r="A237" s="18">
        <v>113</v>
      </c>
      <c r="B237" s="19">
        <v>44656</v>
      </c>
      <c r="C237" s="20" t="s">
        <v>68</v>
      </c>
      <c r="D237" s="21" t="s">
        <v>55</v>
      </c>
      <c r="E237" s="22">
        <v>0</v>
      </c>
      <c r="F237" s="22">
        <v>93.84</v>
      </c>
      <c r="G237" s="22">
        <v>107.26</v>
      </c>
      <c r="H237" s="23">
        <v>201.10000000000002</v>
      </c>
      <c r="I237" s="24" t="s">
        <v>193</v>
      </c>
    </row>
    <row r="238" spans="1:9" ht="33.75" outlineLevel="2" x14ac:dyDescent="0.25">
      <c r="A238" s="18">
        <v>114</v>
      </c>
      <c r="B238" s="19">
        <v>44656</v>
      </c>
      <c r="C238" s="20" t="s">
        <v>68</v>
      </c>
      <c r="D238" s="21" t="s">
        <v>55</v>
      </c>
      <c r="E238" s="22">
        <v>0</v>
      </c>
      <c r="F238" s="22">
        <v>187.68</v>
      </c>
      <c r="G238" s="22">
        <v>103.8</v>
      </c>
      <c r="H238" s="23">
        <v>291.48</v>
      </c>
      <c r="I238" s="24" t="s">
        <v>194</v>
      </c>
    </row>
    <row r="239" spans="1:9" ht="33.75" outlineLevel="2" x14ac:dyDescent="0.25">
      <c r="A239" s="18" t="s">
        <v>207</v>
      </c>
      <c r="B239" s="19">
        <v>44664</v>
      </c>
      <c r="C239" s="20" t="s">
        <v>68</v>
      </c>
      <c r="D239" s="21" t="s">
        <v>55</v>
      </c>
      <c r="E239" s="22">
        <v>0</v>
      </c>
      <c r="F239" s="22">
        <v>79.67</v>
      </c>
      <c r="G239" s="22">
        <v>88.2</v>
      </c>
      <c r="H239" s="23">
        <v>167.87</v>
      </c>
      <c r="I239" s="24" t="s">
        <v>208</v>
      </c>
    </row>
    <row r="240" spans="1:9" ht="33.75" outlineLevel="2" x14ac:dyDescent="0.25">
      <c r="A240" s="18" t="s">
        <v>207</v>
      </c>
      <c r="B240" s="19">
        <v>44664</v>
      </c>
      <c r="C240" s="20" t="s">
        <v>68</v>
      </c>
      <c r="D240" s="21" t="s">
        <v>55</v>
      </c>
      <c r="E240" s="22">
        <v>0</v>
      </c>
      <c r="F240" s="22">
        <v>79.67</v>
      </c>
      <c r="G240" s="22">
        <v>88.2</v>
      </c>
      <c r="H240" s="23">
        <v>167.87</v>
      </c>
      <c r="I240" s="24" t="s">
        <v>208</v>
      </c>
    </row>
    <row r="241" spans="1:9" ht="33.75" outlineLevel="2" x14ac:dyDescent="0.25">
      <c r="A241" s="18" t="s">
        <v>209</v>
      </c>
      <c r="B241" s="19">
        <v>44664</v>
      </c>
      <c r="C241" s="20" t="s">
        <v>68</v>
      </c>
      <c r="D241" s="21" t="s">
        <v>55</v>
      </c>
      <c r="E241" s="22">
        <v>0</v>
      </c>
      <c r="F241" s="22">
        <v>79.67</v>
      </c>
      <c r="G241" s="22">
        <v>88.2</v>
      </c>
      <c r="H241" s="23">
        <v>167.87</v>
      </c>
      <c r="I241" s="24" t="s">
        <v>210</v>
      </c>
    </row>
    <row r="242" spans="1:9" ht="33.75" outlineLevel="2" x14ac:dyDescent="0.25">
      <c r="A242" s="18" t="s">
        <v>209</v>
      </c>
      <c r="B242" s="19">
        <v>44664</v>
      </c>
      <c r="C242" s="20" t="s">
        <v>68</v>
      </c>
      <c r="D242" s="21" t="s">
        <v>55</v>
      </c>
      <c r="E242" s="22">
        <v>0</v>
      </c>
      <c r="F242" s="22">
        <v>79.67</v>
      </c>
      <c r="G242" s="22">
        <v>88.2</v>
      </c>
      <c r="H242" s="23">
        <v>167.87</v>
      </c>
      <c r="I242" s="24" t="s">
        <v>210</v>
      </c>
    </row>
    <row r="243" spans="1:9" ht="33.75" outlineLevel="2" x14ac:dyDescent="0.25">
      <c r="A243" s="18" t="s">
        <v>211</v>
      </c>
      <c r="B243" s="19">
        <v>44664</v>
      </c>
      <c r="C243" s="20" t="s">
        <v>68</v>
      </c>
      <c r="D243" s="21" t="s">
        <v>55</v>
      </c>
      <c r="E243" s="22">
        <v>0</v>
      </c>
      <c r="F243" s="22">
        <v>79.67</v>
      </c>
      <c r="G243" s="22">
        <v>88.2</v>
      </c>
      <c r="H243" s="23">
        <v>167.87</v>
      </c>
      <c r="I243" s="24" t="s">
        <v>212</v>
      </c>
    </row>
    <row r="244" spans="1:9" ht="33.75" outlineLevel="2" x14ac:dyDescent="0.25">
      <c r="A244" s="18" t="s">
        <v>211</v>
      </c>
      <c r="B244" s="19">
        <v>44664</v>
      </c>
      <c r="C244" s="20" t="s">
        <v>68</v>
      </c>
      <c r="D244" s="21" t="s">
        <v>55</v>
      </c>
      <c r="E244" s="22">
        <v>0</v>
      </c>
      <c r="F244" s="22">
        <v>79.67</v>
      </c>
      <c r="G244" s="22">
        <v>88.2</v>
      </c>
      <c r="H244" s="23">
        <v>167.87</v>
      </c>
      <c r="I244" s="24" t="s">
        <v>212</v>
      </c>
    </row>
    <row r="245" spans="1:9" ht="33.75" outlineLevel="2" x14ac:dyDescent="0.25">
      <c r="A245" s="18" t="s">
        <v>207</v>
      </c>
      <c r="B245" s="19">
        <v>44664</v>
      </c>
      <c r="C245" s="20" t="s">
        <v>68</v>
      </c>
      <c r="D245" s="21" t="s">
        <v>55</v>
      </c>
      <c r="E245" s="22">
        <v>0</v>
      </c>
      <c r="F245" s="22">
        <v>79.67</v>
      </c>
      <c r="G245" s="22">
        <v>88.2</v>
      </c>
      <c r="H245" s="23">
        <v>167.87</v>
      </c>
      <c r="I245" s="24" t="s">
        <v>208</v>
      </c>
    </row>
    <row r="246" spans="1:9" ht="33.75" outlineLevel="2" x14ac:dyDescent="0.25">
      <c r="A246" s="18" t="s">
        <v>207</v>
      </c>
      <c r="B246" s="19">
        <v>44664</v>
      </c>
      <c r="C246" s="20" t="s">
        <v>68</v>
      </c>
      <c r="D246" s="21" t="s">
        <v>55</v>
      </c>
      <c r="E246" s="22">
        <v>0</v>
      </c>
      <c r="F246" s="22">
        <v>79.67</v>
      </c>
      <c r="G246" s="22">
        <v>88.2</v>
      </c>
      <c r="H246" s="23">
        <v>167.87</v>
      </c>
      <c r="I246" s="24" t="s">
        <v>208</v>
      </c>
    </row>
    <row r="247" spans="1:9" ht="33.75" outlineLevel="2" x14ac:dyDescent="0.25">
      <c r="A247" s="25" t="s">
        <v>209</v>
      </c>
      <c r="B247" s="26">
        <v>44664</v>
      </c>
      <c r="C247" s="27" t="s">
        <v>68</v>
      </c>
      <c r="D247" s="28" t="s">
        <v>55</v>
      </c>
      <c r="E247" s="29">
        <v>0</v>
      </c>
      <c r="F247" s="29">
        <v>79.67</v>
      </c>
      <c r="G247" s="29">
        <v>88.2</v>
      </c>
      <c r="H247" s="30">
        <v>167.87</v>
      </c>
      <c r="I247" s="31" t="s">
        <v>210</v>
      </c>
    </row>
    <row r="248" spans="1:9" ht="33.75" outlineLevel="2" x14ac:dyDescent="0.25">
      <c r="A248" s="18" t="s">
        <v>209</v>
      </c>
      <c r="B248" s="19">
        <v>44664</v>
      </c>
      <c r="C248" s="20" t="s">
        <v>68</v>
      </c>
      <c r="D248" s="21" t="s">
        <v>55</v>
      </c>
      <c r="E248" s="22">
        <v>0</v>
      </c>
      <c r="F248" s="22">
        <v>79.67</v>
      </c>
      <c r="G248" s="22">
        <v>88.2</v>
      </c>
      <c r="H248" s="23">
        <v>167.87</v>
      </c>
      <c r="I248" s="24" t="s">
        <v>210</v>
      </c>
    </row>
    <row r="249" spans="1:9" ht="33.75" outlineLevel="2" x14ac:dyDescent="0.25">
      <c r="A249" s="25" t="s">
        <v>211</v>
      </c>
      <c r="B249" s="26">
        <v>44664</v>
      </c>
      <c r="C249" s="27" t="s">
        <v>68</v>
      </c>
      <c r="D249" s="28" t="s">
        <v>55</v>
      </c>
      <c r="E249" s="29">
        <v>0</v>
      </c>
      <c r="F249" s="29">
        <v>79.67</v>
      </c>
      <c r="G249" s="29">
        <v>88.2</v>
      </c>
      <c r="H249" s="30">
        <v>167.87</v>
      </c>
      <c r="I249" s="31" t="s">
        <v>212</v>
      </c>
    </row>
    <row r="250" spans="1:9" ht="33.75" outlineLevel="2" x14ac:dyDescent="0.25">
      <c r="A250" s="18" t="s">
        <v>211</v>
      </c>
      <c r="B250" s="19">
        <v>44664</v>
      </c>
      <c r="C250" s="20" t="s">
        <v>68</v>
      </c>
      <c r="D250" s="21" t="s">
        <v>55</v>
      </c>
      <c r="E250" s="22">
        <v>0</v>
      </c>
      <c r="F250" s="22">
        <v>79.67</v>
      </c>
      <c r="G250" s="22">
        <v>88.2</v>
      </c>
      <c r="H250" s="23">
        <v>167.87</v>
      </c>
      <c r="I250" s="24" t="s">
        <v>212</v>
      </c>
    </row>
    <row r="251" spans="1:9" ht="33.75" outlineLevel="2" x14ac:dyDescent="0.25">
      <c r="A251" s="25">
        <v>131</v>
      </c>
      <c r="B251" s="26">
        <v>44670</v>
      </c>
      <c r="C251" s="27" t="s">
        <v>68</v>
      </c>
      <c r="D251" s="28" t="s">
        <v>55</v>
      </c>
      <c r="E251" s="29">
        <v>0</v>
      </c>
      <c r="F251" s="29">
        <v>187.68</v>
      </c>
      <c r="G251" s="29">
        <v>103.8</v>
      </c>
      <c r="H251" s="30">
        <v>291.48</v>
      </c>
      <c r="I251" s="31" t="s">
        <v>219</v>
      </c>
    </row>
    <row r="252" spans="1:9" ht="33.75" outlineLevel="2" x14ac:dyDescent="0.25">
      <c r="A252" s="18">
        <v>139</v>
      </c>
      <c r="B252" s="19">
        <v>44677</v>
      </c>
      <c r="C252" s="20" t="s">
        <v>68</v>
      </c>
      <c r="D252" s="21" t="s">
        <v>55</v>
      </c>
      <c r="E252" s="22">
        <v>0</v>
      </c>
      <c r="F252" s="22">
        <v>93.84</v>
      </c>
      <c r="G252" s="22">
        <v>103.8</v>
      </c>
      <c r="H252" s="23">
        <v>197.64</v>
      </c>
      <c r="I252" s="24" t="s">
        <v>227</v>
      </c>
    </row>
    <row r="253" spans="1:9" ht="33.75" outlineLevel="2" x14ac:dyDescent="0.25">
      <c r="A253" s="25">
        <v>140</v>
      </c>
      <c r="B253" s="26">
        <v>44677</v>
      </c>
      <c r="C253" s="27" t="s">
        <v>68</v>
      </c>
      <c r="D253" s="28" t="s">
        <v>55</v>
      </c>
      <c r="E253" s="29">
        <v>781.98</v>
      </c>
      <c r="F253" s="29">
        <v>375.36</v>
      </c>
      <c r="G253" s="29">
        <v>0</v>
      </c>
      <c r="H253" s="30">
        <v>1157.3400000000001</v>
      </c>
      <c r="I253" s="31" t="s">
        <v>228</v>
      </c>
    </row>
    <row r="254" spans="1:9" ht="33.75" outlineLevel="2" x14ac:dyDescent="0.25">
      <c r="A254" s="18">
        <v>142</v>
      </c>
      <c r="B254" s="19">
        <v>44677</v>
      </c>
      <c r="C254" s="20" t="s">
        <v>68</v>
      </c>
      <c r="D254" s="21" t="s">
        <v>55</v>
      </c>
      <c r="E254" s="22">
        <v>0</v>
      </c>
      <c r="F254" s="22">
        <v>187.68</v>
      </c>
      <c r="G254" s="22">
        <v>103.8</v>
      </c>
      <c r="H254" s="23">
        <v>291.48</v>
      </c>
      <c r="I254" s="24" t="s">
        <v>230</v>
      </c>
    </row>
    <row r="255" spans="1:9" ht="33.75" outlineLevel="2" x14ac:dyDescent="0.25">
      <c r="A255" s="18">
        <v>143</v>
      </c>
      <c r="B255" s="19">
        <v>44677</v>
      </c>
      <c r="C255" s="20" t="s">
        <v>68</v>
      </c>
      <c r="D255" s="21" t="s">
        <v>55</v>
      </c>
      <c r="E255" s="22">
        <v>0</v>
      </c>
      <c r="F255" s="22">
        <v>187.68</v>
      </c>
      <c r="G255" s="22">
        <v>103.8</v>
      </c>
      <c r="H255" s="23">
        <v>291.48</v>
      </c>
      <c r="I255" s="24" t="s">
        <v>231</v>
      </c>
    </row>
    <row r="256" spans="1:9" ht="45" outlineLevel="2" x14ac:dyDescent="0.25">
      <c r="A256" s="18">
        <v>144</v>
      </c>
      <c r="B256" s="19">
        <v>44677</v>
      </c>
      <c r="C256" s="20" t="s">
        <v>68</v>
      </c>
      <c r="D256" s="21" t="s">
        <v>55</v>
      </c>
      <c r="E256" s="22">
        <v>0</v>
      </c>
      <c r="F256" s="22">
        <v>187.68</v>
      </c>
      <c r="G256" s="22">
        <v>117.64</v>
      </c>
      <c r="H256" s="23">
        <v>305.32</v>
      </c>
      <c r="I256" s="24" t="s">
        <v>232</v>
      </c>
    </row>
    <row r="257" spans="1:9" ht="67.5" outlineLevel="2" x14ac:dyDescent="0.25">
      <c r="A257" s="18">
        <v>145</v>
      </c>
      <c r="B257" s="19">
        <v>44677</v>
      </c>
      <c r="C257" s="20" t="s">
        <v>68</v>
      </c>
      <c r="D257" s="21" t="s">
        <v>55</v>
      </c>
      <c r="E257" s="22">
        <v>0</v>
      </c>
      <c r="F257" s="22">
        <v>187.68</v>
      </c>
      <c r="G257" s="22">
        <v>162.62</v>
      </c>
      <c r="H257" s="23">
        <v>350.3</v>
      </c>
      <c r="I257" s="24" t="s">
        <v>233</v>
      </c>
    </row>
    <row r="258" spans="1:9" ht="33.75" outlineLevel="2" x14ac:dyDescent="0.25">
      <c r="A258" s="18">
        <v>146</v>
      </c>
      <c r="B258" s="19">
        <v>44677</v>
      </c>
      <c r="C258" s="20" t="s">
        <v>68</v>
      </c>
      <c r="D258" s="21" t="s">
        <v>55</v>
      </c>
      <c r="E258" s="22">
        <v>0</v>
      </c>
      <c r="F258" s="22">
        <v>187.68</v>
      </c>
      <c r="G258" s="22">
        <v>103.8</v>
      </c>
      <c r="H258" s="23">
        <v>291.48</v>
      </c>
      <c r="I258" s="24" t="s">
        <v>234</v>
      </c>
    </row>
    <row r="259" spans="1:9" ht="33.75" outlineLevel="2" x14ac:dyDescent="0.25">
      <c r="A259" s="18">
        <v>147</v>
      </c>
      <c r="B259" s="19">
        <v>44677</v>
      </c>
      <c r="C259" s="20" t="s">
        <v>68</v>
      </c>
      <c r="D259" s="21" t="s">
        <v>55</v>
      </c>
      <c r="E259" s="22">
        <v>0</v>
      </c>
      <c r="F259" s="22">
        <v>187.68</v>
      </c>
      <c r="G259" s="22">
        <v>103.8</v>
      </c>
      <c r="H259" s="23">
        <v>291.48</v>
      </c>
      <c r="I259" s="24" t="s">
        <v>235</v>
      </c>
    </row>
    <row r="260" spans="1:9" ht="33.75" outlineLevel="2" x14ac:dyDescent="0.25">
      <c r="A260" s="18">
        <v>148</v>
      </c>
      <c r="B260" s="19">
        <v>44677</v>
      </c>
      <c r="C260" s="20" t="s">
        <v>68</v>
      </c>
      <c r="D260" s="21" t="s">
        <v>55</v>
      </c>
      <c r="E260" s="22">
        <v>0</v>
      </c>
      <c r="F260" s="22">
        <v>187.68</v>
      </c>
      <c r="G260" s="22">
        <v>103.8</v>
      </c>
      <c r="H260" s="23">
        <v>291.48</v>
      </c>
      <c r="I260" s="24" t="s">
        <v>236</v>
      </c>
    </row>
    <row r="261" spans="1:9" ht="33.75" outlineLevel="2" x14ac:dyDescent="0.25">
      <c r="A261" s="18">
        <v>149</v>
      </c>
      <c r="B261" s="19">
        <v>44677</v>
      </c>
      <c r="C261" s="20" t="s">
        <v>68</v>
      </c>
      <c r="D261" s="21" t="s">
        <v>55</v>
      </c>
      <c r="E261" s="22">
        <v>0</v>
      </c>
      <c r="F261" s="22">
        <v>93.84</v>
      </c>
      <c r="G261" s="22">
        <v>103.8</v>
      </c>
      <c r="H261" s="23">
        <v>197.64</v>
      </c>
      <c r="I261" s="24" t="s">
        <v>237</v>
      </c>
    </row>
    <row r="262" spans="1:9" ht="33.75" outlineLevel="2" x14ac:dyDescent="0.25">
      <c r="A262" s="18">
        <v>150</v>
      </c>
      <c r="B262" s="19">
        <v>44677</v>
      </c>
      <c r="C262" s="20" t="s">
        <v>68</v>
      </c>
      <c r="D262" s="21" t="s">
        <v>55</v>
      </c>
      <c r="E262" s="22">
        <v>0</v>
      </c>
      <c r="F262" s="22">
        <v>93.84</v>
      </c>
      <c r="G262" s="22">
        <v>105.53</v>
      </c>
      <c r="H262" s="23">
        <v>199.37</v>
      </c>
      <c r="I262" s="24" t="s">
        <v>238</v>
      </c>
    </row>
    <row r="263" spans="1:9" ht="33.75" outlineLevel="2" x14ac:dyDescent="0.25">
      <c r="A263" s="18">
        <v>166</v>
      </c>
      <c r="B263" s="19">
        <v>44698</v>
      </c>
      <c r="C263" s="20" t="s">
        <v>68</v>
      </c>
      <c r="D263" s="21" t="s">
        <v>55</v>
      </c>
      <c r="E263" s="22">
        <v>0</v>
      </c>
      <c r="F263" s="22">
        <v>187.68</v>
      </c>
      <c r="G263" s="22">
        <v>103.8</v>
      </c>
      <c r="H263" s="23">
        <v>291.48</v>
      </c>
      <c r="I263" s="24" t="s">
        <v>254</v>
      </c>
    </row>
    <row r="264" spans="1:9" ht="22.5" outlineLevel="2" x14ac:dyDescent="0.25">
      <c r="A264" s="18">
        <v>167</v>
      </c>
      <c r="B264" s="19">
        <v>44698</v>
      </c>
      <c r="C264" s="20" t="s">
        <v>68</v>
      </c>
      <c r="D264" s="21" t="s">
        <v>55</v>
      </c>
      <c r="E264" s="22">
        <v>0</v>
      </c>
      <c r="F264" s="22">
        <v>187.68</v>
      </c>
      <c r="G264" s="22">
        <v>103.8</v>
      </c>
      <c r="H264" s="23">
        <v>291.48</v>
      </c>
      <c r="I264" s="24" t="s">
        <v>255</v>
      </c>
    </row>
    <row r="265" spans="1:9" ht="33.75" outlineLevel="2" x14ac:dyDescent="0.25">
      <c r="A265" s="18">
        <v>168</v>
      </c>
      <c r="B265" s="19">
        <v>44698</v>
      </c>
      <c r="C265" s="20" t="s">
        <v>68</v>
      </c>
      <c r="D265" s="21" t="s">
        <v>55</v>
      </c>
      <c r="E265" s="22">
        <v>0</v>
      </c>
      <c r="F265" s="22">
        <v>187.68</v>
      </c>
      <c r="G265" s="22">
        <v>103.8</v>
      </c>
      <c r="H265" s="23">
        <v>291.48</v>
      </c>
      <c r="I265" s="24" t="s">
        <v>256</v>
      </c>
    </row>
    <row r="266" spans="1:9" ht="33.75" outlineLevel="2" x14ac:dyDescent="0.25">
      <c r="A266" s="18">
        <v>169</v>
      </c>
      <c r="B266" s="19">
        <v>44698</v>
      </c>
      <c r="C266" s="20" t="s">
        <v>68</v>
      </c>
      <c r="D266" s="21" t="s">
        <v>55</v>
      </c>
      <c r="E266" s="22">
        <v>0</v>
      </c>
      <c r="F266" s="22">
        <v>187.68</v>
      </c>
      <c r="G266" s="22">
        <v>103.8</v>
      </c>
      <c r="H266" s="23">
        <v>291.48</v>
      </c>
      <c r="I266" s="24" t="s">
        <v>257</v>
      </c>
    </row>
    <row r="267" spans="1:9" ht="33.75" outlineLevel="2" x14ac:dyDescent="0.25">
      <c r="A267" s="18">
        <v>170</v>
      </c>
      <c r="B267" s="19">
        <v>44698</v>
      </c>
      <c r="C267" s="20" t="s">
        <v>68</v>
      </c>
      <c r="D267" s="21" t="s">
        <v>55</v>
      </c>
      <c r="E267" s="22">
        <v>0</v>
      </c>
      <c r="F267" s="22">
        <v>187.68</v>
      </c>
      <c r="G267" s="22">
        <v>103.8</v>
      </c>
      <c r="H267" s="23">
        <v>291.48</v>
      </c>
      <c r="I267" s="24" t="s">
        <v>258</v>
      </c>
    </row>
    <row r="268" spans="1:9" ht="33.75" outlineLevel="2" x14ac:dyDescent="0.25">
      <c r="A268" s="18">
        <v>171</v>
      </c>
      <c r="B268" s="19">
        <v>44698</v>
      </c>
      <c r="C268" s="20" t="s">
        <v>68</v>
      </c>
      <c r="D268" s="21" t="s">
        <v>55</v>
      </c>
      <c r="E268" s="22">
        <v>1642.1999999999998</v>
      </c>
      <c r="F268" s="22">
        <v>656.81999999999994</v>
      </c>
      <c r="G268" s="22">
        <v>500.4</v>
      </c>
      <c r="H268" s="23">
        <v>2799.4199999999996</v>
      </c>
      <c r="I268" s="24" t="s">
        <v>259</v>
      </c>
    </row>
    <row r="269" spans="1:9" ht="33.75" outlineLevel="2" x14ac:dyDescent="0.25">
      <c r="A269" s="18">
        <v>172</v>
      </c>
      <c r="B269" s="19">
        <v>44698</v>
      </c>
      <c r="C269" s="20" t="s">
        <v>68</v>
      </c>
      <c r="D269" s="21" t="s">
        <v>55</v>
      </c>
      <c r="E269" s="22">
        <v>0</v>
      </c>
      <c r="F269" s="22">
        <v>93.84</v>
      </c>
      <c r="G269" s="22">
        <v>119.37</v>
      </c>
      <c r="H269" s="23">
        <v>213.21</v>
      </c>
      <c r="I269" s="24" t="s">
        <v>260</v>
      </c>
    </row>
    <row r="270" spans="1:9" ht="33.75" outlineLevel="2" x14ac:dyDescent="0.25">
      <c r="A270" s="18">
        <v>173</v>
      </c>
      <c r="B270" s="19">
        <v>44698</v>
      </c>
      <c r="C270" s="20" t="s">
        <v>68</v>
      </c>
      <c r="D270" s="21" t="s">
        <v>55</v>
      </c>
      <c r="E270" s="22">
        <v>390.99</v>
      </c>
      <c r="F270" s="22">
        <v>281.52</v>
      </c>
      <c r="G270" s="22">
        <v>629.72</v>
      </c>
      <c r="H270" s="23">
        <v>1302.23</v>
      </c>
      <c r="I270" s="24" t="s">
        <v>261</v>
      </c>
    </row>
    <row r="271" spans="1:9" ht="67.5" outlineLevel="2" x14ac:dyDescent="0.25">
      <c r="A271" s="18">
        <v>188</v>
      </c>
      <c r="B271" s="19">
        <v>44705</v>
      </c>
      <c r="C271" s="20" t="s">
        <v>68</v>
      </c>
      <c r="D271" s="21" t="s">
        <v>55</v>
      </c>
      <c r="E271" s="22">
        <v>0</v>
      </c>
      <c r="F271" s="22">
        <v>750.72</v>
      </c>
      <c r="G271" s="22">
        <v>563.04</v>
      </c>
      <c r="H271" s="23">
        <v>1313.76</v>
      </c>
      <c r="I271" s="24" t="s">
        <v>276</v>
      </c>
    </row>
    <row r="272" spans="1:9" ht="33.75" outlineLevel="2" x14ac:dyDescent="0.25">
      <c r="A272" s="18">
        <v>206</v>
      </c>
      <c r="B272" s="19">
        <v>44712</v>
      </c>
      <c r="C272" s="20" t="s">
        <v>68</v>
      </c>
      <c r="D272" s="21" t="s">
        <v>55</v>
      </c>
      <c r="E272" s="22">
        <v>390.99</v>
      </c>
      <c r="F272" s="22">
        <v>375.36</v>
      </c>
      <c r="G272" s="22">
        <v>795.8</v>
      </c>
      <c r="H272" s="23">
        <v>1562.15</v>
      </c>
      <c r="I272" s="24" t="s">
        <v>293</v>
      </c>
    </row>
    <row r="273" spans="1:9" ht="33.75" outlineLevel="2" x14ac:dyDescent="0.25">
      <c r="A273" s="18">
        <v>207</v>
      </c>
      <c r="B273" s="19">
        <v>44712</v>
      </c>
      <c r="C273" s="20" t="s">
        <v>68</v>
      </c>
      <c r="D273" s="21" t="s">
        <v>55</v>
      </c>
      <c r="E273" s="22">
        <v>0</v>
      </c>
      <c r="F273" s="22">
        <v>93.84</v>
      </c>
      <c r="G273" s="22">
        <v>95.15</v>
      </c>
      <c r="H273" s="23">
        <v>188.99</v>
      </c>
      <c r="I273" s="24" t="s">
        <v>294</v>
      </c>
    </row>
    <row r="274" spans="1:9" ht="33.75" outlineLevel="2" x14ac:dyDescent="0.25">
      <c r="A274" s="18">
        <v>231</v>
      </c>
      <c r="B274" s="19">
        <v>44719</v>
      </c>
      <c r="C274" s="20" t="s">
        <v>68</v>
      </c>
      <c r="D274" s="21" t="s">
        <v>55</v>
      </c>
      <c r="E274" s="22">
        <v>1642.1999999999998</v>
      </c>
      <c r="F274" s="22">
        <v>656.81999999999994</v>
      </c>
      <c r="G274" s="22">
        <v>0</v>
      </c>
      <c r="H274" s="23">
        <v>2299.0199999999995</v>
      </c>
      <c r="I274" s="32" t="s">
        <v>307</v>
      </c>
    </row>
    <row r="275" spans="1:9" ht="33.75" outlineLevel="2" x14ac:dyDescent="0.25">
      <c r="A275" s="18">
        <v>249</v>
      </c>
      <c r="B275" s="19">
        <v>44726</v>
      </c>
      <c r="C275" s="20" t="s">
        <v>68</v>
      </c>
      <c r="D275" s="21" t="s">
        <v>55</v>
      </c>
      <c r="E275" s="22">
        <v>0</v>
      </c>
      <c r="F275" s="22">
        <v>93.84</v>
      </c>
      <c r="G275" s="22">
        <v>103.8</v>
      </c>
      <c r="H275" s="23">
        <v>197.64</v>
      </c>
      <c r="I275" s="32" t="s">
        <v>326</v>
      </c>
    </row>
    <row r="276" spans="1:9" ht="33.75" outlineLevel="2" x14ac:dyDescent="0.25">
      <c r="A276" s="18">
        <v>264</v>
      </c>
      <c r="B276" s="19">
        <v>44733</v>
      </c>
      <c r="C276" s="20" t="s">
        <v>68</v>
      </c>
      <c r="D276" s="21" t="s">
        <v>55</v>
      </c>
      <c r="E276" s="22">
        <v>0</v>
      </c>
      <c r="F276" s="22">
        <v>187.68</v>
      </c>
      <c r="G276" s="22">
        <v>107.26</v>
      </c>
      <c r="H276" s="23">
        <v>294.94</v>
      </c>
      <c r="I276" s="32" t="s">
        <v>342</v>
      </c>
    </row>
    <row r="277" spans="1:9" ht="33.75" outlineLevel="2" x14ac:dyDescent="0.25">
      <c r="A277" s="18">
        <v>277</v>
      </c>
      <c r="B277" s="19">
        <v>44747</v>
      </c>
      <c r="C277" s="20" t="s">
        <v>68</v>
      </c>
      <c r="D277" s="21" t="s">
        <v>55</v>
      </c>
      <c r="E277" s="22">
        <v>781.98</v>
      </c>
      <c r="F277" s="22">
        <v>469.20000000000005</v>
      </c>
      <c r="G277" s="22">
        <v>735.25</v>
      </c>
      <c r="H277" s="23">
        <v>1986.43</v>
      </c>
      <c r="I277" s="32" t="s">
        <v>356</v>
      </c>
    </row>
    <row r="278" spans="1:9" ht="45" outlineLevel="2" x14ac:dyDescent="0.25">
      <c r="A278" s="18">
        <v>278</v>
      </c>
      <c r="B278" s="19">
        <v>44747</v>
      </c>
      <c r="C278" s="20" t="s">
        <v>68</v>
      </c>
      <c r="D278" s="21" t="s">
        <v>55</v>
      </c>
      <c r="E278" s="22">
        <v>0</v>
      </c>
      <c r="F278" s="22">
        <v>187.68</v>
      </c>
      <c r="G278" s="22">
        <v>105.53</v>
      </c>
      <c r="H278" s="23">
        <v>293.21000000000004</v>
      </c>
      <c r="I278" s="32" t="s">
        <v>357</v>
      </c>
    </row>
    <row r="279" spans="1:9" ht="45" outlineLevel="2" x14ac:dyDescent="0.25">
      <c r="A279" s="18">
        <v>309</v>
      </c>
      <c r="B279" s="19">
        <v>44754</v>
      </c>
      <c r="C279" s="20" t="s">
        <v>68</v>
      </c>
      <c r="D279" s="21" t="s">
        <v>55</v>
      </c>
      <c r="E279" s="22">
        <v>1642.1999999999998</v>
      </c>
      <c r="F279" s="22">
        <v>875.76</v>
      </c>
      <c r="G279" s="22">
        <v>571.70000000000005</v>
      </c>
      <c r="H279" s="23">
        <v>3089.66</v>
      </c>
      <c r="I279" s="32" t="s">
        <v>387</v>
      </c>
    </row>
    <row r="280" spans="1:9" ht="33.75" outlineLevel="2" x14ac:dyDescent="0.25">
      <c r="A280" s="18">
        <v>310</v>
      </c>
      <c r="B280" s="19">
        <v>44761</v>
      </c>
      <c r="C280" s="20" t="s">
        <v>68</v>
      </c>
      <c r="D280" s="21" t="s">
        <v>55</v>
      </c>
      <c r="E280" s="22">
        <v>0</v>
      </c>
      <c r="F280" s="22">
        <v>187.68</v>
      </c>
      <c r="G280" s="22">
        <v>107.26</v>
      </c>
      <c r="H280" s="23">
        <v>294.94</v>
      </c>
      <c r="I280" s="32" t="s">
        <v>388</v>
      </c>
    </row>
    <row r="281" spans="1:9" s="17" customFormat="1" outlineLevel="1" x14ac:dyDescent="0.25">
      <c r="A281" s="58"/>
      <c r="B281" s="59"/>
      <c r="C281" s="60" t="s">
        <v>418</v>
      </c>
      <c r="D281" s="38"/>
      <c r="E281" s="39">
        <f>SUBTOTAL(9,E208:E280)</f>
        <v>8586.2799999999988</v>
      </c>
      <c r="F281" s="39">
        <f>SUBTOTAL(9,F208:F280)</f>
        <v>15125.680000000008</v>
      </c>
      <c r="G281" s="39">
        <f>SUBTOTAL(9,G208:G280)</f>
        <v>11152.320000000002</v>
      </c>
      <c r="H281" s="40">
        <f>SUBTOTAL(9,H208:H280)</f>
        <v>34864.28</v>
      </c>
      <c r="I281" s="41"/>
    </row>
    <row r="282" spans="1:9" ht="45" outlineLevel="2" x14ac:dyDescent="0.25">
      <c r="A282" s="25">
        <v>247</v>
      </c>
      <c r="B282" s="26">
        <v>44726</v>
      </c>
      <c r="C282" s="27" t="s">
        <v>324</v>
      </c>
      <c r="D282" s="28" t="s">
        <v>75</v>
      </c>
      <c r="E282" s="29">
        <v>390.99</v>
      </c>
      <c r="F282" s="29">
        <v>375.36</v>
      </c>
      <c r="G282" s="29">
        <v>0</v>
      </c>
      <c r="H282" s="30">
        <v>766.35</v>
      </c>
      <c r="I282" s="43" t="s">
        <v>325</v>
      </c>
    </row>
    <row r="283" spans="1:9" s="17" customFormat="1" outlineLevel="1" x14ac:dyDescent="0.25">
      <c r="A283" s="58"/>
      <c r="B283" s="59"/>
      <c r="C283" s="60" t="s">
        <v>436</v>
      </c>
      <c r="D283" s="38"/>
      <c r="E283" s="39">
        <f>SUBTOTAL(9,E282:E282)</f>
        <v>390.99</v>
      </c>
      <c r="F283" s="39">
        <f>SUBTOTAL(9,F282:F282)</f>
        <v>375.36</v>
      </c>
      <c r="G283" s="39">
        <f>SUBTOTAL(9,G282:G282)</f>
        <v>0</v>
      </c>
      <c r="H283" s="40">
        <f>SUBTOTAL(9,H282:H282)</f>
        <v>766.35</v>
      </c>
      <c r="I283" s="41"/>
    </row>
    <row r="284" spans="1:9" ht="33.75" outlineLevel="2" x14ac:dyDescent="0.25">
      <c r="A284" s="25">
        <v>308</v>
      </c>
      <c r="B284" s="26">
        <v>44754</v>
      </c>
      <c r="C284" s="27" t="s">
        <v>385</v>
      </c>
      <c r="D284" s="28" t="s">
        <v>75</v>
      </c>
      <c r="E284" s="29">
        <v>781.98</v>
      </c>
      <c r="F284" s="29">
        <v>563.04</v>
      </c>
      <c r="G284" s="29">
        <v>273.64999999999998</v>
      </c>
      <c r="H284" s="30">
        <v>1618.67</v>
      </c>
      <c r="I284" s="43" t="s">
        <v>386</v>
      </c>
    </row>
    <row r="285" spans="1:9" s="17" customFormat="1" outlineLevel="1" x14ac:dyDescent="0.25">
      <c r="A285" s="58"/>
      <c r="B285" s="59"/>
      <c r="C285" s="60" t="s">
        <v>419</v>
      </c>
      <c r="D285" s="38"/>
      <c r="E285" s="39">
        <f>SUBTOTAL(9,E284:E284)</f>
        <v>781.98</v>
      </c>
      <c r="F285" s="39">
        <f>SUBTOTAL(9,F284:F284)</f>
        <v>563.04</v>
      </c>
      <c r="G285" s="39">
        <f>SUBTOTAL(9,G284:G284)</f>
        <v>273.64999999999998</v>
      </c>
      <c r="H285" s="40">
        <f>SUBTOTAL(9,H284:H284)</f>
        <v>1618.67</v>
      </c>
      <c r="I285" s="41"/>
    </row>
    <row r="286" spans="1:9" ht="45" outlineLevel="2" x14ac:dyDescent="0.25">
      <c r="A286" s="25">
        <v>291</v>
      </c>
      <c r="B286" s="26">
        <v>44747</v>
      </c>
      <c r="C286" s="27" t="s">
        <v>367</v>
      </c>
      <c r="D286" s="28" t="s">
        <v>75</v>
      </c>
      <c r="E286" s="29">
        <v>390.99</v>
      </c>
      <c r="F286" s="29">
        <v>187.68</v>
      </c>
      <c r="G286" s="29">
        <v>722.83</v>
      </c>
      <c r="H286" s="30">
        <v>1301.5</v>
      </c>
      <c r="I286" s="43" t="s">
        <v>368</v>
      </c>
    </row>
    <row r="287" spans="1:9" s="17" customFormat="1" outlineLevel="1" x14ac:dyDescent="0.25">
      <c r="A287" s="58"/>
      <c r="B287" s="59"/>
      <c r="C287" s="60" t="s">
        <v>420</v>
      </c>
      <c r="D287" s="38"/>
      <c r="E287" s="39">
        <f>SUBTOTAL(9,E286:E286)</f>
        <v>390.99</v>
      </c>
      <c r="F287" s="39">
        <f>SUBTOTAL(9,F286:F286)</f>
        <v>187.68</v>
      </c>
      <c r="G287" s="39">
        <f>SUBTOTAL(9,G286:G286)</f>
        <v>722.83</v>
      </c>
      <c r="H287" s="40">
        <f>SUBTOTAL(9,H286:H286)</f>
        <v>1301.5</v>
      </c>
      <c r="I287" s="41"/>
    </row>
    <row r="288" spans="1:9" ht="33.75" outlineLevel="2" x14ac:dyDescent="0.25">
      <c r="A288" s="25">
        <v>227</v>
      </c>
      <c r="B288" s="26">
        <v>44712</v>
      </c>
      <c r="C288" s="27" t="s">
        <v>164</v>
      </c>
      <c r="D288" s="28" t="s">
        <v>75</v>
      </c>
      <c r="E288" s="29">
        <v>390.99</v>
      </c>
      <c r="F288" s="29">
        <v>375.36</v>
      </c>
      <c r="G288" s="29">
        <v>714.49</v>
      </c>
      <c r="H288" s="30">
        <v>1480.8400000000001</v>
      </c>
      <c r="I288" s="31" t="s">
        <v>165</v>
      </c>
    </row>
    <row r="289" spans="1:9" s="17" customFormat="1" outlineLevel="1" x14ac:dyDescent="0.25">
      <c r="A289" s="58"/>
      <c r="B289" s="59"/>
      <c r="C289" s="60" t="s">
        <v>437</v>
      </c>
      <c r="D289" s="38"/>
      <c r="E289" s="39">
        <f>SUBTOTAL(9,E288:E288)</f>
        <v>390.99</v>
      </c>
      <c r="F289" s="39">
        <f>SUBTOTAL(9,F288:F288)</f>
        <v>375.36</v>
      </c>
      <c r="G289" s="39">
        <f>SUBTOTAL(9,G288:G288)</f>
        <v>714.49</v>
      </c>
      <c r="H289" s="40">
        <f>SUBTOTAL(9,H288:H288)</f>
        <v>1480.8400000000001</v>
      </c>
      <c r="I289" s="61"/>
    </row>
    <row r="290" spans="1:9" ht="33.75" outlineLevel="2" x14ac:dyDescent="0.25">
      <c r="A290" s="25">
        <v>45</v>
      </c>
      <c r="B290" s="26">
        <v>44623</v>
      </c>
      <c r="C290" s="27" t="s">
        <v>113</v>
      </c>
      <c r="D290" s="28" t="s">
        <v>55</v>
      </c>
      <c r="E290" s="29">
        <v>390.99</v>
      </c>
      <c r="F290" s="29">
        <v>187.68</v>
      </c>
      <c r="G290" s="29">
        <v>470.56</v>
      </c>
      <c r="H290" s="30">
        <v>1049.23</v>
      </c>
      <c r="I290" s="31" t="s">
        <v>114</v>
      </c>
    </row>
    <row r="291" spans="1:9" ht="33.75" outlineLevel="2" x14ac:dyDescent="0.25">
      <c r="A291" s="18">
        <v>72</v>
      </c>
      <c r="B291" s="19">
        <v>44635</v>
      </c>
      <c r="C291" s="20" t="s">
        <v>113</v>
      </c>
      <c r="D291" s="21" t="s">
        <v>55</v>
      </c>
      <c r="E291" s="22">
        <v>390.99</v>
      </c>
      <c r="F291" s="22">
        <v>187.68</v>
      </c>
      <c r="G291" s="22">
        <v>541.18000000000006</v>
      </c>
      <c r="H291" s="23">
        <v>1119.8500000000001</v>
      </c>
      <c r="I291" s="24" t="s">
        <v>143</v>
      </c>
    </row>
    <row r="292" spans="1:9" ht="33.75" outlineLevel="2" x14ac:dyDescent="0.25">
      <c r="A292" s="18">
        <v>122</v>
      </c>
      <c r="B292" s="19">
        <v>44663</v>
      </c>
      <c r="C292" s="20" t="s">
        <v>113</v>
      </c>
      <c r="D292" s="21" t="s">
        <v>55</v>
      </c>
      <c r="E292" s="22">
        <v>390.99</v>
      </c>
      <c r="F292" s="22">
        <v>187.68</v>
      </c>
      <c r="G292" s="22">
        <v>534.26</v>
      </c>
      <c r="H292" s="23">
        <v>1112.93</v>
      </c>
      <c r="I292" s="24" t="s">
        <v>202</v>
      </c>
    </row>
    <row r="293" spans="1:9" ht="33.75" outlineLevel="2" x14ac:dyDescent="0.25">
      <c r="A293" s="18">
        <v>186</v>
      </c>
      <c r="B293" s="19">
        <v>44698</v>
      </c>
      <c r="C293" s="20" t="s">
        <v>113</v>
      </c>
      <c r="D293" s="21" t="s">
        <v>55</v>
      </c>
      <c r="E293" s="22">
        <v>390.99</v>
      </c>
      <c r="F293" s="22">
        <v>187.68</v>
      </c>
      <c r="G293" s="22">
        <v>470.56</v>
      </c>
      <c r="H293" s="23">
        <v>1049.23</v>
      </c>
      <c r="I293" s="24" t="s">
        <v>273</v>
      </c>
    </row>
    <row r="294" spans="1:9" ht="33.75" outlineLevel="2" x14ac:dyDescent="0.25">
      <c r="A294" s="18">
        <v>213</v>
      </c>
      <c r="B294" s="19">
        <v>44712</v>
      </c>
      <c r="C294" s="20" t="s">
        <v>113</v>
      </c>
      <c r="D294" s="21" t="s">
        <v>55</v>
      </c>
      <c r="E294" s="22">
        <v>0</v>
      </c>
      <c r="F294" s="22">
        <v>93.84</v>
      </c>
      <c r="G294" s="22">
        <v>228.35999999999999</v>
      </c>
      <c r="H294" s="23">
        <v>322.2</v>
      </c>
      <c r="I294" s="24" t="s">
        <v>302</v>
      </c>
    </row>
    <row r="295" spans="1:9" ht="33.75" outlineLevel="2" x14ac:dyDescent="0.25">
      <c r="A295" s="18">
        <v>238</v>
      </c>
      <c r="B295" s="19">
        <v>44726</v>
      </c>
      <c r="C295" s="20" t="s">
        <v>113</v>
      </c>
      <c r="D295" s="21" t="s">
        <v>55</v>
      </c>
      <c r="E295" s="22">
        <v>390.99</v>
      </c>
      <c r="F295" s="22">
        <v>187.68</v>
      </c>
      <c r="G295" s="22">
        <v>470.56</v>
      </c>
      <c r="H295" s="23">
        <v>1049.23</v>
      </c>
      <c r="I295" s="32" t="s">
        <v>315</v>
      </c>
    </row>
    <row r="296" spans="1:9" ht="33.75" outlineLevel="2" x14ac:dyDescent="0.25">
      <c r="A296" s="18">
        <v>270</v>
      </c>
      <c r="B296" s="19">
        <v>44747</v>
      </c>
      <c r="C296" s="20" t="s">
        <v>113</v>
      </c>
      <c r="D296" s="21" t="s">
        <v>55</v>
      </c>
      <c r="E296" s="22">
        <v>781.98</v>
      </c>
      <c r="F296" s="22">
        <v>469.20000000000005</v>
      </c>
      <c r="G296" s="22">
        <v>1168.8600000000001</v>
      </c>
      <c r="H296" s="23">
        <v>2420.04</v>
      </c>
      <c r="I296" s="32" t="s">
        <v>349</v>
      </c>
    </row>
    <row r="297" spans="1:9" ht="33.75" outlineLevel="2" x14ac:dyDescent="0.25">
      <c r="A297" s="18">
        <v>305</v>
      </c>
      <c r="B297" s="19">
        <v>44754</v>
      </c>
      <c r="C297" s="20" t="s">
        <v>113</v>
      </c>
      <c r="D297" s="21" t="s">
        <v>55</v>
      </c>
      <c r="E297" s="22">
        <v>390.99</v>
      </c>
      <c r="F297" s="22">
        <v>187.68</v>
      </c>
      <c r="G297" s="22">
        <v>534.26</v>
      </c>
      <c r="H297" s="23">
        <v>1112.93</v>
      </c>
      <c r="I297" s="32" t="s">
        <v>381</v>
      </c>
    </row>
    <row r="298" spans="1:9" s="17" customFormat="1" outlineLevel="1" x14ac:dyDescent="0.25">
      <c r="A298" s="58"/>
      <c r="B298" s="59"/>
      <c r="C298" s="60" t="s">
        <v>421</v>
      </c>
      <c r="D298" s="38"/>
      <c r="E298" s="39">
        <f>SUBTOTAL(9,E290:E297)</f>
        <v>3127.92</v>
      </c>
      <c r="F298" s="39">
        <f>SUBTOTAL(9,F290:F297)</f>
        <v>1689.1200000000001</v>
      </c>
      <c r="G298" s="39">
        <f>SUBTOTAL(9,G290:G297)</f>
        <v>4418.6000000000004</v>
      </c>
      <c r="H298" s="40">
        <f>SUBTOTAL(9,H290:H297)</f>
        <v>9235.64</v>
      </c>
      <c r="I298" s="41"/>
    </row>
    <row r="299" spans="1:9" ht="33.75" outlineLevel="2" x14ac:dyDescent="0.25">
      <c r="A299" s="25">
        <v>250</v>
      </c>
      <c r="B299" s="26">
        <v>44733</v>
      </c>
      <c r="C299" s="27" t="s">
        <v>327</v>
      </c>
      <c r="D299" s="28" t="s">
        <v>75</v>
      </c>
      <c r="E299" s="29">
        <v>390.99</v>
      </c>
      <c r="F299" s="29">
        <v>375.36</v>
      </c>
      <c r="G299" s="29">
        <v>766.08</v>
      </c>
      <c r="H299" s="30">
        <v>1532.43</v>
      </c>
      <c r="I299" s="43" t="s">
        <v>328</v>
      </c>
    </row>
    <row r="300" spans="1:9" s="17" customFormat="1" outlineLevel="1" x14ac:dyDescent="0.25">
      <c r="A300" s="58"/>
      <c r="B300" s="59"/>
      <c r="C300" s="60" t="s">
        <v>438</v>
      </c>
      <c r="D300" s="38"/>
      <c r="E300" s="39">
        <f>SUBTOTAL(9,E299:E299)</f>
        <v>390.99</v>
      </c>
      <c r="F300" s="39">
        <f>SUBTOTAL(9,F299:F299)</f>
        <v>375.36</v>
      </c>
      <c r="G300" s="39">
        <f>SUBTOTAL(9,G299:G299)</f>
        <v>766.08</v>
      </c>
      <c r="H300" s="40">
        <f>SUBTOTAL(9,H299:H299)</f>
        <v>1532.43</v>
      </c>
      <c r="I300" s="41"/>
    </row>
    <row r="301" spans="1:9" ht="45" outlineLevel="2" x14ac:dyDescent="0.25">
      <c r="A301" s="25">
        <v>105</v>
      </c>
      <c r="B301" s="26">
        <v>44656</v>
      </c>
      <c r="C301" s="27" t="s">
        <v>184</v>
      </c>
      <c r="D301" s="28" t="s">
        <v>55</v>
      </c>
      <c r="E301" s="29">
        <v>1970.6100000000001</v>
      </c>
      <c r="F301" s="29">
        <v>1000.96</v>
      </c>
      <c r="G301" s="29">
        <v>407.35</v>
      </c>
      <c r="H301" s="30">
        <v>3378.92</v>
      </c>
      <c r="I301" s="31" t="s">
        <v>185</v>
      </c>
    </row>
    <row r="302" spans="1:9" ht="22.5" outlineLevel="2" x14ac:dyDescent="0.25">
      <c r="A302" s="18">
        <v>106</v>
      </c>
      <c r="B302" s="19">
        <v>44656</v>
      </c>
      <c r="C302" s="20" t="s">
        <v>184</v>
      </c>
      <c r="D302" s="21" t="s">
        <v>55</v>
      </c>
      <c r="E302" s="22">
        <v>0</v>
      </c>
      <c r="F302" s="22">
        <v>0</v>
      </c>
      <c r="G302" s="22">
        <v>164.35</v>
      </c>
      <c r="H302" s="23">
        <v>164.35</v>
      </c>
      <c r="I302" s="24" t="s">
        <v>186</v>
      </c>
    </row>
    <row r="303" spans="1:9" ht="33.75" outlineLevel="2" x14ac:dyDescent="0.25">
      <c r="A303" s="18">
        <v>107</v>
      </c>
      <c r="B303" s="19">
        <v>44656</v>
      </c>
      <c r="C303" s="20" t="s">
        <v>184</v>
      </c>
      <c r="D303" s="21" t="s">
        <v>55</v>
      </c>
      <c r="E303" s="22">
        <v>0</v>
      </c>
      <c r="F303" s="22">
        <v>0</v>
      </c>
      <c r="G303" s="22">
        <v>224.9</v>
      </c>
      <c r="H303" s="23">
        <v>224.9</v>
      </c>
      <c r="I303" s="24" t="s">
        <v>187</v>
      </c>
    </row>
    <row r="304" spans="1:9" ht="33.75" outlineLevel="2" x14ac:dyDescent="0.25">
      <c r="A304" s="18">
        <v>108</v>
      </c>
      <c r="B304" s="19">
        <v>44656</v>
      </c>
      <c r="C304" s="20" t="s">
        <v>184</v>
      </c>
      <c r="D304" s="21" t="s">
        <v>55</v>
      </c>
      <c r="E304" s="22">
        <v>0</v>
      </c>
      <c r="F304" s="22">
        <v>187.68</v>
      </c>
      <c r="G304" s="22">
        <v>231.51</v>
      </c>
      <c r="H304" s="23">
        <v>419.19</v>
      </c>
      <c r="I304" s="24" t="s">
        <v>188</v>
      </c>
    </row>
    <row r="305" spans="1:9" ht="22.5" outlineLevel="2" x14ac:dyDescent="0.25">
      <c r="A305" s="18">
        <v>109</v>
      </c>
      <c r="B305" s="19">
        <v>44656</v>
      </c>
      <c r="C305" s="20" t="s">
        <v>184</v>
      </c>
      <c r="D305" s="21" t="s">
        <v>55</v>
      </c>
      <c r="E305" s="22">
        <v>0</v>
      </c>
      <c r="F305" s="22">
        <v>187.68</v>
      </c>
      <c r="G305" s="22">
        <v>174.73</v>
      </c>
      <c r="H305" s="23">
        <v>362.40999999999997</v>
      </c>
      <c r="I305" s="24" t="s">
        <v>189</v>
      </c>
    </row>
    <row r="306" spans="1:9" ht="33.75" outlineLevel="2" x14ac:dyDescent="0.25">
      <c r="A306" s="18">
        <v>127</v>
      </c>
      <c r="B306" s="19">
        <v>44670</v>
      </c>
      <c r="C306" s="20" t="s">
        <v>184</v>
      </c>
      <c r="D306" s="21" t="s">
        <v>55</v>
      </c>
      <c r="E306" s="22">
        <v>0</v>
      </c>
      <c r="F306" s="22">
        <v>93.84</v>
      </c>
      <c r="G306" s="22">
        <v>226.32</v>
      </c>
      <c r="H306" s="23">
        <v>320.15999999999997</v>
      </c>
      <c r="I306" s="24" t="s">
        <v>215</v>
      </c>
    </row>
    <row r="307" spans="1:9" ht="33.75" outlineLevel="2" x14ac:dyDescent="0.25">
      <c r="A307" s="18">
        <v>132</v>
      </c>
      <c r="B307" s="19">
        <v>44677</v>
      </c>
      <c r="C307" s="20" t="s">
        <v>184</v>
      </c>
      <c r="D307" s="21" t="s">
        <v>55</v>
      </c>
      <c r="E307" s="22">
        <v>0</v>
      </c>
      <c r="F307" s="22">
        <v>187.68</v>
      </c>
      <c r="G307" s="22">
        <v>231.51</v>
      </c>
      <c r="H307" s="23">
        <v>419.19</v>
      </c>
      <c r="I307" s="24" t="s">
        <v>220</v>
      </c>
    </row>
    <row r="308" spans="1:9" ht="33.75" outlineLevel="2" x14ac:dyDescent="0.25">
      <c r="A308" s="25">
        <v>133</v>
      </c>
      <c r="B308" s="26">
        <v>44677</v>
      </c>
      <c r="C308" s="27" t="s">
        <v>184</v>
      </c>
      <c r="D308" s="28" t="s">
        <v>55</v>
      </c>
      <c r="E308" s="29">
        <v>0</v>
      </c>
      <c r="F308" s="29">
        <v>187.68</v>
      </c>
      <c r="G308" s="29">
        <v>231.51</v>
      </c>
      <c r="H308" s="30">
        <v>419.19</v>
      </c>
      <c r="I308" s="31" t="s">
        <v>221</v>
      </c>
    </row>
    <row r="309" spans="1:9" ht="33.75" outlineLevel="2" x14ac:dyDescent="0.25">
      <c r="A309" s="18">
        <v>134</v>
      </c>
      <c r="B309" s="19">
        <v>44677</v>
      </c>
      <c r="C309" s="20" t="s">
        <v>184</v>
      </c>
      <c r="D309" s="21" t="s">
        <v>55</v>
      </c>
      <c r="E309" s="22">
        <v>0</v>
      </c>
      <c r="F309" s="22">
        <v>187.68</v>
      </c>
      <c r="G309" s="22">
        <v>231.51</v>
      </c>
      <c r="H309" s="23">
        <v>419.19</v>
      </c>
      <c r="I309" s="24" t="s">
        <v>222</v>
      </c>
    </row>
    <row r="310" spans="1:9" ht="33.75" outlineLevel="2" x14ac:dyDescent="0.25">
      <c r="A310" s="18">
        <v>135</v>
      </c>
      <c r="B310" s="19">
        <v>44677</v>
      </c>
      <c r="C310" s="20" t="s">
        <v>184</v>
      </c>
      <c r="D310" s="21" t="s">
        <v>55</v>
      </c>
      <c r="E310" s="22">
        <v>0</v>
      </c>
      <c r="F310" s="22">
        <v>187.68</v>
      </c>
      <c r="G310" s="22">
        <v>231.51</v>
      </c>
      <c r="H310" s="23">
        <v>419.19</v>
      </c>
      <c r="I310" s="24" t="s">
        <v>223</v>
      </c>
    </row>
    <row r="311" spans="1:9" ht="33.75" outlineLevel="2" x14ac:dyDescent="0.25">
      <c r="A311" s="18">
        <v>136</v>
      </c>
      <c r="B311" s="19">
        <v>44677</v>
      </c>
      <c r="C311" s="20" t="s">
        <v>184</v>
      </c>
      <c r="D311" s="21" t="s">
        <v>55</v>
      </c>
      <c r="E311" s="22">
        <v>0</v>
      </c>
      <c r="F311" s="22">
        <v>187.68</v>
      </c>
      <c r="G311" s="22">
        <v>231.51</v>
      </c>
      <c r="H311" s="23">
        <v>419.19</v>
      </c>
      <c r="I311" s="24" t="s">
        <v>224</v>
      </c>
    </row>
    <row r="312" spans="1:9" ht="33.75" outlineLevel="2" x14ac:dyDescent="0.25">
      <c r="A312" s="18">
        <v>157</v>
      </c>
      <c r="B312" s="19">
        <v>44684</v>
      </c>
      <c r="C312" s="20" t="s">
        <v>184</v>
      </c>
      <c r="D312" s="21" t="s">
        <v>55</v>
      </c>
      <c r="E312" s="22">
        <v>0</v>
      </c>
      <c r="F312" s="22">
        <v>187.68</v>
      </c>
      <c r="G312" s="22">
        <v>231.51</v>
      </c>
      <c r="H312" s="23">
        <v>419.19</v>
      </c>
      <c r="I312" s="24" t="s">
        <v>245</v>
      </c>
    </row>
    <row r="313" spans="1:9" ht="33.75" outlineLevel="2" x14ac:dyDescent="0.25">
      <c r="A313" s="18">
        <v>164</v>
      </c>
      <c r="B313" s="19">
        <v>44691</v>
      </c>
      <c r="C313" s="20" t="s">
        <v>184</v>
      </c>
      <c r="D313" s="21" t="s">
        <v>55</v>
      </c>
      <c r="E313" s="22">
        <v>0</v>
      </c>
      <c r="F313" s="22">
        <v>0</v>
      </c>
      <c r="G313" s="22">
        <v>0</v>
      </c>
      <c r="H313" s="23">
        <v>0</v>
      </c>
      <c r="I313" s="24" t="s">
        <v>252</v>
      </c>
    </row>
    <row r="314" spans="1:9" ht="33.75" outlineLevel="2" x14ac:dyDescent="0.25">
      <c r="A314" s="18">
        <v>190</v>
      </c>
      <c r="B314" s="19">
        <v>44705</v>
      </c>
      <c r="C314" s="20" t="s">
        <v>184</v>
      </c>
      <c r="D314" s="21" t="s">
        <v>55</v>
      </c>
      <c r="E314" s="22">
        <v>0</v>
      </c>
      <c r="F314" s="22">
        <v>93.84</v>
      </c>
      <c r="G314" s="22">
        <v>231.51</v>
      </c>
      <c r="H314" s="23">
        <v>325.35000000000002</v>
      </c>
      <c r="I314" s="24" t="s">
        <v>277</v>
      </c>
    </row>
    <row r="315" spans="1:9" ht="33.75" outlineLevel="2" x14ac:dyDescent="0.25">
      <c r="A315" s="18">
        <v>191</v>
      </c>
      <c r="B315" s="19">
        <v>44705</v>
      </c>
      <c r="C315" s="20" t="s">
        <v>184</v>
      </c>
      <c r="D315" s="21" t="s">
        <v>55</v>
      </c>
      <c r="E315" s="22">
        <v>0</v>
      </c>
      <c r="F315" s="22">
        <v>187.68</v>
      </c>
      <c r="G315" s="22">
        <v>231.51</v>
      </c>
      <c r="H315" s="23">
        <v>419.19</v>
      </c>
      <c r="I315" s="24" t="s">
        <v>278</v>
      </c>
    </row>
    <row r="316" spans="1:9" ht="33.75" outlineLevel="2" x14ac:dyDescent="0.25">
      <c r="A316" s="18">
        <v>192</v>
      </c>
      <c r="B316" s="19">
        <v>44705</v>
      </c>
      <c r="C316" s="20" t="s">
        <v>184</v>
      </c>
      <c r="D316" s="21" t="s">
        <v>55</v>
      </c>
      <c r="E316" s="22">
        <v>0</v>
      </c>
      <c r="F316" s="22">
        <v>187.68</v>
      </c>
      <c r="G316" s="22">
        <v>231.51</v>
      </c>
      <c r="H316" s="23">
        <v>419.19</v>
      </c>
      <c r="I316" s="24" t="s">
        <v>279</v>
      </c>
    </row>
    <row r="317" spans="1:9" ht="56.25" outlineLevel="2" x14ac:dyDescent="0.25">
      <c r="A317" s="18">
        <v>193</v>
      </c>
      <c r="B317" s="19">
        <v>44705</v>
      </c>
      <c r="C317" s="20" t="s">
        <v>184</v>
      </c>
      <c r="D317" s="21" t="s">
        <v>55</v>
      </c>
      <c r="E317" s="22">
        <v>2627.48</v>
      </c>
      <c r="F317" s="22">
        <v>1000.96</v>
      </c>
      <c r="G317" s="22">
        <v>536.31999999999994</v>
      </c>
      <c r="H317" s="23">
        <v>4164.76</v>
      </c>
      <c r="I317" s="24" t="s">
        <v>280</v>
      </c>
    </row>
    <row r="318" spans="1:9" ht="33.75" outlineLevel="2" x14ac:dyDescent="0.25">
      <c r="A318" s="18">
        <v>208</v>
      </c>
      <c r="B318" s="19">
        <v>44712</v>
      </c>
      <c r="C318" s="20" t="s">
        <v>184</v>
      </c>
      <c r="D318" s="21" t="s">
        <v>55</v>
      </c>
      <c r="E318" s="22">
        <v>390.99</v>
      </c>
      <c r="F318" s="22">
        <v>375.36</v>
      </c>
      <c r="G318" s="22">
        <v>694.83999999999992</v>
      </c>
      <c r="H318" s="23">
        <v>1461.19</v>
      </c>
      <c r="I318" s="24" t="s">
        <v>295</v>
      </c>
    </row>
    <row r="319" spans="1:9" ht="33.75" outlineLevel="2" x14ac:dyDescent="0.25">
      <c r="A319" s="18">
        <v>209</v>
      </c>
      <c r="B319" s="19">
        <v>44712</v>
      </c>
      <c r="C319" s="20" t="s">
        <v>184</v>
      </c>
      <c r="D319" s="21" t="s">
        <v>55</v>
      </c>
      <c r="E319" s="22">
        <v>0</v>
      </c>
      <c r="F319" s="22">
        <v>187.68</v>
      </c>
      <c r="G319" s="22">
        <v>231.51</v>
      </c>
      <c r="H319" s="23">
        <v>419.19</v>
      </c>
      <c r="I319" s="24" t="s">
        <v>296</v>
      </c>
    </row>
    <row r="320" spans="1:9" ht="33.75" outlineLevel="2" x14ac:dyDescent="0.25">
      <c r="A320" s="18">
        <v>210</v>
      </c>
      <c r="B320" s="19">
        <v>44712</v>
      </c>
      <c r="C320" s="20" t="s">
        <v>184</v>
      </c>
      <c r="D320" s="21" t="s">
        <v>55</v>
      </c>
      <c r="E320" s="22">
        <v>0</v>
      </c>
      <c r="F320" s="22">
        <v>187.68</v>
      </c>
      <c r="G320" s="22">
        <v>231.51</v>
      </c>
      <c r="H320" s="23">
        <v>419.19</v>
      </c>
      <c r="I320" s="24" t="s">
        <v>297</v>
      </c>
    </row>
    <row r="321" spans="1:9" ht="33.75" outlineLevel="2" x14ac:dyDescent="0.25">
      <c r="A321" s="18">
        <v>246</v>
      </c>
      <c r="B321" s="19">
        <v>44726</v>
      </c>
      <c r="C321" s="20" t="s">
        <v>184</v>
      </c>
      <c r="D321" s="21" t="s">
        <v>55</v>
      </c>
      <c r="E321" s="22">
        <v>0</v>
      </c>
      <c r="F321" s="22">
        <v>187.68</v>
      </c>
      <c r="G321" s="22">
        <v>231.51</v>
      </c>
      <c r="H321" s="23">
        <v>419.19</v>
      </c>
      <c r="I321" s="32" t="s">
        <v>323</v>
      </c>
    </row>
    <row r="322" spans="1:9" ht="33.75" outlineLevel="2" x14ac:dyDescent="0.25">
      <c r="A322" s="18">
        <v>261</v>
      </c>
      <c r="B322" s="19">
        <v>44733</v>
      </c>
      <c r="C322" s="20" t="s">
        <v>184</v>
      </c>
      <c r="D322" s="21" t="s">
        <v>55</v>
      </c>
      <c r="E322" s="22">
        <v>0</v>
      </c>
      <c r="F322" s="22">
        <v>187.68</v>
      </c>
      <c r="G322" s="22">
        <v>231.51</v>
      </c>
      <c r="H322" s="23">
        <v>419.19</v>
      </c>
      <c r="I322" s="32" t="s">
        <v>339</v>
      </c>
    </row>
    <row r="323" spans="1:9" ht="33.75" outlineLevel="2" x14ac:dyDescent="0.25">
      <c r="A323" s="18">
        <v>262</v>
      </c>
      <c r="B323" s="19">
        <v>44733</v>
      </c>
      <c r="C323" s="20" t="s">
        <v>184</v>
      </c>
      <c r="D323" s="21" t="s">
        <v>55</v>
      </c>
      <c r="E323" s="22">
        <v>0</v>
      </c>
      <c r="F323" s="22">
        <v>187.68</v>
      </c>
      <c r="G323" s="22">
        <v>231.51</v>
      </c>
      <c r="H323" s="23">
        <v>419.19</v>
      </c>
      <c r="I323" s="32" t="s">
        <v>340</v>
      </c>
    </row>
    <row r="324" spans="1:9" ht="33.75" outlineLevel="2" x14ac:dyDescent="0.25">
      <c r="A324" s="18">
        <v>273</v>
      </c>
      <c r="B324" s="19">
        <v>44747</v>
      </c>
      <c r="C324" s="20" t="s">
        <v>184</v>
      </c>
      <c r="D324" s="21" t="s">
        <v>55</v>
      </c>
      <c r="E324" s="22">
        <v>1172.97</v>
      </c>
      <c r="F324" s="22">
        <v>563.04</v>
      </c>
      <c r="G324" s="22">
        <v>866.11</v>
      </c>
      <c r="H324" s="23">
        <v>2602.12</v>
      </c>
      <c r="I324" s="32" t="s">
        <v>352</v>
      </c>
    </row>
    <row r="325" spans="1:9" ht="33.75" outlineLevel="2" x14ac:dyDescent="0.25">
      <c r="A325" s="18">
        <v>285</v>
      </c>
      <c r="B325" s="19">
        <v>44747</v>
      </c>
      <c r="C325" s="20" t="s">
        <v>184</v>
      </c>
      <c r="D325" s="21" t="s">
        <v>55</v>
      </c>
      <c r="E325" s="22">
        <v>0</v>
      </c>
      <c r="F325" s="22">
        <v>93.84</v>
      </c>
      <c r="G325" s="22">
        <v>231.51</v>
      </c>
      <c r="H325" s="23">
        <v>325.35000000000002</v>
      </c>
      <c r="I325" s="32" t="s">
        <v>358</v>
      </c>
    </row>
    <row r="326" spans="1:9" ht="33.75" outlineLevel="2" x14ac:dyDescent="0.25">
      <c r="A326" s="18">
        <v>311</v>
      </c>
      <c r="B326" s="19">
        <v>44761</v>
      </c>
      <c r="C326" s="20" t="s">
        <v>184</v>
      </c>
      <c r="D326" s="21" t="s">
        <v>55</v>
      </c>
      <c r="E326" s="22">
        <v>0</v>
      </c>
      <c r="F326" s="22">
        <v>187.68</v>
      </c>
      <c r="G326" s="22">
        <v>231.51</v>
      </c>
      <c r="H326" s="23">
        <v>419.19</v>
      </c>
      <c r="I326" s="32" t="s">
        <v>389</v>
      </c>
    </row>
    <row r="327" spans="1:9" s="17" customFormat="1" outlineLevel="1" x14ac:dyDescent="0.25">
      <c r="A327" s="58"/>
      <c r="B327" s="59"/>
      <c r="C327" s="60" t="s">
        <v>442</v>
      </c>
      <c r="D327" s="38"/>
      <c r="E327" s="39">
        <f>SUBTOTAL(9,E301:E326)</f>
        <v>6162.05</v>
      </c>
      <c r="F327" s="39">
        <f>SUBTOTAL(9,F301:F326)</f>
        <v>6224.7200000000012</v>
      </c>
      <c r="G327" s="39">
        <f>SUBTOTAL(9,G301:G326)</f>
        <v>7230.590000000002</v>
      </c>
      <c r="H327" s="40">
        <f>SUBTOTAL(9,H301:H326)</f>
        <v>19617.359999999997</v>
      </c>
      <c r="I327" s="41"/>
    </row>
    <row r="328" spans="1:9" ht="33.75" outlineLevel="2" x14ac:dyDescent="0.25">
      <c r="A328" s="25">
        <v>78</v>
      </c>
      <c r="B328" s="26">
        <v>44635</v>
      </c>
      <c r="C328" s="27" t="s">
        <v>149</v>
      </c>
      <c r="D328" s="28" t="s">
        <v>55</v>
      </c>
      <c r="E328" s="29">
        <v>390.99</v>
      </c>
      <c r="F328" s="29">
        <v>375.36</v>
      </c>
      <c r="G328" s="29">
        <v>1180.8</v>
      </c>
      <c r="H328" s="30">
        <v>1947.15</v>
      </c>
      <c r="I328" s="31" t="s">
        <v>150</v>
      </c>
    </row>
    <row r="329" spans="1:9" ht="33.75" outlineLevel="2" x14ac:dyDescent="0.25">
      <c r="A329" s="18">
        <v>130</v>
      </c>
      <c r="B329" s="19">
        <v>44670</v>
      </c>
      <c r="C329" s="20" t="s">
        <v>149</v>
      </c>
      <c r="D329" s="21" t="s">
        <v>55</v>
      </c>
      <c r="E329" s="22">
        <v>0</v>
      </c>
      <c r="F329" s="22">
        <v>187.68</v>
      </c>
      <c r="G329" s="22">
        <v>368.18</v>
      </c>
      <c r="H329" s="23">
        <v>555.86</v>
      </c>
      <c r="I329" s="24" t="s">
        <v>218</v>
      </c>
    </row>
    <row r="330" spans="1:9" s="17" customFormat="1" outlineLevel="1" x14ac:dyDescent="0.25">
      <c r="A330" s="58"/>
      <c r="B330" s="59"/>
      <c r="C330" s="60" t="s">
        <v>439</v>
      </c>
      <c r="D330" s="38"/>
      <c r="E330" s="39">
        <f>SUBTOTAL(9,E328:E329)</f>
        <v>390.99</v>
      </c>
      <c r="F330" s="39">
        <f>SUBTOTAL(9,F328:F329)</f>
        <v>563.04</v>
      </c>
      <c r="G330" s="39">
        <f>SUBTOTAL(9,G328:G329)</f>
        <v>1548.98</v>
      </c>
      <c r="H330" s="40">
        <f>SUBTOTAL(9,H328:H329)</f>
        <v>2503.0100000000002</v>
      </c>
      <c r="I330" s="61"/>
    </row>
    <row r="331" spans="1:9" ht="45" outlineLevel="2" x14ac:dyDescent="0.25">
      <c r="A331" s="25">
        <v>2</v>
      </c>
      <c r="B331" s="26">
        <v>44586</v>
      </c>
      <c r="C331" s="27" t="s">
        <v>57</v>
      </c>
      <c r="D331" s="28" t="s">
        <v>55</v>
      </c>
      <c r="E331" s="29">
        <v>0</v>
      </c>
      <c r="F331" s="29">
        <v>187.68</v>
      </c>
      <c r="G331" s="29">
        <v>153.66</v>
      </c>
      <c r="H331" s="30">
        <v>341.34000000000003</v>
      </c>
      <c r="I331" s="31" t="s">
        <v>58</v>
      </c>
    </row>
    <row r="332" spans="1:9" ht="45" outlineLevel="2" x14ac:dyDescent="0.25">
      <c r="A332" s="18">
        <v>4</v>
      </c>
      <c r="B332" s="19">
        <v>44586</v>
      </c>
      <c r="C332" s="20" t="s">
        <v>57</v>
      </c>
      <c r="D332" s="21" t="s">
        <v>55</v>
      </c>
      <c r="E332" s="22">
        <v>0</v>
      </c>
      <c r="F332" s="22">
        <v>187.68</v>
      </c>
      <c r="G332" s="22">
        <v>153.66</v>
      </c>
      <c r="H332" s="23">
        <v>341.34000000000003</v>
      </c>
      <c r="I332" s="24" t="s">
        <v>61</v>
      </c>
    </row>
    <row r="333" spans="1:9" ht="45" outlineLevel="2" x14ac:dyDescent="0.25">
      <c r="A333" s="18">
        <v>9</v>
      </c>
      <c r="B333" s="19">
        <v>44593</v>
      </c>
      <c r="C333" s="20" t="s">
        <v>57</v>
      </c>
      <c r="D333" s="21" t="s">
        <v>55</v>
      </c>
      <c r="E333" s="22">
        <v>0</v>
      </c>
      <c r="F333" s="22">
        <v>187.68</v>
      </c>
      <c r="G333" s="22">
        <v>153.66</v>
      </c>
      <c r="H333" s="23">
        <v>341.34000000000003</v>
      </c>
      <c r="I333" s="24" t="s">
        <v>67</v>
      </c>
    </row>
    <row r="334" spans="1:9" ht="45" outlineLevel="2" x14ac:dyDescent="0.25">
      <c r="A334" s="18">
        <v>11</v>
      </c>
      <c r="B334" s="19">
        <v>44593</v>
      </c>
      <c r="C334" s="20" t="s">
        <v>57</v>
      </c>
      <c r="D334" s="21" t="s">
        <v>55</v>
      </c>
      <c r="E334" s="22">
        <v>0</v>
      </c>
      <c r="F334" s="22">
        <v>187.68</v>
      </c>
      <c r="G334" s="22">
        <v>153.66</v>
      </c>
      <c r="H334" s="23">
        <v>341.34000000000003</v>
      </c>
      <c r="I334" s="24" t="s">
        <v>70</v>
      </c>
    </row>
    <row r="335" spans="1:9" ht="45" outlineLevel="2" x14ac:dyDescent="0.25">
      <c r="A335" s="18">
        <v>8</v>
      </c>
      <c r="B335" s="19">
        <v>44594</v>
      </c>
      <c r="C335" s="20" t="s">
        <v>57</v>
      </c>
      <c r="D335" s="21" t="s">
        <v>55</v>
      </c>
      <c r="E335" s="22">
        <v>0</v>
      </c>
      <c r="F335" s="22">
        <v>187.68</v>
      </c>
      <c r="G335" s="22">
        <v>153.66</v>
      </c>
      <c r="H335" s="23">
        <v>341.34000000000003</v>
      </c>
      <c r="I335" s="24" t="s">
        <v>72</v>
      </c>
    </row>
    <row r="336" spans="1:9" ht="33.75" outlineLevel="2" x14ac:dyDescent="0.25">
      <c r="A336" s="18">
        <v>28</v>
      </c>
      <c r="B336" s="19">
        <v>44600</v>
      </c>
      <c r="C336" s="20" t="s">
        <v>57</v>
      </c>
      <c r="D336" s="21" t="s">
        <v>55</v>
      </c>
      <c r="E336" s="22">
        <v>0</v>
      </c>
      <c r="F336" s="22">
        <v>93.84</v>
      </c>
      <c r="G336" s="22">
        <v>153.66</v>
      </c>
      <c r="H336" s="23">
        <v>247.5</v>
      </c>
      <c r="I336" s="24" t="s">
        <v>90</v>
      </c>
    </row>
    <row r="337" spans="1:9" ht="33.75" outlineLevel="2" x14ac:dyDescent="0.25">
      <c r="A337" s="18">
        <v>29</v>
      </c>
      <c r="B337" s="19">
        <v>44600</v>
      </c>
      <c r="C337" s="20" t="s">
        <v>57</v>
      </c>
      <c r="D337" s="21" t="s">
        <v>55</v>
      </c>
      <c r="E337" s="22">
        <v>0</v>
      </c>
      <c r="F337" s="22">
        <v>187.68</v>
      </c>
      <c r="G337" s="22">
        <v>153.66</v>
      </c>
      <c r="H337" s="23">
        <v>341.34000000000003</v>
      </c>
      <c r="I337" s="24" t="s">
        <v>91</v>
      </c>
    </row>
    <row r="338" spans="1:9" ht="33.75" outlineLevel="2" x14ac:dyDescent="0.25">
      <c r="A338" s="18">
        <v>32</v>
      </c>
      <c r="B338" s="19">
        <v>44607</v>
      </c>
      <c r="C338" s="20" t="s">
        <v>57</v>
      </c>
      <c r="D338" s="21" t="s">
        <v>55</v>
      </c>
      <c r="E338" s="22">
        <v>0</v>
      </c>
      <c r="F338" s="22">
        <v>187.68</v>
      </c>
      <c r="G338" s="22">
        <v>153.66</v>
      </c>
      <c r="H338" s="23">
        <v>341.34000000000003</v>
      </c>
      <c r="I338" s="24" t="s">
        <v>95</v>
      </c>
    </row>
    <row r="339" spans="1:9" ht="33.75" outlineLevel="2" x14ac:dyDescent="0.25">
      <c r="A339" s="18">
        <v>33</v>
      </c>
      <c r="B339" s="19">
        <v>44607</v>
      </c>
      <c r="C339" s="20" t="s">
        <v>57</v>
      </c>
      <c r="D339" s="21" t="s">
        <v>55</v>
      </c>
      <c r="E339" s="22">
        <v>0</v>
      </c>
      <c r="F339" s="22">
        <v>187.68</v>
      </c>
      <c r="G339" s="22">
        <v>153.66</v>
      </c>
      <c r="H339" s="23">
        <v>341.34000000000003</v>
      </c>
      <c r="I339" s="24" t="s">
        <v>96</v>
      </c>
    </row>
    <row r="340" spans="1:9" ht="33.75" outlineLevel="2" x14ac:dyDescent="0.25">
      <c r="A340" s="18">
        <v>34</v>
      </c>
      <c r="B340" s="19">
        <v>44614</v>
      </c>
      <c r="C340" s="20" t="s">
        <v>57</v>
      </c>
      <c r="D340" s="21" t="s">
        <v>55</v>
      </c>
      <c r="E340" s="22">
        <v>0</v>
      </c>
      <c r="F340" s="22">
        <v>187.68</v>
      </c>
      <c r="G340" s="22">
        <v>153.66</v>
      </c>
      <c r="H340" s="23">
        <v>341.34000000000003</v>
      </c>
      <c r="I340" s="24" t="s">
        <v>97</v>
      </c>
    </row>
    <row r="341" spans="1:9" ht="33.75" outlineLevel="2" x14ac:dyDescent="0.25">
      <c r="A341" s="18">
        <v>35</v>
      </c>
      <c r="B341" s="19">
        <v>44614</v>
      </c>
      <c r="C341" s="20" t="s">
        <v>57</v>
      </c>
      <c r="D341" s="21" t="s">
        <v>55</v>
      </c>
      <c r="E341" s="22">
        <v>0</v>
      </c>
      <c r="F341" s="22">
        <v>187.68</v>
      </c>
      <c r="G341" s="22">
        <v>153.66</v>
      </c>
      <c r="H341" s="23">
        <v>341.34000000000003</v>
      </c>
      <c r="I341" s="24" t="s">
        <v>98</v>
      </c>
    </row>
    <row r="342" spans="1:9" ht="33.75" outlineLevel="2" x14ac:dyDescent="0.25">
      <c r="A342" s="18">
        <v>36</v>
      </c>
      <c r="B342" s="19">
        <v>44614</v>
      </c>
      <c r="C342" s="20" t="s">
        <v>57</v>
      </c>
      <c r="D342" s="21" t="s">
        <v>55</v>
      </c>
      <c r="E342" s="22">
        <v>0</v>
      </c>
      <c r="F342" s="22">
        <v>187.68</v>
      </c>
      <c r="G342" s="22">
        <v>487.55</v>
      </c>
      <c r="H342" s="23">
        <v>675.23</v>
      </c>
      <c r="I342" s="24" t="s">
        <v>99</v>
      </c>
    </row>
    <row r="343" spans="1:9" ht="33.75" outlineLevel="2" x14ac:dyDescent="0.25">
      <c r="A343" s="18">
        <v>47</v>
      </c>
      <c r="B343" s="19">
        <v>44623</v>
      </c>
      <c r="C343" s="20" t="s">
        <v>57</v>
      </c>
      <c r="D343" s="21" t="s">
        <v>55</v>
      </c>
      <c r="E343" s="22">
        <v>0</v>
      </c>
      <c r="F343" s="22">
        <v>187.68</v>
      </c>
      <c r="G343" s="22">
        <v>153.66</v>
      </c>
      <c r="H343" s="23">
        <v>341.34000000000003</v>
      </c>
      <c r="I343" s="24" t="s">
        <v>117</v>
      </c>
    </row>
    <row r="344" spans="1:9" ht="33.75" outlineLevel="2" x14ac:dyDescent="0.25">
      <c r="A344" s="18">
        <v>52</v>
      </c>
      <c r="B344" s="19">
        <v>44628</v>
      </c>
      <c r="C344" s="20" t="s">
        <v>57</v>
      </c>
      <c r="D344" s="21" t="s">
        <v>55</v>
      </c>
      <c r="E344" s="22">
        <v>0</v>
      </c>
      <c r="F344" s="22">
        <v>187.68</v>
      </c>
      <c r="G344" s="22">
        <v>160.57999999999998</v>
      </c>
      <c r="H344" s="23">
        <v>348.26</v>
      </c>
      <c r="I344" s="24" t="s">
        <v>122</v>
      </c>
    </row>
    <row r="345" spans="1:9" ht="33.75" outlineLevel="2" x14ac:dyDescent="0.25">
      <c r="A345" s="18">
        <v>53</v>
      </c>
      <c r="B345" s="19">
        <v>44628</v>
      </c>
      <c r="C345" s="20" t="s">
        <v>57</v>
      </c>
      <c r="D345" s="21" t="s">
        <v>55</v>
      </c>
      <c r="E345" s="22">
        <v>0</v>
      </c>
      <c r="F345" s="22">
        <v>187.68</v>
      </c>
      <c r="G345" s="22">
        <v>153.66</v>
      </c>
      <c r="H345" s="23">
        <v>341.34000000000003</v>
      </c>
      <c r="I345" s="24" t="s">
        <v>123</v>
      </c>
    </row>
    <row r="346" spans="1:9" ht="33.75" outlineLevel="2" x14ac:dyDescent="0.25">
      <c r="A346" s="18">
        <v>60</v>
      </c>
      <c r="B346" s="19">
        <v>44635</v>
      </c>
      <c r="C346" s="20" t="s">
        <v>57</v>
      </c>
      <c r="D346" s="21" t="s">
        <v>55</v>
      </c>
      <c r="E346" s="22">
        <v>0</v>
      </c>
      <c r="F346" s="22">
        <v>187.68</v>
      </c>
      <c r="G346" s="22">
        <v>160.57999999999998</v>
      </c>
      <c r="H346" s="23">
        <v>348.26</v>
      </c>
      <c r="I346" s="24" t="s">
        <v>131</v>
      </c>
    </row>
    <row r="347" spans="1:9" ht="33.75" outlineLevel="2" x14ac:dyDescent="0.25">
      <c r="A347" s="18">
        <v>61</v>
      </c>
      <c r="B347" s="19">
        <v>44635</v>
      </c>
      <c r="C347" s="20" t="s">
        <v>57</v>
      </c>
      <c r="D347" s="21" t="s">
        <v>55</v>
      </c>
      <c r="E347" s="22">
        <v>0</v>
      </c>
      <c r="F347" s="22">
        <v>93.84</v>
      </c>
      <c r="G347" s="22">
        <v>151.93</v>
      </c>
      <c r="H347" s="23">
        <v>245.77</v>
      </c>
      <c r="I347" s="24" t="s">
        <v>132</v>
      </c>
    </row>
    <row r="348" spans="1:9" ht="33.75" outlineLevel="2" x14ac:dyDescent="0.25">
      <c r="A348" s="18">
        <v>62</v>
      </c>
      <c r="B348" s="19">
        <v>44635</v>
      </c>
      <c r="C348" s="20" t="s">
        <v>57</v>
      </c>
      <c r="D348" s="21" t="s">
        <v>55</v>
      </c>
      <c r="E348" s="22">
        <v>0</v>
      </c>
      <c r="F348" s="22">
        <v>93.84</v>
      </c>
      <c r="G348" s="22">
        <v>151.93</v>
      </c>
      <c r="H348" s="23">
        <v>245.77</v>
      </c>
      <c r="I348" s="24" t="s">
        <v>133</v>
      </c>
    </row>
    <row r="349" spans="1:9" ht="33.75" outlineLevel="2" x14ac:dyDescent="0.25">
      <c r="A349" s="18">
        <v>63</v>
      </c>
      <c r="B349" s="19">
        <v>44635</v>
      </c>
      <c r="C349" s="20" t="s">
        <v>57</v>
      </c>
      <c r="D349" s="21" t="s">
        <v>55</v>
      </c>
      <c r="E349" s="22">
        <v>0</v>
      </c>
      <c r="F349" s="22">
        <v>187.68</v>
      </c>
      <c r="G349" s="22">
        <v>153.66</v>
      </c>
      <c r="H349" s="23">
        <v>341.34000000000003</v>
      </c>
      <c r="I349" s="24" t="s">
        <v>134</v>
      </c>
    </row>
    <row r="350" spans="1:9" ht="33.75" outlineLevel="2" x14ac:dyDescent="0.25">
      <c r="A350" s="18">
        <v>64</v>
      </c>
      <c r="B350" s="19">
        <v>44635</v>
      </c>
      <c r="C350" s="20" t="s">
        <v>57</v>
      </c>
      <c r="D350" s="21" t="s">
        <v>55</v>
      </c>
      <c r="E350" s="22">
        <v>0</v>
      </c>
      <c r="F350" s="22">
        <v>187.68</v>
      </c>
      <c r="G350" s="22">
        <v>153.66</v>
      </c>
      <c r="H350" s="23">
        <v>341.34000000000003</v>
      </c>
      <c r="I350" s="24" t="s">
        <v>135</v>
      </c>
    </row>
    <row r="351" spans="1:9" ht="33.75" outlineLevel="2" x14ac:dyDescent="0.25">
      <c r="A351" s="18">
        <v>84</v>
      </c>
      <c r="B351" s="19">
        <v>44642</v>
      </c>
      <c r="C351" s="20" t="s">
        <v>57</v>
      </c>
      <c r="D351" s="21" t="s">
        <v>55</v>
      </c>
      <c r="E351" s="22">
        <v>0</v>
      </c>
      <c r="F351" s="22">
        <v>93.84</v>
      </c>
      <c r="G351" s="22">
        <v>153.66</v>
      </c>
      <c r="H351" s="23">
        <v>247.5</v>
      </c>
      <c r="I351" s="24" t="s">
        <v>160</v>
      </c>
    </row>
    <row r="352" spans="1:9" ht="33.75" outlineLevel="2" x14ac:dyDescent="0.25">
      <c r="A352" s="18">
        <v>85</v>
      </c>
      <c r="B352" s="19">
        <v>44642</v>
      </c>
      <c r="C352" s="20" t="s">
        <v>57</v>
      </c>
      <c r="D352" s="21" t="s">
        <v>55</v>
      </c>
      <c r="E352" s="22">
        <v>0</v>
      </c>
      <c r="F352" s="22">
        <v>187.68</v>
      </c>
      <c r="G352" s="22">
        <v>153.66</v>
      </c>
      <c r="H352" s="23">
        <v>341.34000000000003</v>
      </c>
      <c r="I352" s="24" t="s">
        <v>161</v>
      </c>
    </row>
    <row r="353" spans="1:9" ht="33.75" outlineLevel="2" x14ac:dyDescent="0.25">
      <c r="A353" s="18">
        <v>99</v>
      </c>
      <c r="B353" s="19">
        <v>44649</v>
      </c>
      <c r="C353" s="20" t="s">
        <v>57</v>
      </c>
      <c r="D353" s="21" t="s">
        <v>55</v>
      </c>
      <c r="E353" s="22">
        <v>0</v>
      </c>
      <c r="F353" s="22">
        <v>187.68</v>
      </c>
      <c r="G353" s="22">
        <v>153.66</v>
      </c>
      <c r="H353" s="23">
        <v>341.34000000000003</v>
      </c>
      <c r="I353" s="24" t="s">
        <v>178</v>
      </c>
    </row>
    <row r="354" spans="1:9" ht="33.75" outlineLevel="2" x14ac:dyDescent="0.25">
      <c r="A354" s="18">
        <v>100</v>
      </c>
      <c r="B354" s="19">
        <v>44649</v>
      </c>
      <c r="C354" s="20" t="s">
        <v>57</v>
      </c>
      <c r="D354" s="21" t="s">
        <v>55</v>
      </c>
      <c r="E354" s="22">
        <v>0</v>
      </c>
      <c r="F354" s="22">
        <v>187.68</v>
      </c>
      <c r="G354" s="22">
        <v>153.66</v>
      </c>
      <c r="H354" s="23">
        <v>341.34000000000003</v>
      </c>
      <c r="I354" s="24" t="s">
        <v>179</v>
      </c>
    </row>
    <row r="355" spans="1:9" ht="45" outlineLevel="2" x14ac:dyDescent="0.25">
      <c r="A355" s="18">
        <v>102</v>
      </c>
      <c r="B355" s="19">
        <v>44656</v>
      </c>
      <c r="C355" s="20" t="s">
        <v>57</v>
      </c>
      <c r="D355" s="21" t="s">
        <v>55</v>
      </c>
      <c r="E355" s="22">
        <v>1970.6100000000001</v>
      </c>
      <c r="F355" s="22">
        <v>1000.96</v>
      </c>
      <c r="G355" s="22">
        <v>1126.08</v>
      </c>
      <c r="H355" s="23">
        <v>4097.6499999999996</v>
      </c>
      <c r="I355" s="24" t="s">
        <v>181</v>
      </c>
    </row>
    <row r="356" spans="1:9" ht="33.75" outlineLevel="2" x14ac:dyDescent="0.25">
      <c r="A356" s="18">
        <v>103</v>
      </c>
      <c r="B356" s="19">
        <v>44656</v>
      </c>
      <c r="C356" s="20" t="s">
        <v>57</v>
      </c>
      <c r="D356" s="21" t="s">
        <v>55</v>
      </c>
      <c r="E356" s="22">
        <v>0</v>
      </c>
      <c r="F356" s="22">
        <v>93.84</v>
      </c>
      <c r="G356" s="22">
        <v>153.66</v>
      </c>
      <c r="H356" s="23">
        <v>247.5</v>
      </c>
      <c r="I356" s="24" t="s">
        <v>182</v>
      </c>
    </row>
    <row r="357" spans="1:9" ht="33.75" outlineLevel="2" x14ac:dyDescent="0.25">
      <c r="A357" s="18">
        <v>104</v>
      </c>
      <c r="B357" s="19">
        <v>44656</v>
      </c>
      <c r="C357" s="20" t="s">
        <v>57</v>
      </c>
      <c r="D357" s="21" t="s">
        <v>55</v>
      </c>
      <c r="E357" s="22">
        <v>0</v>
      </c>
      <c r="F357" s="22">
        <v>187.68</v>
      </c>
      <c r="G357" s="22">
        <v>157.12</v>
      </c>
      <c r="H357" s="23">
        <v>344.8</v>
      </c>
      <c r="I357" s="24" t="s">
        <v>183</v>
      </c>
    </row>
    <row r="358" spans="1:9" ht="33.75" outlineLevel="2" x14ac:dyDescent="0.25">
      <c r="A358" s="18">
        <v>124</v>
      </c>
      <c r="B358" s="19">
        <v>44663</v>
      </c>
      <c r="C358" s="20" t="s">
        <v>57</v>
      </c>
      <c r="D358" s="21" t="s">
        <v>55</v>
      </c>
      <c r="E358" s="22">
        <v>0</v>
      </c>
      <c r="F358" s="22">
        <v>187.68</v>
      </c>
      <c r="G358" s="22">
        <v>153.66</v>
      </c>
      <c r="H358" s="23">
        <v>341.34000000000003</v>
      </c>
      <c r="I358" s="24" t="s">
        <v>204</v>
      </c>
    </row>
    <row r="359" spans="1:9" ht="33.75" outlineLevel="2" x14ac:dyDescent="0.25">
      <c r="A359" s="18">
        <v>125</v>
      </c>
      <c r="B359" s="19">
        <v>44670</v>
      </c>
      <c r="C359" s="20" t="s">
        <v>57</v>
      </c>
      <c r="D359" s="21" t="s">
        <v>55</v>
      </c>
      <c r="E359" s="22">
        <v>0</v>
      </c>
      <c r="F359" s="22">
        <v>93.84</v>
      </c>
      <c r="G359" s="22">
        <v>167.5</v>
      </c>
      <c r="H359" s="23">
        <v>261.34000000000003</v>
      </c>
      <c r="I359" s="24" t="s">
        <v>213</v>
      </c>
    </row>
    <row r="360" spans="1:9" ht="33.75" outlineLevel="2" x14ac:dyDescent="0.25">
      <c r="A360" s="18">
        <v>126</v>
      </c>
      <c r="B360" s="19">
        <v>44670</v>
      </c>
      <c r="C360" s="20" t="s">
        <v>57</v>
      </c>
      <c r="D360" s="21" t="s">
        <v>55</v>
      </c>
      <c r="E360" s="22">
        <v>0</v>
      </c>
      <c r="F360" s="22">
        <v>187.68</v>
      </c>
      <c r="G360" s="22">
        <v>153.66</v>
      </c>
      <c r="H360" s="23">
        <v>341.34000000000003</v>
      </c>
      <c r="I360" s="24" t="s">
        <v>214</v>
      </c>
    </row>
    <row r="361" spans="1:9" ht="33.75" outlineLevel="2" x14ac:dyDescent="0.25">
      <c r="A361" s="18">
        <v>138</v>
      </c>
      <c r="B361" s="19">
        <v>44677</v>
      </c>
      <c r="C361" s="20" t="s">
        <v>57</v>
      </c>
      <c r="D361" s="21" t="s">
        <v>55</v>
      </c>
      <c r="E361" s="22">
        <v>0</v>
      </c>
      <c r="F361" s="22">
        <v>187.68</v>
      </c>
      <c r="G361" s="22">
        <v>153.66</v>
      </c>
      <c r="H361" s="23">
        <v>341.34000000000003</v>
      </c>
      <c r="I361" s="24" t="s">
        <v>226</v>
      </c>
    </row>
    <row r="362" spans="1:9" ht="33.75" outlineLevel="2" x14ac:dyDescent="0.25">
      <c r="A362" s="18">
        <v>155</v>
      </c>
      <c r="B362" s="19">
        <v>44684</v>
      </c>
      <c r="C362" s="20" t="s">
        <v>57</v>
      </c>
      <c r="D362" s="21" t="s">
        <v>55</v>
      </c>
      <c r="E362" s="22">
        <v>0</v>
      </c>
      <c r="F362" s="22">
        <v>187.68</v>
      </c>
      <c r="G362" s="22">
        <v>153.66</v>
      </c>
      <c r="H362" s="23">
        <v>341.34000000000003</v>
      </c>
      <c r="I362" s="24" t="s">
        <v>243</v>
      </c>
    </row>
    <row r="363" spans="1:9" ht="33.75" outlineLevel="2" x14ac:dyDescent="0.25">
      <c r="A363" s="18">
        <v>163</v>
      </c>
      <c r="B363" s="19">
        <v>44691</v>
      </c>
      <c r="C363" s="20" t="s">
        <v>57</v>
      </c>
      <c r="D363" s="21" t="s">
        <v>55</v>
      </c>
      <c r="E363" s="22">
        <v>0</v>
      </c>
      <c r="F363" s="22">
        <v>93.84</v>
      </c>
      <c r="G363" s="22">
        <v>155.38999999999999</v>
      </c>
      <c r="H363" s="23">
        <v>249.23</v>
      </c>
      <c r="I363" s="24" t="s">
        <v>251</v>
      </c>
    </row>
    <row r="364" spans="1:9" ht="33.75" outlineLevel="2" x14ac:dyDescent="0.25">
      <c r="A364" s="18">
        <v>175</v>
      </c>
      <c r="B364" s="19">
        <v>44698</v>
      </c>
      <c r="C364" s="20" t="s">
        <v>57</v>
      </c>
      <c r="D364" s="21" t="s">
        <v>55</v>
      </c>
      <c r="E364" s="22">
        <v>0</v>
      </c>
      <c r="F364" s="22">
        <v>93.84</v>
      </c>
      <c r="G364" s="22">
        <v>115.6</v>
      </c>
      <c r="H364" s="23">
        <v>209.44</v>
      </c>
      <c r="I364" s="24" t="s">
        <v>263</v>
      </c>
    </row>
    <row r="365" spans="1:9" ht="33.75" outlineLevel="2" x14ac:dyDescent="0.25">
      <c r="A365" s="18">
        <v>176</v>
      </c>
      <c r="B365" s="19">
        <v>44698</v>
      </c>
      <c r="C365" s="20" t="s">
        <v>57</v>
      </c>
      <c r="D365" s="21" t="s">
        <v>55</v>
      </c>
      <c r="E365" s="22">
        <v>0</v>
      </c>
      <c r="F365" s="22">
        <v>187.68</v>
      </c>
      <c r="G365" s="22">
        <v>153.66</v>
      </c>
      <c r="H365" s="23">
        <v>341.34000000000003</v>
      </c>
      <c r="I365" s="24" t="s">
        <v>264</v>
      </c>
    </row>
    <row r="366" spans="1:9" ht="33.75" outlineLevel="2" x14ac:dyDescent="0.25">
      <c r="A366" s="18">
        <v>177</v>
      </c>
      <c r="B366" s="19">
        <v>44698</v>
      </c>
      <c r="C366" s="20" t="s">
        <v>57</v>
      </c>
      <c r="D366" s="21" t="s">
        <v>55</v>
      </c>
      <c r="E366" s="22">
        <v>0</v>
      </c>
      <c r="F366" s="22">
        <v>187.68</v>
      </c>
      <c r="G366" s="22">
        <v>153.66</v>
      </c>
      <c r="H366" s="23">
        <v>341.34000000000003</v>
      </c>
      <c r="I366" s="24" t="s">
        <v>265</v>
      </c>
    </row>
    <row r="367" spans="1:9" ht="33.75" outlineLevel="2" x14ac:dyDescent="0.25">
      <c r="A367" s="18">
        <v>178</v>
      </c>
      <c r="B367" s="19">
        <v>44698</v>
      </c>
      <c r="C367" s="20" t="s">
        <v>57</v>
      </c>
      <c r="D367" s="21" t="s">
        <v>55</v>
      </c>
      <c r="E367" s="22">
        <v>0</v>
      </c>
      <c r="F367" s="22">
        <v>187.68</v>
      </c>
      <c r="G367" s="22">
        <v>153.66</v>
      </c>
      <c r="H367" s="23">
        <v>341.34000000000003</v>
      </c>
      <c r="I367" s="24" t="s">
        <v>266</v>
      </c>
    </row>
    <row r="368" spans="1:9" ht="33.75" outlineLevel="2" x14ac:dyDescent="0.25">
      <c r="A368" s="18">
        <v>179</v>
      </c>
      <c r="B368" s="19">
        <v>44698</v>
      </c>
      <c r="C368" s="20" t="s">
        <v>57</v>
      </c>
      <c r="D368" s="21" t="s">
        <v>55</v>
      </c>
      <c r="E368" s="22">
        <v>0</v>
      </c>
      <c r="F368" s="22">
        <v>187.68</v>
      </c>
      <c r="G368" s="22">
        <v>153.66</v>
      </c>
      <c r="H368" s="23">
        <v>341.34000000000003</v>
      </c>
      <c r="I368" s="24" t="s">
        <v>267</v>
      </c>
    </row>
    <row r="369" spans="1:9" ht="45" outlineLevel="2" x14ac:dyDescent="0.25">
      <c r="A369" s="18">
        <v>197</v>
      </c>
      <c r="B369" s="19">
        <v>44705</v>
      </c>
      <c r="C369" s="20" t="s">
        <v>57</v>
      </c>
      <c r="D369" s="21" t="s">
        <v>55</v>
      </c>
      <c r="E369" s="22">
        <v>2627.48</v>
      </c>
      <c r="F369" s="22">
        <v>1000.96</v>
      </c>
      <c r="G369" s="22">
        <v>351.9</v>
      </c>
      <c r="H369" s="23">
        <v>3980.34</v>
      </c>
      <c r="I369" s="24" t="s">
        <v>284</v>
      </c>
    </row>
    <row r="370" spans="1:9" ht="33.75" outlineLevel="2" x14ac:dyDescent="0.25">
      <c r="A370" s="18">
        <v>214</v>
      </c>
      <c r="B370" s="19">
        <v>44712</v>
      </c>
      <c r="C370" s="20" t="s">
        <v>57</v>
      </c>
      <c r="D370" s="21" t="s">
        <v>55</v>
      </c>
      <c r="E370" s="22">
        <v>0</v>
      </c>
      <c r="F370" s="22">
        <v>187.68</v>
      </c>
      <c r="G370" s="22">
        <v>153.66</v>
      </c>
      <c r="H370" s="23">
        <v>341.34000000000003</v>
      </c>
      <c r="I370" s="24" t="s">
        <v>303</v>
      </c>
    </row>
    <row r="371" spans="1:9" ht="33.75" outlineLevel="2" x14ac:dyDescent="0.25">
      <c r="A371" s="18">
        <v>232</v>
      </c>
      <c r="B371" s="19">
        <v>44719</v>
      </c>
      <c r="C371" s="20" t="s">
        <v>57</v>
      </c>
      <c r="D371" s="21" t="s">
        <v>55</v>
      </c>
      <c r="E371" s="22">
        <v>0</v>
      </c>
      <c r="F371" s="22">
        <v>187.68</v>
      </c>
      <c r="G371" s="22">
        <v>153.66</v>
      </c>
      <c r="H371" s="23">
        <v>341.34000000000003</v>
      </c>
      <c r="I371" s="32" t="s">
        <v>308</v>
      </c>
    </row>
    <row r="372" spans="1:9" ht="33.75" outlineLevel="2" x14ac:dyDescent="0.25">
      <c r="A372" s="18">
        <v>239</v>
      </c>
      <c r="B372" s="19">
        <v>44726</v>
      </c>
      <c r="C372" s="20" t="s">
        <v>57</v>
      </c>
      <c r="D372" s="21" t="s">
        <v>55</v>
      </c>
      <c r="E372" s="22">
        <v>0</v>
      </c>
      <c r="F372" s="22">
        <v>93.84</v>
      </c>
      <c r="G372" s="22">
        <v>157.12</v>
      </c>
      <c r="H372" s="23">
        <v>250.96</v>
      </c>
      <c r="I372" s="32" t="s">
        <v>316</v>
      </c>
    </row>
    <row r="373" spans="1:9" ht="33.75" outlineLevel="2" x14ac:dyDescent="0.25">
      <c r="A373" s="18">
        <v>240</v>
      </c>
      <c r="B373" s="19">
        <v>44726</v>
      </c>
      <c r="C373" s="20" t="s">
        <v>57</v>
      </c>
      <c r="D373" s="21" t="s">
        <v>55</v>
      </c>
      <c r="E373" s="22">
        <v>0</v>
      </c>
      <c r="F373" s="22">
        <v>187.68</v>
      </c>
      <c r="G373" s="22">
        <v>153.66</v>
      </c>
      <c r="H373" s="23">
        <v>341.34000000000003</v>
      </c>
      <c r="I373" s="32" t="s">
        <v>317</v>
      </c>
    </row>
    <row r="374" spans="1:9" ht="33.75" outlineLevel="2" x14ac:dyDescent="0.25">
      <c r="A374" s="18">
        <v>241</v>
      </c>
      <c r="B374" s="19">
        <v>44726</v>
      </c>
      <c r="C374" s="20" t="s">
        <v>57</v>
      </c>
      <c r="D374" s="21" t="s">
        <v>55</v>
      </c>
      <c r="E374" s="22">
        <v>0</v>
      </c>
      <c r="F374" s="22">
        <v>93.84</v>
      </c>
      <c r="G374" s="22">
        <v>153.66</v>
      </c>
      <c r="H374" s="23">
        <v>247.5</v>
      </c>
      <c r="I374" s="32" t="s">
        <v>318</v>
      </c>
    </row>
    <row r="375" spans="1:9" ht="33.75" outlineLevel="2" x14ac:dyDescent="0.25">
      <c r="A375" s="18">
        <v>259</v>
      </c>
      <c r="B375" s="19">
        <v>44733</v>
      </c>
      <c r="C375" s="20" t="s">
        <v>57</v>
      </c>
      <c r="D375" s="21" t="s">
        <v>55</v>
      </c>
      <c r="E375" s="22">
        <v>0</v>
      </c>
      <c r="F375" s="22">
        <v>187.68</v>
      </c>
      <c r="G375" s="22">
        <v>153.66</v>
      </c>
      <c r="H375" s="23">
        <v>341.34000000000003</v>
      </c>
      <c r="I375" s="32" t="s">
        <v>337</v>
      </c>
    </row>
    <row r="376" spans="1:9" ht="33.75" outlineLevel="2" x14ac:dyDescent="0.25">
      <c r="A376" s="18">
        <v>260</v>
      </c>
      <c r="B376" s="19">
        <v>44733</v>
      </c>
      <c r="C376" s="20" t="s">
        <v>57</v>
      </c>
      <c r="D376" s="21" t="s">
        <v>55</v>
      </c>
      <c r="E376" s="22">
        <v>0</v>
      </c>
      <c r="F376" s="22">
        <v>187.68</v>
      </c>
      <c r="G376" s="22">
        <v>153.66</v>
      </c>
      <c r="H376" s="23">
        <v>341.34000000000003</v>
      </c>
      <c r="I376" s="32" t="s">
        <v>338</v>
      </c>
    </row>
    <row r="377" spans="1:9" ht="33.75" outlineLevel="2" x14ac:dyDescent="0.25">
      <c r="A377" s="18">
        <v>267</v>
      </c>
      <c r="B377" s="19">
        <v>44740</v>
      </c>
      <c r="C377" s="20" t="s">
        <v>57</v>
      </c>
      <c r="D377" s="21" t="s">
        <v>55</v>
      </c>
      <c r="E377" s="22">
        <v>0</v>
      </c>
      <c r="F377" s="22">
        <v>187.68</v>
      </c>
      <c r="G377" s="22">
        <v>153.66</v>
      </c>
      <c r="H377" s="23">
        <v>341.34000000000003</v>
      </c>
      <c r="I377" s="32" t="s">
        <v>345</v>
      </c>
    </row>
    <row r="378" spans="1:9" s="17" customFormat="1" ht="33.75" outlineLevel="2" x14ac:dyDescent="0.25">
      <c r="A378" s="18">
        <v>276</v>
      </c>
      <c r="B378" s="19">
        <v>44747</v>
      </c>
      <c r="C378" s="20" t="s">
        <v>57</v>
      </c>
      <c r="D378" s="21" t="s">
        <v>55</v>
      </c>
      <c r="E378" s="22">
        <v>1172.97</v>
      </c>
      <c r="F378" s="22">
        <v>563.04</v>
      </c>
      <c r="G378" s="22">
        <v>848.81</v>
      </c>
      <c r="H378" s="23">
        <v>2584.8199999999997</v>
      </c>
      <c r="I378" s="32" t="s">
        <v>355</v>
      </c>
    </row>
    <row r="379" spans="1:9" ht="33.75" outlineLevel="2" x14ac:dyDescent="0.25">
      <c r="A379" s="18">
        <v>294</v>
      </c>
      <c r="B379" s="19">
        <v>44754</v>
      </c>
      <c r="C379" s="20" t="s">
        <v>57</v>
      </c>
      <c r="D379" s="21" t="s">
        <v>55</v>
      </c>
      <c r="E379" s="22">
        <v>0</v>
      </c>
      <c r="F379" s="22">
        <v>187.68</v>
      </c>
      <c r="G379" s="22">
        <v>157.12</v>
      </c>
      <c r="H379" s="23">
        <v>344.8</v>
      </c>
      <c r="I379" s="32" t="s">
        <v>372</v>
      </c>
    </row>
    <row r="380" spans="1:9" ht="33.75" outlineLevel="2" x14ac:dyDescent="0.25">
      <c r="A380" s="18">
        <v>295</v>
      </c>
      <c r="B380" s="19">
        <v>44754</v>
      </c>
      <c r="C380" s="20" t="s">
        <v>57</v>
      </c>
      <c r="D380" s="21" t="s">
        <v>55</v>
      </c>
      <c r="E380" s="22">
        <v>0</v>
      </c>
      <c r="F380" s="22">
        <v>93.84</v>
      </c>
      <c r="G380" s="22">
        <v>153.66</v>
      </c>
      <c r="H380" s="23">
        <v>247.5</v>
      </c>
      <c r="I380" s="32" t="s">
        <v>373</v>
      </c>
    </row>
    <row r="381" spans="1:9" ht="33.75" outlineLevel="2" x14ac:dyDescent="0.25">
      <c r="A381" s="18">
        <v>296</v>
      </c>
      <c r="B381" s="19">
        <v>44754</v>
      </c>
      <c r="C381" s="20" t="s">
        <v>57</v>
      </c>
      <c r="D381" s="21" t="s">
        <v>55</v>
      </c>
      <c r="E381" s="22">
        <v>0</v>
      </c>
      <c r="F381" s="22">
        <v>93.84</v>
      </c>
      <c r="G381" s="22">
        <v>153.66</v>
      </c>
      <c r="H381" s="23">
        <v>247.5</v>
      </c>
      <c r="I381" s="32" t="s">
        <v>374</v>
      </c>
    </row>
    <row r="382" spans="1:9" ht="33.75" outlineLevel="2" x14ac:dyDescent="0.25">
      <c r="A382" s="18">
        <v>297</v>
      </c>
      <c r="B382" s="19">
        <v>44754</v>
      </c>
      <c r="C382" s="20" t="s">
        <v>57</v>
      </c>
      <c r="D382" s="21" t="s">
        <v>55</v>
      </c>
      <c r="E382" s="22">
        <v>0</v>
      </c>
      <c r="F382" s="22">
        <v>187.68</v>
      </c>
      <c r="G382" s="22">
        <v>153.66</v>
      </c>
      <c r="H382" s="23">
        <v>341.34000000000003</v>
      </c>
      <c r="I382" s="32" t="s">
        <v>375</v>
      </c>
    </row>
    <row r="383" spans="1:9" ht="33.75" outlineLevel="2" x14ac:dyDescent="0.25">
      <c r="A383" s="18">
        <v>312</v>
      </c>
      <c r="B383" s="19">
        <v>44761</v>
      </c>
      <c r="C383" s="20" t="s">
        <v>57</v>
      </c>
      <c r="D383" s="21" t="s">
        <v>55</v>
      </c>
      <c r="E383" s="22">
        <v>0</v>
      </c>
      <c r="F383" s="22">
        <v>187.68</v>
      </c>
      <c r="G383" s="22">
        <v>153.66</v>
      </c>
      <c r="H383" s="23">
        <v>341.34000000000003</v>
      </c>
      <c r="I383" s="32" t="s">
        <v>390</v>
      </c>
    </row>
    <row r="384" spans="1:9" s="17" customFormat="1" outlineLevel="1" x14ac:dyDescent="0.25">
      <c r="A384" s="58"/>
      <c r="B384" s="59"/>
      <c r="C384" s="60" t="s">
        <v>422</v>
      </c>
      <c r="D384" s="38"/>
      <c r="E384" s="39">
        <f>SUBTOTAL(9,E331:E383)</f>
        <v>5771.06</v>
      </c>
      <c r="F384" s="39">
        <f>SUBTOTAL(9,F331:F383)</f>
        <v>10822.880000000005</v>
      </c>
      <c r="G384" s="39">
        <f>SUBTOTAL(9,G331:G383)</f>
        <v>10341.949999999997</v>
      </c>
      <c r="H384" s="40">
        <f>SUBTOTAL(9,H331:H383)</f>
        <v>26935.890000000003</v>
      </c>
      <c r="I384" s="41"/>
    </row>
    <row r="385" spans="1:9" ht="33.75" outlineLevel="2" x14ac:dyDescent="0.25">
      <c r="A385" s="25">
        <v>211</v>
      </c>
      <c r="B385" s="26">
        <v>44712</v>
      </c>
      <c r="C385" s="27" t="s">
        <v>298</v>
      </c>
      <c r="D385" s="28" t="s">
        <v>75</v>
      </c>
      <c r="E385" s="29">
        <v>781.98</v>
      </c>
      <c r="F385" s="29">
        <v>375.36</v>
      </c>
      <c r="G385" s="29">
        <v>788.88</v>
      </c>
      <c r="H385" s="30">
        <v>1946.2200000000003</v>
      </c>
      <c r="I385" s="31" t="s">
        <v>299</v>
      </c>
    </row>
    <row r="386" spans="1:9" s="17" customFormat="1" outlineLevel="1" x14ac:dyDescent="0.25">
      <c r="A386" s="58"/>
      <c r="B386" s="59"/>
      <c r="C386" s="60" t="s">
        <v>440</v>
      </c>
      <c r="D386" s="38"/>
      <c r="E386" s="39">
        <f>SUBTOTAL(9,E385:E385)</f>
        <v>781.98</v>
      </c>
      <c r="F386" s="39">
        <f>SUBTOTAL(9,F385:F385)</f>
        <v>375.36</v>
      </c>
      <c r="G386" s="39">
        <f>SUBTOTAL(9,G385:G385)</f>
        <v>788.88</v>
      </c>
      <c r="H386" s="40">
        <f>SUBTOTAL(9,H385:H385)</f>
        <v>1946.2200000000003</v>
      </c>
      <c r="I386" s="61"/>
    </row>
    <row r="387" spans="1:9" ht="33.75" outlineLevel="2" x14ac:dyDescent="0.25">
      <c r="A387" s="25">
        <v>226</v>
      </c>
      <c r="B387" s="26">
        <v>44712</v>
      </c>
      <c r="C387" s="27" t="s">
        <v>154</v>
      </c>
      <c r="D387" s="28" t="s">
        <v>75</v>
      </c>
      <c r="E387" s="29">
        <v>781.98</v>
      </c>
      <c r="F387" s="29">
        <v>375.36</v>
      </c>
      <c r="G387" s="29">
        <v>935.93</v>
      </c>
      <c r="H387" s="30">
        <v>2093.27</v>
      </c>
      <c r="I387" s="31" t="s">
        <v>155</v>
      </c>
    </row>
    <row r="388" spans="1:9" s="17" customFormat="1" outlineLevel="1" x14ac:dyDescent="0.25">
      <c r="A388" s="58"/>
      <c r="B388" s="59"/>
      <c r="C388" s="60" t="s">
        <v>441</v>
      </c>
      <c r="D388" s="38"/>
      <c r="E388" s="39">
        <f>SUBTOTAL(9,E387:E387)</f>
        <v>781.98</v>
      </c>
      <c r="F388" s="39">
        <f>SUBTOTAL(9,F387:F387)</f>
        <v>375.36</v>
      </c>
      <c r="G388" s="39">
        <f>SUBTOTAL(9,G387:G387)</f>
        <v>935.93</v>
      </c>
      <c r="H388" s="40">
        <f>SUBTOTAL(9,H387:H387)</f>
        <v>2093.27</v>
      </c>
      <c r="I388" s="61"/>
    </row>
    <row r="389" spans="1:9" s="17" customFormat="1" x14ac:dyDescent="0.25">
      <c r="A389" s="58"/>
      <c r="B389" s="59"/>
      <c r="C389" s="60" t="s">
        <v>12</v>
      </c>
      <c r="D389" s="38"/>
      <c r="E389" s="39">
        <f>SUBTOTAL(9,E47:E387)</f>
        <v>71457.75999999998</v>
      </c>
      <c r="F389" s="39">
        <f>SUBTOTAL(9,F47:F387)</f>
        <v>72211.519999999815</v>
      </c>
      <c r="G389" s="39">
        <f>SUBTOTAL(9,G47:G387)</f>
        <v>101548.54000000007</v>
      </c>
      <c r="H389" s="40">
        <f>SUBTOTAL(9,H47:H387)</f>
        <v>245217.8200000003</v>
      </c>
      <c r="I389" s="61"/>
    </row>
    <row r="390" spans="1:9" ht="3.75" customHeight="1" x14ac:dyDescent="0.25"/>
    <row r="391" spans="1:9" x14ac:dyDescent="0.25">
      <c r="A391" s="37" t="s">
        <v>14</v>
      </c>
    </row>
    <row r="392" spans="1:9" ht="9" customHeight="1" x14ac:dyDescent="0.25"/>
    <row r="393" spans="1:9" x14ac:dyDescent="0.25">
      <c r="A393" s="68" t="s">
        <v>15</v>
      </c>
      <c r="B393" s="69"/>
      <c r="C393" s="69"/>
      <c r="D393" s="69"/>
      <c r="E393" s="69"/>
      <c r="F393" s="69"/>
      <c r="G393" s="69"/>
      <c r="H393" s="70"/>
    </row>
    <row r="394" spans="1:9" x14ac:dyDescent="0.25">
      <c r="A394" s="11"/>
      <c r="B394" s="12"/>
      <c r="C394" s="12"/>
      <c r="D394" s="13" t="s">
        <v>11</v>
      </c>
      <c r="E394" s="14">
        <f>E41</f>
        <v>14685.639999999996</v>
      </c>
      <c r="F394" s="14">
        <f t="shared" ref="F394:H394" si="0">F41</f>
        <v>8727.0199999999986</v>
      </c>
      <c r="G394" s="14">
        <f t="shared" si="0"/>
        <v>1121.6899999999998</v>
      </c>
      <c r="H394" s="14">
        <f t="shared" si="0"/>
        <v>24534.35</v>
      </c>
    </row>
    <row r="395" spans="1:9" x14ac:dyDescent="0.25">
      <c r="A395" s="11"/>
      <c r="B395" s="12"/>
      <c r="C395" s="12"/>
      <c r="D395" s="13" t="s">
        <v>12</v>
      </c>
      <c r="E395" s="14">
        <f>E389</f>
        <v>71457.75999999998</v>
      </c>
      <c r="F395" s="14">
        <f t="shared" ref="F395:H395" si="1">F389</f>
        <v>72211.519999999815</v>
      </c>
      <c r="G395" s="14">
        <f t="shared" si="1"/>
        <v>101548.54000000007</v>
      </c>
      <c r="H395" s="14">
        <f t="shared" si="1"/>
        <v>245217.8200000003</v>
      </c>
    </row>
    <row r="396" spans="1:9" x14ac:dyDescent="0.25">
      <c r="A396" s="11"/>
      <c r="B396" s="12"/>
      <c r="C396" s="12"/>
      <c r="D396" s="13" t="s">
        <v>13</v>
      </c>
      <c r="E396" s="14">
        <f>SUM(E394:E395)</f>
        <v>86143.39999999998</v>
      </c>
      <c r="F396" s="14">
        <f>SUM(F394:F395)</f>
        <v>80938.539999999819</v>
      </c>
      <c r="G396" s="14">
        <f>SUM(G394:G395)</f>
        <v>102670.23000000007</v>
      </c>
      <c r="H396" s="14">
        <f>SUM(H394:H395)</f>
        <v>269752.17000000027</v>
      </c>
    </row>
    <row r="398" spans="1:9" x14ac:dyDescent="0.25">
      <c r="A398" s="15" t="s">
        <v>347</v>
      </c>
    </row>
  </sheetData>
  <sortState ref="A6:I27">
    <sortCondition ref="C5"/>
  </sortState>
  <mergeCells count="4">
    <mergeCell ref="A2:I2"/>
    <mergeCell ref="A3:I3"/>
    <mergeCell ref="A44:I44"/>
    <mergeCell ref="A393:H393"/>
  </mergeCells>
  <conditionalFormatting sqref="A42:G43">
    <cfRule type="expression" dxfId="4" priority="8">
      <formula>OR(#REF!="",AND(#REF!&lt;&gt;"",#REF!=""))</formula>
    </cfRule>
  </conditionalFormatting>
  <conditionalFormatting sqref="A42:G43">
    <cfRule type="expression" priority="9">
      <formula>OR(#REF!="",AND(#REF!&lt;&gt;"",#REF!=""))</formula>
    </cfRule>
  </conditionalFormatting>
  <conditionalFormatting sqref="I42:I43">
    <cfRule type="expression" dxfId="3" priority="6">
      <formula>OR(#REF!="",AND(#REF!&lt;&gt;"",#REF!=""))</formula>
    </cfRule>
  </conditionalFormatting>
  <conditionalFormatting sqref="I42:I43 A394:D396">
    <cfRule type="expression" priority="7">
      <formula>OR(#REF!="",AND(#REF!&lt;&gt;"",#REF!=""))</formula>
    </cfRule>
  </conditionalFormatting>
  <conditionalFormatting sqref="A394:D396">
    <cfRule type="expression" dxfId="2" priority="5">
      <formula>OR(#REF!="",AND(#REF!&lt;&gt;"",#REF!=""))</formula>
    </cfRule>
  </conditionalFormatting>
  <conditionalFormatting sqref="E396:H396 E394:H394">
    <cfRule type="expression" dxfId="1" priority="3">
      <formula>OR(#REF!="",AND(#REF!&lt;&gt;"",#REF!=""))</formula>
    </cfRule>
  </conditionalFormatting>
  <conditionalFormatting sqref="E396:H396 E394:H394">
    <cfRule type="expression" priority="4">
      <formula>OR(#REF!="",AND(#REF!&lt;&gt;"",#REF!=""))</formula>
    </cfRule>
  </conditionalFormatting>
  <conditionalFormatting sqref="E395:H395">
    <cfRule type="expression" dxfId="0" priority="1">
      <formula>OR(#REF!="",AND(#REF!&lt;&gt;"",#REF!=""))</formula>
    </cfRule>
  </conditionalFormatting>
  <conditionalFormatting sqref="E395:H39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2" manualBreakCount="2">
    <brk id="23" max="16383" man="1"/>
    <brk id="37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2020-03-24T12:12:53Z</dcterms:created>
  <dcterms:modified xsi:type="dcterms:W3CDTF">2022-10-27T18:25:48Z</dcterms:modified>
</cp:coreProperties>
</file>