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2\"/>
    </mc:Choice>
  </mc:AlternateContent>
  <bookViews>
    <workbookView xWindow="0" yWindow="0" windowWidth="20490" windowHeight="7650"/>
  </bookViews>
  <sheets>
    <sheet name="OUT" sheetId="1" r:id="rId1"/>
    <sheet name="Acumulado2022" sheetId="10" r:id="rId2"/>
  </sheets>
  <externalReferences>
    <externalReference r:id="rId3"/>
  </externalReferences>
  <definedNames>
    <definedName name="_xlnm._FilterDatabase" localSheetId="1" hidden="1">Acumulado2022!$A$90:$I$90</definedName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7" i="1" l="1"/>
  <c r="H131" i="1"/>
  <c r="G131" i="1"/>
  <c r="F131" i="1"/>
  <c r="E131" i="1"/>
  <c r="G129" i="1"/>
  <c r="F129" i="1"/>
  <c r="E129" i="1"/>
  <c r="H121" i="1"/>
  <c r="G121" i="1"/>
  <c r="F121" i="1"/>
  <c r="E121" i="1"/>
  <c r="H119" i="1"/>
  <c r="G119" i="1"/>
  <c r="F119" i="1"/>
  <c r="E119" i="1"/>
  <c r="H104" i="1"/>
  <c r="G104" i="1"/>
  <c r="F104" i="1"/>
  <c r="E104" i="1"/>
  <c r="H102" i="1"/>
  <c r="G102" i="1"/>
  <c r="F102" i="1"/>
  <c r="E102" i="1"/>
  <c r="H99" i="1"/>
  <c r="G99" i="1"/>
  <c r="F99" i="1"/>
  <c r="E99" i="1"/>
  <c r="H97" i="1"/>
  <c r="G97" i="1"/>
  <c r="F97" i="1"/>
  <c r="E97" i="1"/>
  <c r="H95" i="1"/>
  <c r="G95" i="1"/>
  <c r="F95" i="1"/>
  <c r="E95" i="1"/>
  <c r="H93" i="1"/>
  <c r="G93" i="1"/>
  <c r="F93" i="1"/>
  <c r="E93" i="1"/>
  <c r="H86" i="1"/>
  <c r="G86" i="1"/>
  <c r="F86" i="1"/>
  <c r="E86" i="1"/>
  <c r="H83" i="1"/>
  <c r="G83" i="1"/>
  <c r="F83" i="1"/>
  <c r="E83" i="1"/>
  <c r="H81" i="1"/>
  <c r="G81" i="1"/>
  <c r="F81" i="1"/>
  <c r="E81" i="1"/>
  <c r="H79" i="1"/>
  <c r="G79" i="1"/>
  <c r="F79" i="1"/>
  <c r="E79" i="1"/>
  <c r="H75" i="1"/>
  <c r="G75" i="1"/>
  <c r="F75" i="1"/>
  <c r="E75" i="1"/>
  <c r="H73" i="1"/>
  <c r="G73" i="1"/>
  <c r="F73" i="1"/>
  <c r="E73" i="1"/>
  <c r="H70" i="1"/>
  <c r="G70" i="1"/>
  <c r="F70" i="1"/>
  <c r="E70" i="1"/>
  <c r="H65" i="1"/>
  <c r="G65" i="1"/>
  <c r="F65" i="1"/>
  <c r="E65" i="1"/>
  <c r="H63" i="1"/>
  <c r="G63" i="1"/>
  <c r="F63" i="1"/>
  <c r="E63" i="1"/>
  <c r="H61" i="1"/>
  <c r="G61" i="1"/>
  <c r="F61" i="1"/>
  <c r="E61" i="1"/>
  <c r="H59" i="1"/>
  <c r="G59" i="1"/>
  <c r="F59" i="1"/>
  <c r="E59" i="1"/>
  <c r="H57" i="1"/>
  <c r="G57" i="1"/>
  <c r="F57" i="1"/>
  <c r="E57" i="1"/>
  <c r="H51" i="1"/>
  <c r="G51" i="1"/>
  <c r="F51" i="1"/>
  <c r="E51" i="1"/>
  <c r="H49" i="1"/>
  <c r="G49" i="1"/>
  <c r="F49" i="1"/>
  <c r="E49" i="1"/>
  <c r="H45" i="1"/>
  <c r="G45" i="1"/>
  <c r="F45" i="1"/>
  <c r="E45" i="1"/>
  <c r="H43" i="1"/>
  <c r="G43" i="1"/>
  <c r="F43" i="1"/>
  <c r="E43" i="1"/>
  <c r="H41" i="1"/>
  <c r="G41" i="1"/>
  <c r="F41" i="1"/>
  <c r="E41" i="1"/>
  <c r="H39" i="1"/>
  <c r="G39" i="1"/>
  <c r="G132" i="1" s="1"/>
  <c r="G138" i="1" s="1"/>
  <c r="F39" i="1"/>
  <c r="E39" i="1"/>
  <c r="E132" i="1" s="1"/>
  <c r="E138" i="1" s="1"/>
  <c r="H31" i="1"/>
  <c r="G31" i="1"/>
  <c r="F31" i="1"/>
  <c r="E31" i="1"/>
  <c r="H29" i="1"/>
  <c r="G29" i="1"/>
  <c r="F29" i="1"/>
  <c r="E29" i="1"/>
  <c r="H27" i="1"/>
  <c r="G27" i="1"/>
  <c r="F27" i="1"/>
  <c r="E27" i="1"/>
  <c r="H25" i="1"/>
  <c r="G25" i="1"/>
  <c r="F25" i="1"/>
  <c r="E25" i="1"/>
  <c r="H22" i="1"/>
  <c r="G22" i="1"/>
  <c r="F22" i="1"/>
  <c r="E22" i="1"/>
  <c r="H20" i="1"/>
  <c r="G20" i="1"/>
  <c r="F20" i="1"/>
  <c r="E20" i="1"/>
  <c r="H18" i="1"/>
  <c r="G18" i="1"/>
  <c r="F18" i="1"/>
  <c r="E18" i="1"/>
  <c r="H15" i="1"/>
  <c r="G15" i="1"/>
  <c r="F15" i="1"/>
  <c r="E15" i="1"/>
  <c r="H12" i="1"/>
  <c r="G12" i="1"/>
  <c r="F12" i="1"/>
  <c r="E12" i="1"/>
  <c r="H9" i="1"/>
  <c r="G9" i="1"/>
  <c r="F9" i="1"/>
  <c r="E9" i="1"/>
  <c r="H7" i="1"/>
  <c r="H32" i="1" s="1"/>
  <c r="H137" i="1" s="1"/>
  <c r="G7" i="1"/>
  <c r="G32" i="1" s="1"/>
  <c r="G137" i="1" s="1"/>
  <c r="F7" i="1"/>
  <c r="F32" i="1" s="1"/>
  <c r="E7" i="1"/>
  <c r="E32" i="1" s="1"/>
  <c r="E137" i="1" s="1"/>
  <c r="H668" i="10"/>
  <c r="G668" i="10"/>
  <c r="F668" i="10"/>
  <c r="E668" i="10"/>
  <c r="H666" i="10"/>
  <c r="G666" i="10"/>
  <c r="F666" i="10"/>
  <c r="E666" i="10"/>
  <c r="H663" i="10"/>
  <c r="G663" i="10"/>
  <c r="F663" i="10"/>
  <c r="E663" i="10"/>
  <c r="G661" i="10"/>
  <c r="F661" i="10"/>
  <c r="E661" i="10"/>
  <c r="H584" i="10"/>
  <c r="G584" i="10"/>
  <c r="F584" i="10"/>
  <c r="E584" i="10"/>
  <c r="H577" i="10"/>
  <c r="G577" i="10"/>
  <c r="F577" i="10"/>
  <c r="E577" i="10"/>
  <c r="H523" i="10"/>
  <c r="G523" i="10"/>
  <c r="F523" i="10"/>
  <c r="E523" i="10"/>
  <c r="H520" i="10"/>
  <c r="G520" i="10"/>
  <c r="F520" i="10"/>
  <c r="E520" i="10"/>
  <c r="H518" i="10"/>
  <c r="G518" i="10"/>
  <c r="F518" i="10"/>
  <c r="E518" i="10"/>
  <c r="H504" i="10"/>
  <c r="G504" i="10"/>
  <c r="F504" i="10"/>
  <c r="E504" i="10"/>
  <c r="H502" i="10"/>
  <c r="G502" i="10"/>
  <c r="F502" i="10"/>
  <c r="E502" i="10"/>
  <c r="H500" i="10"/>
  <c r="G500" i="10"/>
  <c r="F500" i="10"/>
  <c r="E500" i="10"/>
  <c r="H498" i="10"/>
  <c r="G498" i="10"/>
  <c r="F498" i="10"/>
  <c r="E498" i="10"/>
  <c r="H496" i="10"/>
  <c r="G496" i="10"/>
  <c r="F496" i="10"/>
  <c r="E496" i="10"/>
  <c r="H494" i="10"/>
  <c r="G494" i="10"/>
  <c r="F494" i="10"/>
  <c r="E494" i="10"/>
  <c r="H492" i="10"/>
  <c r="G492" i="10"/>
  <c r="F492" i="10"/>
  <c r="E492" i="10"/>
  <c r="G490" i="10"/>
  <c r="F490" i="10"/>
  <c r="E490" i="10"/>
  <c r="H488" i="10"/>
  <c r="G488" i="10"/>
  <c r="F488" i="10"/>
  <c r="E488" i="10"/>
  <c r="H399" i="10"/>
  <c r="G399" i="10"/>
  <c r="F399" i="10"/>
  <c r="E399" i="10"/>
  <c r="H384" i="10"/>
  <c r="G384" i="10"/>
  <c r="F384" i="10"/>
  <c r="E384" i="10"/>
  <c r="H382" i="10"/>
  <c r="G382" i="10"/>
  <c r="F382" i="10"/>
  <c r="E382" i="10"/>
  <c r="H371" i="10"/>
  <c r="G371" i="10"/>
  <c r="F371" i="10"/>
  <c r="E371" i="10"/>
  <c r="G369" i="10"/>
  <c r="F369" i="10"/>
  <c r="E369" i="10"/>
  <c r="H355" i="10"/>
  <c r="G355" i="10"/>
  <c r="F355" i="10"/>
  <c r="E355" i="10"/>
  <c r="H350" i="10"/>
  <c r="G350" i="10"/>
  <c r="F350" i="10"/>
  <c r="E350" i="10"/>
  <c r="H348" i="10"/>
  <c r="G348" i="10"/>
  <c r="F348" i="10"/>
  <c r="E348" i="10"/>
  <c r="H343" i="10"/>
  <c r="G343" i="10"/>
  <c r="F343" i="10"/>
  <c r="E343" i="10"/>
  <c r="H341" i="10"/>
  <c r="G341" i="10"/>
  <c r="F341" i="10"/>
  <c r="E341" i="10"/>
  <c r="H339" i="10"/>
  <c r="G339" i="10"/>
  <c r="F339" i="10"/>
  <c r="E339" i="10"/>
  <c r="H334" i="10"/>
  <c r="G334" i="10"/>
  <c r="F334" i="10"/>
  <c r="E334" i="10"/>
  <c r="G332" i="10"/>
  <c r="F332" i="10"/>
  <c r="E332" i="10"/>
  <c r="H291" i="10"/>
  <c r="G291" i="10"/>
  <c r="F291" i="10"/>
  <c r="E291" i="10"/>
  <c r="H281" i="10"/>
  <c r="G281" i="10"/>
  <c r="F281" i="10"/>
  <c r="E281" i="10"/>
  <c r="H277" i="10"/>
  <c r="G277" i="10"/>
  <c r="F277" i="10"/>
  <c r="E277" i="10"/>
  <c r="H275" i="10"/>
  <c r="G275" i="10"/>
  <c r="F275" i="10"/>
  <c r="E275" i="10"/>
  <c r="H273" i="10"/>
  <c r="G273" i="10"/>
  <c r="F273" i="10"/>
  <c r="E273" i="10"/>
  <c r="G262" i="10"/>
  <c r="F262" i="10"/>
  <c r="E262" i="10"/>
  <c r="G245" i="10"/>
  <c r="F245" i="10"/>
  <c r="E245" i="10"/>
  <c r="H236" i="10"/>
  <c r="G236" i="10"/>
  <c r="F236" i="10"/>
  <c r="E236" i="10"/>
  <c r="G234" i="10"/>
  <c r="F234" i="10"/>
  <c r="E234" i="10"/>
  <c r="G182" i="10"/>
  <c r="F182" i="10"/>
  <c r="E182" i="10"/>
  <c r="H176" i="10"/>
  <c r="G176" i="10"/>
  <c r="F176" i="10"/>
  <c r="E176" i="10"/>
  <c r="H174" i="10"/>
  <c r="G174" i="10"/>
  <c r="F174" i="10"/>
  <c r="E174" i="10"/>
  <c r="H133" i="10"/>
  <c r="G133" i="10"/>
  <c r="F133" i="10"/>
  <c r="E133" i="10"/>
  <c r="H131" i="10"/>
  <c r="G131" i="10"/>
  <c r="F131" i="10"/>
  <c r="E131" i="10"/>
  <c r="H126" i="10"/>
  <c r="G126" i="10"/>
  <c r="F126" i="10"/>
  <c r="E126" i="10"/>
  <c r="H122" i="10"/>
  <c r="G122" i="10"/>
  <c r="F122" i="10"/>
  <c r="E122" i="10"/>
  <c r="H116" i="10"/>
  <c r="G116" i="10"/>
  <c r="F116" i="10"/>
  <c r="E116" i="10"/>
  <c r="G114" i="10"/>
  <c r="F114" i="10"/>
  <c r="E114" i="10"/>
  <c r="H110" i="10"/>
  <c r="G110" i="10"/>
  <c r="F110" i="10"/>
  <c r="E110" i="10"/>
  <c r="H105" i="10"/>
  <c r="G105" i="10"/>
  <c r="F105" i="10"/>
  <c r="E105" i="10"/>
  <c r="H103" i="10"/>
  <c r="G103" i="10"/>
  <c r="F103" i="10"/>
  <c r="E103" i="10"/>
  <c r="H101" i="10"/>
  <c r="G101" i="10"/>
  <c r="F101" i="10"/>
  <c r="E101" i="10"/>
  <c r="H92" i="10"/>
  <c r="G92" i="10"/>
  <c r="F92" i="10"/>
  <c r="E92" i="10"/>
  <c r="H84" i="10"/>
  <c r="G84" i="10"/>
  <c r="F84" i="10"/>
  <c r="E84" i="10"/>
  <c r="H78" i="10"/>
  <c r="G78" i="10"/>
  <c r="F78" i="10"/>
  <c r="E78" i="10"/>
  <c r="H75" i="10"/>
  <c r="G75" i="10"/>
  <c r="F75" i="10"/>
  <c r="E75" i="10"/>
  <c r="G69" i="10"/>
  <c r="F69" i="10"/>
  <c r="E69" i="10"/>
  <c r="H60" i="10"/>
  <c r="G60" i="10"/>
  <c r="F60" i="10"/>
  <c r="E60" i="10"/>
  <c r="H55" i="10"/>
  <c r="G55" i="10"/>
  <c r="F55" i="10"/>
  <c r="E55" i="10"/>
  <c r="H53" i="10"/>
  <c r="G53" i="10"/>
  <c r="F53" i="10"/>
  <c r="E53" i="10"/>
  <c r="H51" i="10"/>
  <c r="G51" i="10"/>
  <c r="F51" i="10"/>
  <c r="E51" i="10"/>
  <c r="H46" i="10"/>
  <c r="G46" i="10"/>
  <c r="F46" i="10"/>
  <c r="E46" i="10"/>
  <c r="H40" i="10"/>
  <c r="G40" i="10"/>
  <c r="F40" i="10"/>
  <c r="E40" i="10"/>
  <c r="H35" i="10"/>
  <c r="G35" i="10"/>
  <c r="F35" i="10"/>
  <c r="E35" i="10"/>
  <c r="H27" i="10"/>
  <c r="G27" i="10"/>
  <c r="F27" i="10"/>
  <c r="E27" i="10"/>
  <c r="H23" i="10"/>
  <c r="G23" i="10"/>
  <c r="F23" i="10"/>
  <c r="E23" i="10"/>
  <c r="H20" i="10"/>
  <c r="G20" i="10"/>
  <c r="F20" i="10"/>
  <c r="E20" i="10"/>
  <c r="H18" i="10"/>
  <c r="G18" i="10"/>
  <c r="F18" i="10"/>
  <c r="E18" i="10"/>
  <c r="H16" i="10"/>
  <c r="G16" i="10"/>
  <c r="F16" i="10"/>
  <c r="E16" i="10"/>
  <c r="H10" i="10"/>
  <c r="G10" i="10"/>
  <c r="F10" i="10"/>
  <c r="E10" i="10"/>
  <c r="H8" i="10"/>
  <c r="G8" i="10"/>
  <c r="G85" i="10" s="1"/>
  <c r="G674" i="10" s="1"/>
  <c r="F8" i="10"/>
  <c r="F85" i="10" s="1"/>
  <c r="F674" i="10" s="1"/>
  <c r="E8" i="10"/>
  <c r="H657" i="10"/>
  <c r="H661" i="10" s="1"/>
  <c r="H325" i="10"/>
  <c r="H324" i="10"/>
  <c r="H323" i="10"/>
  <c r="H112" i="10"/>
  <c r="H114" i="10" s="1"/>
  <c r="H243" i="10"/>
  <c r="H245" i="10" s="1"/>
  <c r="H489" i="10"/>
  <c r="H490" i="10" s="1"/>
  <c r="G284" i="10"/>
  <c r="H306" i="10"/>
  <c r="H304" i="10"/>
  <c r="H332" i="10" s="1"/>
  <c r="G205" i="10"/>
  <c r="H205" i="10" s="1"/>
  <c r="H203" i="10"/>
  <c r="H248" i="10"/>
  <c r="H262" i="10" s="1"/>
  <c r="H363" i="10"/>
  <c r="H362" i="10"/>
  <c r="H179" i="10"/>
  <c r="H178" i="10"/>
  <c r="H182" i="10" s="1"/>
  <c r="H125" i="1"/>
  <c r="H129" i="1" s="1"/>
  <c r="H63" i="10"/>
  <c r="H62" i="10"/>
  <c r="H69" i="10" s="1"/>
  <c r="H132" i="1" l="1"/>
  <c r="H138" i="1" s="1"/>
  <c r="F132" i="1"/>
  <c r="F138" i="1" s="1"/>
  <c r="E669" i="10"/>
  <c r="E675" i="10" s="1"/>
  <c r="H234" i="10"/>
  <c r="F669" i="10"/>
  <c r="F675" i="10" s="1"/>
  <c r="H369" i="10"/>
  <c r="G669" i="10"/>
  <c r="G675" i="10" s="1"/>
  <c r="G676" i="10" s="1"/>
  <c r="E85" i="10"/>
  <c r="E674" i="10" s="1"/>
  <c r="E676" i="10" s="1"/>
  <c r="H85" i="10"/>
  <c r="H674" i="10" s="1"/>
  <c r="F676" i="10"/>
  <c r="H669" i="10" l="1"/>
  <c r="H675" i="10" s="1"/>
  <c r="H676" i="10" s="1"/>
  <c r="F139" i="1"/>
  <c r="H139" i="1"/>
  <c r="G139" i="1"/>
  <c r="E139" i="1"/>
</calcChain>
</file>

<file path=xl/sharedStrings.xml><?xml version="1.0" encoding="utf-8"?>
<sst xmlns="http://schemas.openxmlformats.org/spreadsheetml/2006/main" count="2181" uniqueCount="744">
  <si>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</si>
  <si>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</si>
  <si>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</si>
  <si>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</si>
  <si>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</si>
  <si>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</si>
  <si>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</si>
  <si>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</si>
  <si>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</si>
  <si>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</si>
  <si>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CONSELHEIROS/CONVIDADOS</t>
  </si>
  <si>
    <t>Total - Funcionários</t>
  </si>
  <si>
    <t>Total - Conselheiros e Convidados</t>
  </si>
  <si>
    <t>Total Geral</t>
  </si>
  <si>
    <t>*recebido em conta corrente - pessoa jurídica.</t>
  </si>
  <si>
    <t>RESUMO ACUMULADO 2022</t>
  </si>
  <si>
    <t>DIÁRIAS, AJUDA DE CUSTOS DESLOCAMENTO EM ACUMULADO/2022</t>
  </si>
  <si>
    <t>Fernando de Oliveira Volkmer</t>
  </si>
  <si>
    <t>Empregado</t>
  </si>
  <si>
    <t>Pagamento de 4 Auxilio Hospedagem Estadual, 9 Auxilio Alimentação Estadual a Fernando de Oliveira Volkmer referente a: 1397/2022 - Convocação para STAFF III Congresso de Arquitetura e Urbanismo de Santa Catarina (Etapa Lages)</t>
  </si>
  <si>
    <t>Maria Celia Fonseca</t>
  </si>
  <si>
    <t>Pagamento de 4 Auxilio Hospedagem Estadual, 9 Auxilio Alimentação Estadual a Maria Celia Fonseca referente a: 1397/2022 - Convocação para STAFF III Congresso de Arquitetura e Urbanismo de Santa Catarina (Etapa Lages)</t>
  </si>
  <si>
    <t>Tatiana Moreira Feres de Melo</t>
  </si>
  <si>
    <t>Pagamento de 4 Auxilio Hospedagem Estadual, 9 Auxilio Alimentação Estadual a Tatiana Moreira Feres de Melo referente a: 1397/2022 - Convocação para STAFF III Congresso de Arquitetura e Urbanismo de Santa Catarina (Etapa Lages)</t>
  </si>
  <si>
    <t>João Vicente Scarpin</t>
  </si>
  <si>
    <t>Pagamento de 3 Auxilio Hospedagem Estadual, 6 Auxilio Alimentação Estadual a João Vicente Scarpin referente a: 1398/2022 - Convocação para III Congresso de Arquitetura e Urbanismo de Santa Catarina (Etapa Lages)</t>
  </si>
  <si>
    <t>Pedro Schultz Fonseca Baptista</t>
  </si>
  <si>
    <t>Pagamento de 3 Auxilio Hospedagem Estadual, 6 Auxilio Alimentação Estadual a Pedro Schultz Fonseca Baptista referente a: 1398/2022 - Convocação para III Congresso de Arquitetura e Urbanismo de Santa Catarina (Etapa Lages)</t>
  </si>
  <si>
    <t>Pery Roberto Segala Medeiros</t>
  </si>
  <si>
    <t>Pagamento de 2 Auxilio Hospedagem Estadual, 4 Auxilio Alimentação Estadual a Pery Roberto Segala Medeiros referente a: 1398/2022 - Convocação para III Congresso de Arquitetura e Urbanismo de Santa Catarina (Etapa Lages)</t>
  </si>
  <si>
    <t>Nayana Maria de Oliveira</t>
  </si>
  <si>
    <t>Pagamento de 2 Auxilio Hospedagem Estadual, 4 Auxilio Alimentação Estadual a Nayana Maria de Oliveira referente a: 1399/2022 - Convocação para COLETA BIOMETRICA III Congresso de Arquitetura e Urbanismo de Santa Catarina (Etapa Lages)</t>
  </si>
  <si>
    <t>Rodrigo David Barros Silva</t>
  </si>
  <si>
    <t>Pagamento de 2 Auxilio Hospedagem Estadual, 4 Auxilio Alimentação Estadual a Rodrigo David Barros Silva referente a: 1399/2022 - Convocação para COLETA BIOMETRICA III Congresso de Arquitetura e Urbanismo de Santa Catarina (Etapa Lages)</t>
  </si>
  <si>
    <t>Pagamento de 2 Auxilio Hospedagem Nacional DF/SP/RJ, 6 Auxilio Alimentação Nacional DF/SP/RJ, 7 Auxilio Deslocamento a Pedro Schultz Fonseca Baptista referente a: 1406/2022 - Convocação para II Encontro Nacional da CEP-CAU/BR com os CAU/UF - 18 e 19 de outubro</t>
  </si>
  <si>
    <t>Leonardo Vistuba Kawa</t>
  </si>
  <si>
    <t>Pagamento de 2 Auxilio Hospedagem Nacional DF/SP/RJ, 5 Auxilio Alimentação Nacional DF/SP/RJ, 7 Auxilio Deslocamento a Leonardo Vistuba Kawa referente a: 1406/2022 - Convocação para II Encontro Nacional da CEP-CAU/BR com os CAU/UF - 18 e 19 de outubro</t>
  </si>
  <si>
    <t>Pagamento de 2 Auxilio Hospedagem Estadual, 6 Auxilio Alimentação Estadual, 2 Auxilio Deslocamento, Reembolso passagem rodoviária a Leonardo Vistuba Kawa referente a: 1407/2022 - Convocação para Fiscalização Lages; 1399/2022 - Convocação para COLETA BIOMETRICA III Congresso de Arquitetura e Urbanismo de Santa Catarina (Etapa Lages)</t>
  </si>
  <si>
    <t>Jaime Teixeira Chaves</t>
  </si>
  <si>
    <t>Pagamento de 3 Auxilio Hospedagem Nacional DF/SP/RJ, 8 Auxilio Alimentação Nacional DF/SP/RJ, 4 Auxilio Deslocamento a Jaime Teixeira Chaves referente a: 1413/2022 - Convocação para 9º Treinamento Técnico da CED-CAU/BR; 1415/2022 - Convocação para Encontro das Secretarias de Órgãos Colegiados dos CAU/UF</t>
  </si>
  <si>
    <t>Cicero Hipólito da Silva Junior</t>
  </si>
  <si>
    <t>Pagamento de 2 Auxilio Hospedagem Nacional DF/SP/RJ, 5 Auxilio Alimentação Nacional DF/SP/RJ, 4 Auxilio Deslocamento a Cicero Hipólito da Silva Junior referente a: 1413/2022 - Convocação para 9º Treinamento Técnico da CED-CAU/BR</t>
  </si>
  <si>
    <t xml:space="preserve">Pagamento de 3 Auxilio Hospedagem Nacional, 6 Auxilio Alimentação Nacional, 4 Auxilio Deslocamento a João Vicente Scarpin referente a: 1382/2022 - Convocação para 2º ENCONTRO DOS(AS) GERENTES GERAIS DOS CAU/UFS </t>
  </si>
  <si>
    <t>DIÁRIAS, AJUDA DE CUSTOS DESLOCAMENTO EM OUTUBRO/2022</t>
  </si>
  <si>
    <t>Pagamento de 1 Auxilio Hospedagem Nacional DF/SP/RJ, 4 Auxilio Alimentação Nacional DF/SP/RJ, 4 Auxilio Deslocamento a Jaime Teixeira Chaves referente a: 1376/2022 - Convocação para Reunião preparatória das Eleições 2023</t>
  </si>
  <si>
    <t>Pagamento de 2 Auxílio Hospedagem Estadual, 5 Auxílio Alimentação Estadual a Fernando de Oliveira Volkmer referente a: 1257/2022 - Convocação para Congresso Funcionários, Criciúma/SC, 02 e 03/06/2022.</t>
  </si>
  <si>
    <t>Isabel Leal Marcon Leonetti</t>
  </si>
  <si>
    <t>CANCELADO - Pagamento de 1 Auxílio Hospedagem Estadual, 4 Auxílio Alimentação Estadual a Isabel Leal Marcon Leonetti referente a: 1257/2022 - Convocação para Congresso Funcionários, Criciúma/SC, 02 e 03/06/2022.</t>
  </si>
  <si>
    <t>Pagamento de 2 Auxílio Hospedagem Nacional DF/SP/RJ, 6 Auxílio Locomoção Urbana Nacional DF/SP/RJ, 4 Auxílio Alimentação Nacional DF/SP/RJ a Jaime Teixeira Chaves referente a: 1203/2022 - Convocação para Fórum de Presidentes, São Paulo - SP, 26/05/2022; 1204/2022 - Convocação para Plenária Ampliada, São Paulo - SP, 27/05/2022.</t>
  </si>
  <si>
    <t>Pagamento de 1 Auxílio Hospedagem Nacional, 6 Auxílio Locomoção Urbana Nacional, 4 Auxílio Alimentação Nacional a João Vicente Scarpin referente a: 1205/2022 - Convocação para SEMINÁRIO DE FISCALIZAÇÃO 2022, Vitória - ES, entre 16/05/2022 e 17/05/2022, ida:16/05/2022, volta:17/05/2022.</t>
  </si>
  <si>
    <t>Julianna Luiz Steffens</t>
  </si>
  <si>
    <t>Pagamento de 4 Auxílio Alimentação Estadual, 1 Auxílio Hospedagem Estadual a Julianna Luiz Steffens referente a: 1257/2022 - Convocação para Congresso Funcionários, Criciúma/SC, 02 e 03/06/2022.</t>
  </si>
  <si>
    <t>Pagamento de 2 Auxílio Hospedagem Nacional, 4 Auxílio Locomoção Urbana Nacional, 6 Auxílio Alimentação Nacional a Leonardo Vistuba Kawa referente a: 1205/2022 - Convocação para SEMINÁRIO DE FISCALIZAÇÃO 2022, Vitória - ES, 16 e 17/05/2022.</t>
  </si>
  <si>
    <t>Maria Célia Fonseca</t>
  </si>
  <si>
    <t>Pagamento de 2 Auxílio Hospedagem Estadual, 5 Auxílio Alimentação Estadual a Maria Célia Fonseca referente a: 1257/2022 - Convocação para Congresso Funcionários, Criciúma/SC, 02 e 03/06/2022.</t>
  </si>
  <si>
    <t>Pagamento de 4 Auxílio Alimentação Estadual, 1 Auxílio Hospedagem Estadual a Nayana Maria de Oliveira referente a: 1257/2022 - Convocação para Congresso Funcionários, Criciúma/SC, 02 e 03/06/2022.</t>
  </si>
  <si>
    <t>Pagamento de 1 Auxílio Hospedagem Estadual, 4 Auxílio Alimentação Estadual a Pedro Schultz Fonseca Baptista referente a: 1257/2022 - Convocação para Congresso Funcionários, Criciúma/SC, 02 e 03/06/2022.</t>
  </si>
  <si>
    <t>Pagamento de 4 Auxílio Alimentação Estadual, 2 Auxílio Hospedagem Estadual a Pery Roberto Segala Medeiros referente a: 1257/2022 - Convocação para Congresso Funcionários, Criciúma/SC, 02 e 03/06/2022.</t>
  </si>
  <si>
    <t>CANCELADO - Pagamento de 4 Auxílio Alimentação Estadual, 1 Auxílio Hospedagem Estadual a Rodrigo David Barros Silva referente a: 1257/2022 - Convocação para Congresso Funcionários, Criciúma/SC, 02 e 03/06/2022.</t>
  </si>
  <si>
    <t>Pagamento de 5 Auxílio Alimentação Estadual, 2 Auxílio Hospedagem Estadual a Tatiana Moreira Feres de Melo referente a: 1257/2022 - Convocação para Congresso Funcionários, Criciúma/SC, 02 e 03/06/2022.</t>
  </si>
  <si>
    <t>Pagamento de 1 Auxilio Hospedagem Estadual, 4 Auxilio Alimentaçao Estadual a Joao Vicente Scarpin referente a: 1257/2022 - Convocaçao para Congresso Funcionários, Criciuma/SC, 02 e 03/06/2022.</t>
  </si>
  <si>
    <t>Fernando Augusto Yudyro Hayashi</t>
  </si>
  <si>
    <t>Pagamento de 1 Auxilio Hospedagem Estadual, 1 Reembolso de Passagem Rodoviária, 2 Auxilio Alimentaçao Estadual a Fernando Augusto Yudyro Hayashi referente a: 1257/2022 - Convocaçao para Congresso Funcionários, Criciuma/SC, entre 02/06/2022 e 03/06/2022, ida:02/06/2022, volta:03/06/2022.</t>
  </si>
  <si>
    <t>Pagamento de 6 Auxilio Alimentaçao Estadual, 3 Auxilio Hospedagem Estadual a Maria Celia Fonseca referente a: 1293/2022 - Convocaçao para III Congresso de Arquitetura e Urbanismo de SC – Etapa de Joinville*, Joinville/SC, 07 e 08/07/2022.</t>
  </si>
  <si>
    <t>Pagamento de 4 Auxilio Alimentaçao Estadual, 2 Auxilio Hospedagem Estadual a Nayana Maria de Oliveira referente a: 1291/2022 - Convocaçao para Coleta Biometrica, Joinville/SC, 08/07/2022.</t>
  </si>
  <si>
    <t>Pagamento de 5 Auxilio Alimentaçao Estadual, 2 Auxilio Hospedagem Estadual a Pedro Schultz Fonseca Baptista referente a: 1293/2022 - Convocaçao para III Congresso de Arquitetura e Urbanismo de SC – Etapa de Joinville*, Joinville/SC, 07 e 08/07/2022.</t>
  </si>
  <si>
    <t>Pagamento de Reembolso de Passagem Rodoviária a Pedro Schultz Fonseca Baptista referente a: 1293/2022 - Convocaçao para III Congresso de Arquitetura e Urbanismo de SC – Etapa de Joinville*, Joinville/SC, 07 e 08/07/2022.</t>
  </si>
  <si>
    <t>Pagamento de 4 Auxilio Alimentaçao Estadual, 2 Auxilio Hospedagem Estadual a Julianna Luiz Steffens referente a: 1291/2022 - Convocaçao para Coleta Biometrica, Joinville/SC, 08/07/2022.</t>
  </si>
  <si>
    <t>Pagamento de 3 Auxilio Hospedagem Estadual, 6 Auxilio Alimentaçao Estadual a Tatiana Moreira Feres de Melo referente a: 1293/2022 - Convocaçao para III Congresso de Arquitetura e Urbanismo de SC – Etapa de Joinville*, Joinville/SC, 07 e 08/07/2022.</t>
  </si>
  <si>
    <t>Pagamento de 3 Auxilio Hospedagem Estadual, 6 Auxilio Alimentaçao Estadual a Fernando de Oliveira Volkmer referente a: 1293/2022 - Convocaçao para III Congresso de Arquitetura e Urbanismo de SC – Etapa de Joinville*, Joinville/SC, 07 e 08/07/2022.</t>
  </si>
  <si>
    <t>Pagamento de 4 Auxilio Alimentaçao Estadual, 1 Auxilio Hospedagem Estadual a Pery Roberto Segala Medeiros referente a: 1292/2022 - Convocaçao para III Congresso de Arquitetura e Urbanismo de SC – Etapa de Joinville, Joinville/SC, 07 e 08/07/2022.</t>
  </si>
  <si>
    <t>Pagamento de 4 Auxilio Alimentaçao Estadual, 1 Auxilio Hospedagem Estadual a Joao Vicente Scarpin referente a: 1292/2022 - Convocaçao para III Congresso de Arquitetura e Urbanismo de SC – Etapa de Joinville, Joinville/SC, 07 e 08/07/2022.</t>
  </si>
  <si>
    <t>Pagamento de 2 Auxilio Hospedagem Estadual, 4 Auxilio Alimentação Estadual a Julianna Luiz Steffens referente a: 1329/2022 - Convocação para Coleta Biométrica</t>
  </si>
  <si>
    <t>Pagamento de 2 Auxilio Hospedagem Estadual, 4 Auxilio Alimentação Estadual a Nayana Maria de Oliveira referente a: 1329/2022 - Convocação para Coleta Biométrica</t>
  </si>
  <si>
    <t>Isabela Souza de Borba</t>
  </si>
  <si>
    <t>Pagamento de 2 Auxilio Hospedagem Estadual, 4 Auxilio Alimentação Estadual a Isabela Souza de Borba referente a: 1325/2022 - Convocação para III Congresso de Arquitetura e Urbanismo de Santa Catarina – Etapa de BC*</t>
  </si>
  <si>
    <t>Pagamento de 3 Auxilio Hospedagem Estadual, 6 Auxilio Alimentação Estadual a Fernando de Oliveira Volkmer referente a: 1325/2022 - Convocação para III Congresso de Arquitetura e Urbanismo de Santa Catarina – Etapa de BC*</t>
  </si>
  <si>
    <t>Pagamento de 3 Auxilio Hospedagem Estadual, 6 Auxilio Alimentação Estadual a Tatiana Moreira Feres de Melo referente a: 1325/2022 - Convocação para III Congresso de Arquitetura e Urbanismo de Santa Catarina – Etapa de BC*</t>
  </si>
  <si>
    <t>Pagamento de 3 Auxilio Hospedagem Estadual, 6 Auxilio Alimentação Estadual a Maria Celia Fonseca referente a: 1325/2022 - Convocação para III Congresso de Arquitetura e Urbanismo de Santa Catarina – Etapa de BC*</t>
  </si>
  <si>
    <t>Pagamento de 2 Auxilio Hospedagem Estadual, 5 Auxilio Alimentação Estadual a João Vicente Scarpin referente a: 1325/2022 - Convocação para III Congresso de Arquitetura e Urbanismo de Santa Catarina – Etapa de BC*</t>
  </si>
  <si>
    <t>Pagamento de 1 Auxilio Hospedagem Estadual, 4 Auxilio Alimentação Estadual a Pery Roberto Segala Medeiros referente a: 1325/2022 - Convocação para III Congresso de Arquitetura e Urbanismo de Santa Catarina – Etapa de BC*</t>
  </si>
  <si>
    <t>Pagamento de 2 Auxilio Hospedagem Estadual, 5 Auxilio Alimentação Estadual a Pedro Schultz Fonseca Baptista referente a: 1325/2022 - Convocação para III Congresso de Arquitetura e Urbanismo de Santa Catarina – Etapa de BC*</t>
  </si>
  <si>
    <t>Melina Valença Marcondes</t>
  </si>
  <si>
    <t>Pagamento de 2 Auxilio Hospedagem Nacional DF/SP/RJ, 6 Auxilio Alimentação Nacional DF/SP/RJ, 7 Auxilio Deslocamento a Melina Valença Marcondes referente a: 1334/2022 - Convocação para II Encontro Preparatório do I Seminário Nacional de Formação, Atribuições e Atuação Profissional</t>
  </si>
  <si>
    <t>Filipe Lima Rockenbach</t>
  </si>
  <si>
    <t>Pagamento de 1 Auxilio Hospedagem Nacional DF/SP/RJ, 4 Auxilio Alimentação Nacional DF/SP/RJ, 6 Auxilio Deslocamento a Filipe Lima Rockenbach referente a: 1333/2022 - Convocação para Seminário CPFi 2022 - nossos resultados &amp; desafios</t>
  </si>
  <si>
    <t>Pagamento de 1 Auxilio Hospedagem Estadual, 2 Auxilio Alimentação Estadual a Leonardo Vistuba Kawa referente a: 1325/2022 - Convocação para III Congresso de Arquitetura e Urbanismo de Santa Catarina – Etapa de BC*</t>
  </si>
  <si>
    <t>Pagamento de 1 Auxilio Hospedagem Estadual, 2 Auxilio Alimentação Estadual a Leonardo Vistuba Kawa referente a: 1340/2022 - Convocação para Encontro Técnico Regional da CEP-CAU/BR com as CEPs SUL</t>
  </si>
  <si>
    <t>Pagamento de 4 Auxilio Hospedagem Estadual, 10 Auxilio Alimentação Estadual a Fernando de Oliveira Volkmer referente a: 1352/2022 - Convocação para III Congresso de Arquitetura e Urbanismo de Santa Catarina - Etapa Chapecó - STAFF</t>
  </si>
  <si>
    <t>Pagamento de 4 Auxilio Hospedagem Estadual, 10 Auxilio Alimentação Estadual a Maria Celia Fonseca referente a: 1352/2022 - Convocação para III Congresso de Arquitetura e Urbanismo de Santa Catarina - Etapa Chapecó - STAFF</t>
  </si>
  <si>
    <t>Pagamento de 4 Auxilio Hospedagem Estadual, 10 Auxilio Alimentação Estadual a Tatiana Moreira Feres de Melo referente a: 1352/2022 - Convocação para III Congresso de Arquitetura e Urbanismo de Santa Catarina - Etapa Chapecó - STAFF</t>
  </si>
  <si>
    <t>Pagamento de 3 Auxilio Hospedagem Estadual, 6 Auxilio Alimentação Estadual a Julianna Luiz Steffens referente a: 1337/2022 - Convocação para III Congresso de Arquitetura e Urbanismo de Santa Catarina - Etapa Chapecó - GERTEC</t>
  </si>
  <si>
    <t>Pagamento de 3 Auxilio Hospedagem Estadual, 6 Auxilio Alimentação Estadual a Pedro Schultz Fonseca Baptista referente a: 1337/2022 - Convocação para III Congresso de Arquitetura e Urbanismo de Santa Catarina - Etapa Chapecó - GERTEC</t>
  </si>
  <si>
    <t>Pagamento de 3 Auxilio Hospedagem Estadual, 6 Auxilio Alimentação Estadual a Isabela Souza de Borba referente a: 1356/2022 - Convocação para III Congresso de Arquitetura e Urbanismo de Santa Catarina - Etapa Chapecó - – GERFISC; ASSJUR; GERTEC</t>
  </si>
  <si>
    <t>Pagamento de 3 Auxilio Hospedagem Estadual, 6 Auxilio Alimentação Estadual a João Vicente Scarpin referente a: 1355/2022 - Convocação para III Congresso de Arquitetura e Urbanismo de Santa Catarina - Etapa Chapecó - Conselheiros ,CEAU</t>
  </si>
  <si>
    <t>Pagamento de 2 Auxilio Hospedagem Nacional, 6 Auxilio Alimentação Nacional, 8 Auxilio Deslocamento a Pery Roberto Segala Medeiros referente a: 1332/2022 - Convocação para Encontro de Comunicação: Comunicação Eficiente dos CAU/UF</t>
  </si>
  <si>
    <t>Pagamento de 3 Auxilio Hospedagem Nacional, 6 Auxilio Alimentação Nacional, 8 Auxilio Deslocamento a Cicero Hipólito da Silva Junior referente a: 1336/2022 - Convocação para 22º Seminário Regional da CED-CAU/BR</t>
  </si>
  <si>
    <t>Pagamento de 2 Auxilio Hospedagem Nacional, 4 Auxilio Alimentação Nacional, 4 Auxilio Deslocamento a Pedro Schultz Fonseca Baptista referente a: 1360/2022 - Convocação para 3º Fórum das Comissões de Exercício Profissional - CAU/Ufs</t>
  </si>
  <si>
    <t>Pagamento de 2 Auxilio Hospedagem Estadual, 6 Auxilio Alimentação Estadual, 503 Auxilio Quilometragem a William dos Santos Vefago referente a: 1398/2022 - Convocação para III Congresso de Arquitetura e Urbanismo de Santa Catarina (Etapa Lages)</t>
  </si>
  <si>
    <t>Convidado</t>
  </si>
  <si>
    <t>William dos Santos Vefago</t>
  </si>
  <si>
    <t>Pagamento de 1 Auxilio Hospedagem Estadual, 4 Auxilio Alimentação Estadual, 622 Auxilio Quilometragem, 1 Auxilio Estacionamento a Silvya Helena Caprario referente a: 1416/2022 - Convocação para 132ª Reunião Plenária Ordinária</t>
  </si>
  <si>
    <t>Conselheiro</t>
  </si>
  <si>
    <t>Silvya Helena Caprario</t>
  </si>
  <si>
    <t>Pagamento de 570 Auxilio Quilometragem a Silvya Helena Caprario referente a: 1412/2022 - Convocação para 10ª Reunião Ordinária da CATHIS-CAU/SC</t>
  </si>
  <si>
    <t>Pagamento de 1 Auxilio Alimentação Estadual, 570 Auxilio Quilometragem a Silvya Helena Caprario referente a: 1410/2022 - Convocação para Reunião Rede de Controle</t>
  </si>
  <si>
    <t>Pagamento de 2 Auxilio Hospedagem Estadual, 2 Auxilio Alimentação Estadual a Silvya Helena Caprario referente a: 1325/2022 - Convocação para III Congresso de Arquitetura e Urbanismo de Santa Catarina – Etapa de BC</t>
  </si>
  <si>
    <t>Pagamento de 2 Auxilio Alimentação Estadual, 52 Auxilio Quilometragem, 1 Auxilio Estacionamento a Silvya Helena Caprario referente a: 1412/2022 - Convocação para 10ª Reunião Ordinária da CATHIS-CAU/SC</t>
  </si>
  <si>
    <t>Pagamento de 1 Auxilio Alimentação Estadual, 47 Auxilio Quilometragem, 1 Auxilio Estacionamento a Silvya Helena Caprario referente a: 1410/2022 - Convocação para Reunião Rede de Controle</t>
  </si>
  <si>
    <t>Pagamento de 1 Auxilio Hospedagem Estadual, 2 Auxilio Alimentação Estadual, 291 Auxilio Quilometragem, 1 Auxilio Estacionamento a Silvya Helena Caprario referente a: 1386/2022 - Convocação para Formatura Udesc Laguna Arquitetura e Urbanismo</t>
  </si>
  <si>
    <t>Pagamento de 1 Auxilio Hospedagem Estadual, 4 Auxilio Alimentação Estadual, 487 Auxilio Quilometragem, 2 Auxilio Estacionamento a Silvana Maria Hall referente a: 1398/2022 - Convocação para III Congresso de Arquitetura e Urbanismo de Santa Catarina (Etapa Lages)</t>
  </si>
  <si>
    <t>Silvana Maria Hall</t>
  </si>
  <si>
    <t>Pagamento de 2 Auxilio Alimentação Estadual, 97 Auxilio Quilometragem, 1 Auxilio Estacionamento a Rosana Silveira* referente a: 1412/2022 - Convocação para 10ª Reunião Ordinária da CATHIS-CAU/SC</t>
  </si>
  <si>
    <t>Rosana Silveira*</t>
  </si>
  <si>
    <t>Pagamento de 2 Auxilio Alimentação Estadual, 97 Auxilio Quilometragem, 1 Auxilio Estacionamento a Rosana Silveira* referente a: 1401/2022 - Convocação para 9ª Reunião Ordinária do Conselho Diretor</t>
  </si>
  <si>
    <t>Pagamento de 3 Auxilio Hospedagem Nacional DF/SP/RJ, 6 Auxilio Alimentação Nacional DF/SP/RJ, 125 Auxilio Quilometragem, 3 Auxilio Estacionamento, 7 Auxilio Deslocamento a Rosana Silveira* referente a: 1422/2022 - Convocação para II Ciclo de Debates Vivenciando ATHIS do CAU/SP - 03, 04 e 05 de novembro.</t>
  </si>
  <si>
    <t>Pagamento de 2 Auxilio Alimentação Estadual, 97 Auxilio Quilometragem, 1 Auxilio Estacionamento a Rosana Silveira* referente a: 1419/2022 - Convocação para 10ª Reunião Ordinária da CEP</t>
  </si>
  <si>
    <t>Pagamento de 2 Auxilio Alimentação Estadual, 97 Auxilio Quilometragem, 1 Auxilio Estacionamento a Rosana Silveira* referente a: 1416/2022 - Convocação para 132ª Reunião Plenária Ordinária</t>
  </si>
  <si>
    <t>Pagamento de 2 Auxilio Alimentação Estadual, 97 Auxilio Quilometragem, 1 Auxilio Estacionamento a Rosana Silveira* referente a: 1377/2022 - Convocação para 9ª Reunião Ordinária da CATHIS</t>
  </si>
  <si>
    <t>Pagamento de 2 Auxilio Alimentação Estadual, 97 Auxilio Quilometragem, 1 Auxilio Estacionamento a Rosana Silveira* referente a: 1384/2022 - Convocação para Reunião com Prefeitura de Florianópolis e Defensoria Pública</t>
  </si>
  <si>
    <t>Pagamento de 1 Auxilio Alimentação Estadual, 97 Auxilio Quilometragem, 1 Auxilio Estacionamento a Rosana Silveira* referente a: 1409/2022 - Convocação para Reunião com equipe da Prefeitura Municipal de Florianópolis</t>
  </si>
  <si>
    <t>Pagamento de 3 Auxilio Hospedagem Nacional DF/SP/RJ, 6 Auxilio Alimentação Nacional DF/SP/RJ, 125 Auxilio Quilometragem, 3 Auxilio Estacionamento, 6 Auxilio Deslocamento a Rosana Silveira* referente a: 1406/2022 - Convocação para II Encontro Nacional da CEP-CAU/BR com os CAU/UF - 18 e 19 de outubro</t>
  </si>
  <si>
    <t>Pagamento de 3 Auxilio Hospedagem Estadual, 6 Auxilio Alimentação Estadual, 466 Auxilio Quilometragem, 2 Auxilio Estacionamento a Rosana Silveira* referente a: 1398/2022 - Convocação para III Congresso de Arquitetura e Urbanismo de Santa Catarina (Etapa Lages)</t>
  </si>
  <si>
    <t>Pagamento de 2 Auxilio Alimentação Estadual, 97 Auxilio Quilometragem, 1 Auxilio Estacionamento a Rosana Silveira* referente a: 1375/2022 - Convocação para 131ª Reunião Plenária Ordinária</t>
  </si>
  <si>
    <t>Pagamento de 2 Auxilio Alimentação Estadual, 97 Auxilio Quilometragem, 1 Auxilio Estacionamento a Rosana Silveira* referente a: 1378/2022 - Convocação para Visita Técnica junto à Prefeitura Municipal de Florianópolis</t>
  </si>
  <si>
    <t>Pagamento de 2 Auxilio Alimentação Estadual, 97 Auxilio Quilometragem, 1 Auxilio Estacionamento a Rosana Silveira* referente a: 1365/2022 - Convocação para 15ª Reunião Plenária Extraordinária do CAU/SC</t>
  </si>
  <si>
    <t>Pagamento de 1 Auxilio Alimentação Estadual, 97 Auxilio Quilometragem, 1 Auxilio Estacionamento a Rosana Silveira* referente a: 1371/2022 - Convocação para Reunião com Diretor de Urbanismo André Leivas</t>
  </si>
  <si>
    <t>Pagamento de 1 Auxilio Hospedagem Estadual, 4 Auxilio Alimentação Estadual, 170 Auxilio Quilometragem, 1 Auxilio Estacionamento a Ronaldo Matos Martins referente a: 1325/2022 - Convocação para III Congresso de Arquitetura e Urbanismo de Santa Catarina – Etapa de BC</t>
  </si>
  <si>
    <t>Ronaldo Matos Martins</t>
  </si>
  <si>
    <t>Pagamento de 1 Auxilio Alimentação Estadual, 55 Auxilio Quilometragem a Rodrigo Althoff Medeiros referente a: 1421/2022 - Convocação para Palestra CAU na Escola - 13ª Semana Acadêmica de Arquitetura e Urbanismo (SEMANARQ)</t>
  </si>
  <si>
    <t>Rodrigo Althoff Medeiros</t>
  </si>
  <si>
    <t>Pagamento de 1 Auxilio Hospedagem Estadual, 2 Auxilio Alimentação Estadual, 272 Auxilio Quilometragem a Rodrigo Althoff Medeiros referente a: 1416/2022 - Convocação para 132ª Reunião Plenária Ordinária</t>
  </si>
  <si>
    <t>Pagamento de 3 Auxilio Hospedagem Estadual, 6 Auxilio Alimentação Estadual, 506 Auxilio Quilometragem a Ricardo de Moura Mendonça referente a: Ofício nº 299/2022/PRES/CAUSC - III Congresso de Arquitetura e Urbanismo de Santa Catarina Etapa Lages</t>
  </si>
  <si>
    <t>Ricardo de Moura Mendonça</t>
  </si>
  <si>
    <t>Pagamento de 2 Auxilio Alimentação Estadual, 6 Auxilio Deslocamento a Renata De Vecchi referente a: 222/2022 CEF-CAU/SC Sessão de Julg. da Premiação Acadêmica 2022 CAU/SC</t>
  </si>
  <si>
    <t>Renata De Vecchi</t>
  </si>
  <si>
    <t>Pagamento de 2 Auxilio Hospedagem Estadual, 6 Auxilio Alimentação Estadual, 991 Auxilio Quilometragem a Raquel Smidt referente a: Ofício nº 308/2022/PRES/CAUSC - III Congresso de Arquitetura e Urbanismo de Santa Catarina Etapa Lages</t>
  </si>
  <si>
    <t>Raquel Smidt</t>
  </si>
  <si>
    <t>Pagamento de 2 Auxilio Alimentação Estadual, 60 Auxilio Quilometragem a Patricia Figueiredo Sarquis Herden referente a: 1182/2022 - Convocação para Despachos internos</t>
  </si>
  <si>
    <t>Patricia Figueiredo Sarquis Herden</t>
  </si>
  <si>
    <t>Pagamento de 3 Auxilio Hospedagem Nacional DF/SP/RJ, 8 Auxilio Alimentação Nacional DF/SP/RJ, 4 Auxilio Deslocamento a Patricia Figueiredo Sarquis Herden referente a: 1376/2022 - Convocação para Reunião preparatória das Eleições 2023; 1414/2022 - Convocação para Reunião CAU em Movimento e Asbea Nacional</t>
  </si>
  <si>
    <t xml:space="preserve">Pagamento de 3 Auxilio Hospedagem Nacional, 8 Auxilio Alimentação Nacional, 9 Auxilio Deslocamento, Reembolso passagem rodoviária a Patricia Figueiredo Sarquis Herden referente a: 1395/2022 - Convocação para 21ª Reunião do Fórum de Presidentes </t>
  </si>
  <si>
    <t>Pagamento de 2 Auxilio Hospedagem Estadual, 2 Auxilio Alimentação Estadual a Patricia Figueiredo Sarquis Herden referente a: 1398/2022 - Convocação para III Congresso de Arquitetura e Urbanismo de Santa Catarina (Etapa Lages)</t>
  </si>
  <si>
    <t>Pagamento de 1 Auxilio Hospedagem Estadual, 4 Auxilio Alimentação Estadual, 507 Auxilio Quilometragem a Patricia Figueiredo Sarquis Herden referente a: 1398/2022 - Convocação para III Congresso de Arquitetura e Urbanismo de Santa Catarina (Etapa Lages)</t>
  </si>
  <si>
    <t>Pagamento de 2 Auxilio Alimentação Estadual, 60 Auxilio Quilometragem a Patricia Figueiredo Sarquis Herden referente a: 1394/2022 - Convocação para 44ª Reunião Ordinária do CEAU-CAU/SC</t>
  </si>
  <si>
    <t xml:space="preserve">Pagamento de 4 Auxilio Alimentação Estadual, 813 Auxilio Quilometragem, 1 Auxilio Estacionamento a Newton Marçal Santos referente a: </t>
  </si>
  <si>
    <t>Newton Marçal Santos</t>
  </si>
  <si>
    <t>Pagamento de 1 Auxilio Hospedagem Estadual, 3 Auxilio Alimentação Estadual, 757 Auxilio Quilometragem a Newton Marçal Santos referente a: 1393/2022 - Convocação para CAU nas Escolas</t>
  </si>
  <si>
    <t>Pagamento de 3 Auxilio Hospedagem Estadual, 8 Auxilio Alimentação Estadual, 4 Auxilio Deslocamento a Mônica Andrea Blanco referente a: Ofício nº 301/2022/PRES/CAUSC - III Congresso de Arquitetura e Urbanismo de Santa Catarina Etapa Lages</t>
  </si>
  <si>
    <t>Mônica Andrea Blanco</t>
  </si>
  <si>
    <t>Pagamento de 1 Auxilio Hospedagem Estadual, 4 Auxilio Alimentação Estadual, 277 Auxilio Quilometragem, 2 Auxilio Deslocamento a Mauricio Andre Giusti referente a: 1408/2022 - Convocação para 5ª Reunião Extraordinária da COAF-CAU/SC</t>
  </si>
  <si>
    <t>Mauricio Andre Giusti</t>
  </si>
  <si>
    <t>Pagamento de 1 Auxilio Hospedagem Estadual, 2 Auxilio Alimentação Estadual, 4 Auxilio Deslocamento a Mariana Campos de Andrade referente a: 1416/2022 - Convocação para 132ª Reunião Plenária Ordinária</t>
  </si>
  <si>
    <t>Mariana Campos de Andrade</t>
  </si>
  <si>
    <t>Pagamento de 3 Auxilio Hospedagem Nacional DF/SP/RJ, 7 Auxilio Alimentação Nacional DF/SP/RJ, 10 Auxilio Deslocamento a Mariana Campos de Andrade referente a: 1406/2022 - Convocação para II Encontro Nacional da CEP-CAU/BR com os CAU/UF - 18 e 19 de outubro</t>
  </si>
  <si>
    <t>Pagamento de 1 Auxilio Hospedagem Estadual, 4 Auxilio Alimentação Estadual, 4 Auxilio Deslocamento a Mariana Campos de Andrade referente a: 1398/2022 - Convocação para III Congresso de Arquitetura e Urbanismo de Santa Catarina (Etapa Lages)</t>
  </si>
  <si>
    <t>Pagamento de 3 Auxilio Hospedagem Estadual, 6 Auxilio Alimentação Estadual, 4 Auxilio Deslocamento, Reembolso passagem rodoviária a Magali Alves Colonetti referente a: Ofício nº 308/2022/PRES/CAUSC - III Congresso de Arquitetura e Urbanismo de Santa Catarina Etapa Lages</t>
  </si>
  <si>
    <t>Magali Alves Colonetti</t>
  </si>
  <si>
    <t>Pagamento de 2 Auxilio Alimentação Estadual, Reembolso passagem rodoviária a Lilian Louise Fabre Santos referente a: 1408/2022 - Convocação para 5ª Reunião Extraordinária da COAF-CAU/SC</t>
  </si>
  <si>
    <t>Lilian Louise Fabre Santos</t>
  </si>
  <si>
    <t>Pagamento de 1 Auxilio Hospedagem Estadual, 4 Auxilio Alimentação Estadual, 4 Auxilio Deslocamento a Lilian Louise Fabre Santos referente a: 1398/2022 - Convocação para III Congresso de Arquitetura e Urbanismo de Santa Catarina (Etapa Lages)</t>
  </si>
  <si>
    <t>Pagamento de 2 Auxilio Alimentação Estadual, 4 Auxilio Deslocamento a Larissa Moreira referente a: 1418/2022 - Convocação para 10ª Reunião Ordinária da CEF-CAU/SC</t>
  </si>
  <si>
    <t>Larissa Moreira</t>
  </si>
  <si>
    <t>Pagamento de 1 Auxilio Hospedagem Estadual, 3 Auxilio Alimentação Estadual, 5 Auxilio Deslocamento a Larissa Moreira referente a: 1416/2022 - Convocação para 132ª Reunião Plenária Ordinária</t>
  </si>
  <si>
    <t>Pagamento de 3 Auxilio Hospedagem Estadual, 6 Auxilio Alimentação Estadual, 8 Auxilio Deslocamento a Larissa Moreira referente a: 1398/2022 - Convocação para III Congresso de Arquitetura e Urbanismo de Santa Catarina (Etapa Lages)</t>
  </si>
  <si>
    <t>Pagamento de 2 Auxilio Alimentação Estadual, 4 Auxilio Deslocamento a Larissa Moreira referente a: 1401/2022 - Convocação para 9ª Reunião Ordinária do Conselho Diretor</t>
  </si>
  <si>
    <t>Pagamento de 3 Auxilio Hospedagem Estadual, 6 Auxilio Alimentação Estadual, 453 Auxilio Quilometragem, 2 Auxilio Estacionamento a Juliana Cordula Dreher de Andrade referente a: 1398/2022 - Convocação para III Congresso de Arquitetura e Urbanismo de Santa Catarina (Etapa Lages)</t>
  </si>
  <si>
    <t>Juliana Cordula Dreher de Andrade</t>
  </si>
  <si>
    <t>Pagamento de 2 Auxilio Alimentação Estadual, 2 Auxilio Deslocamento a Jose Alberto Gebara referente a: 1387/2022 - Convocação para 9ª Reunião Ordinária da CEP</t>
  </si>
  <si>
    <t>José Alberto Gebara</t>
  </si>
  <si>
    <t>Pagamento de 2 Auxilio Alimentação Estadual, 234 Auxilio Quilometragem, 2 Auxilio Deslocamento a Janete Sueli Krueger referente a: 1388/2022 - Convocação para 9ª Reunião Ordinária da CED-CAU/SC</t>
  </si>
  <si>
    <t>Janete Sueli Krueger</t>
  </si>
  <si>
    <t>Pagamento de 3 Auxilio Hospedagem Estadual, 8 Auxilio Alimentação Estadual, 532 Auxilio Quilometragem, 2 Auxilio Deslocamento a Gustavo Aparecido de Oliveira referente a: Ofício nº 315/2022/PRES/CAUSC - III Congresso de Arquitetura e Urbanismo de Santa Catarina Etapa Lages</t>
  </si>
  <si>
    <t>Gustavo Aparecido de Oliveira</t>
  </si>
  <si>
    <t>Pagamento de 2 Auxilio Alimentação Estadual, 32 Auxilio Quilometragem, 1 Auxilio Estacionamento a Gogliardo Vieira Maragno referente a: 1426/2022 - Convocação para 10ª Reunião Ordinária do Conselho Diretor</t>
  </si>
  <si>
    <t>Gogliardo Vieira Maragno</t>
  </si>
  <si>
    <t>Pagamento de 2 Auxilio Alimentação Estadual, 32 Auxilio Quilometragem, 1 Auxilio Estacionamento a Gogliardo Vieira Maragno referente a: 1418/2022 - Convocação para 10ª Reunião Ordinária da CEF-CAU/SC</t>
  </si>
  <si>
    <t>Pagamento de 2 Auxilio Alimentação Estadual, 32 Auxilio Quilometragem, 1 Auxilio Estacionamento a Gogliardo Vieira Maragno referente a: 1416/2022 - Convocação para 132ª Reunião Plenária Ordinária</t>
  </si>
  <si>
    <t>Pagamento de 2 Auxilio Hospedagem Estadual, 5 Auxilio Alimentação Estadual, 471 Auxilio Quilometragem, 2 Auxilio Estacionamento a Gogliardo Vieira Maragno referente a: 1398/2022 - Convocação para III Congresso de Arquitetura e Urbanismo de Santa Catarina (Etapa Lages)</t>
  </si>
  <si>
    <t>Pagamento de 5 Auxilio Alimentação , 3x32 Auxilio Quilometragem, 1 Auxilio Estacionamento a Gogliardo Vieira Maragno referente a: 1403/2022 - Convocação para Sessão de Julgamento Premiação Acadêmica 2022</t>
  </si>
  <si>
    <t>Pagamento de 2 Auxilio Hospedagem Estadual, 6 Auxilio Alimentação Estadual, 459 Auxilio Quilometragem a Gabriela Fernanda Grisa referente a: 1398/2022 - Convocação para III Congresso de Arquitetura e Urbanismo de Santa Catarina (Etapa Lages)</t>
  </si>
  <si>
    <t>Gabriela Fernanda Grisa</t>
  </si>
  <si>
    <t>Pagamento de 1 Auxilio Hospedagem Estadual, 2 Auxilio Alimentação Estadual, 380 Auxilio Quilometragem, 1 Auxilio Estacionamento a Eliane de Queiroz Gomes Castro referente a: 1419/2022 - Convocação para 10ª Reunião Ordinária da CEP</t>
  </si>
  <si>
    <t>Eliane de Queiroz Gomes Castro</t>
  </si>
  <si>
    <t>Pagamento de 3 Auxilio Hospedagem Nacional DF/SP/RJ, 7 Auxilio Alimentação Nacional DF/SP/RJ, 408 Auxilio Quilometragem, 6 Auxilio Deslocamento a Eliane de Queiroz Gomes Castro referente a: 1406/2022 - Convocação para II Encontro Nacional da CEP-CAU/BR com os CAU/UF - 18 e 19 de outubro</t>
  </si>
  <si>
    <t>Pagamento de 1 Auxilio Hospedagem Estadual, 2 Auxilio Alimentação Estadual, 380 Auxilio Quilometragem, 1 Auxilio Estacionamento, 1 Auxilio Deslocamento a Eliane de Queiroz Gomes Castro referente a: 1401/2022 - Convocação para 9ª Reunião Ordinária do Conselho Diretor</t>
  </si>
  <si>
    <t>Pagamento de 2 Auxilio Hospedagem Estadual, 4 Auxilio Alimentação Estadual, 458 Auxilio Quilometragem a Daniel Marques de Lucena  referente a: Ofício nº 2022/PRES/CAUSC - III Congresso de Arquitetura e Urbanismo de Santa Catarina Etapa Lages</t>
  </si>
  <si>
    <t xml:space="preserve">Daniel Marques de Lucena </t>
  </si>
  <si>
    <t>Pagamento de 4 Auxilio Hospedagem Estadual, 8 Auxilio Alimentação Estadual, 4 Auxilio Deslocamento a Cláudia Teresa Pereira Pires referente a: Ofício nº 164/2022/PRES/CAUSC - III Congresso de Arquitetura e Urbanismo de Santa Catarina Etapa Lages</t>
  </si>
  <si>
    <t>Cláudia Teresa Pereira Pires</t>
  </si>
  <si>
    <t>Pagamento de 3 Auxilio Hospedagem Estadual, 6 Auxilio Alimentação Estadual, 467 Auxilio Quilometragem a Antony Leandro Macedo Bettin referente a: Ofício nº 317/2022/PRES/CAUSC - III Congresso de Arquitetura e Urbanismo de Santa Catarina Etapa Lages</t>
  </si>
  <si>
    <t>Antony Leandro Macedo Bettin</t>
  </si>
  <si>
    <t>Pagamento de 2 Auxilio Alimentação Estadual, 358 Auxilio Quilometragem, 1 Auxilio Estacionamento a Ana Carina Lopes de Souza Zimmermann referente a: 1408/2022 - Convocação para 5ª Reunião Extraordinária da COAF-CAU/SC</t>
  </si>
  <si>
    <t>Ana Carina Lopes de Souza Zimmermann</t>
  </si>
  <si>
    <t>Pagamento de 2 despesa(s) de Auxílio Alimentação Estadual  , 4 despesa(s) de Auxílio Locomoção Urbana Estadual  , 1 despesa(s) de Reembolso de Passagem Rodoviária   a Larissa Moreira referente ao(s) evento(s) 1100/2022 - Convocação para 1ª Reunião Ordinária da Comissão de Ensino e Formação - CEF-CAU/SC, realizado em Florianópolis - SC, 27/01/2022.</t>
  </si>
  <si>
    <t>Pagamento de 52 despesa(s) de Auxílio Quilometragem  , 2 despesa(s) de Auxílio Alimentação Estadual  , 1 despesa(s) de Auxílio Estacionamento.   a Silvya Helena Caprario referente ao(s) evento(s) 1098/2022 - Convocação para 1ª Reunião Ordinária da CATHIS, realizado em Florianópolis - SC, 20/01/2022</t>
  </si>
  <si>
    <t>Pagamento de 1 despesa(s) de Auxílio Estacionamento.  , 32 despesa(s) de Auxílio Quilometragem  , 2 despesa(s) de Auxílio Alimentação Estadual   a Gogliardo Vieira Maragno referente ao(s) evento(s) 1100/2022 - Convocação para 1ª Reunião Ordinária da Comissão de Ensino e Formação - CEF-CAU/SC, realizado em Florianópolis - SC, 27/01/2022.</t>
  </si>
  <si>
    <t>Pagamento de 52 despesa(s) de Auxílio Quilometragem  , 2 despesa(s) de Auxílio Alimentação Estadual  , 1 despesa(s) de Auxílio Estacionamento.   a Silvya Helena Caprario referente ao(s) evento(s) 1106/2022 - Convocação para 1ª Reunião Ordinária da Comissão Ordinária de Organização, Administração, realizado em Florianópolis - SC , 24/01/2022</t>
  </si>
  <si>
    <t>Pagamento de 1 despesa(s) de Auxílio Estacionamento.  , 380 despesa(s) de Auxílio Quilometragem  , 3 despesa(s) de Auxílio Alimentação Estadual  , 1 despesa(s) de Auxílio Hospedagem Estadual   a Eliane De Queiroz Gomes Castro referente ao(s) evento(s) 1107/2022 - Convocação para 1ª Reunião Ordinária da Comissão Ordinária de Exercício Profissional , realizado em Florianópolis - SC, 25/01/2022.</t>
  </si>
  <si>
    <t>Pagamento de 1 despesa(s) de Auxílio Alimentação Estadual , 157 despesa(s) de Auxílio Quilometragem,  a Gabriela Fernanda Grisa referente ao(s) evento(s) 1096/2022 - Convocação para Colação de Grau UNOESC Xanxerê, realizado em Xanxerê - SC, 05/02/2022.</t>
  </si>
  <si>
    <t>Pagamento de 2 despesa(s) de Auxílio Alimentação Estadual   a Gogliardo Vieira Maragno referente ao(s) evento(s) 1114/2022 - Convocação para 1ª Reunião Ordinária da Comissão Temporária de Patrimônio - CTP-CAU/SC, realizado em Florianópolis - SC; 26/01/2022.</t>
  </si>
  <si>
    <t>Pagamento de 1 despesa(s) de Auxílio Estacionamento.  , 52 despesa(s) de Auxílio Quilometragem  , 2 despesa(s) de Auxílio Alimentação Estadual   a Silvya Helena Caprario referente ao(s) evento(s) 1117/2022 - Convocação para 1ª Reunião Extraordinária da COAF-CAU/SC, realizado em Florianópolis - SC,  01/02/2022.</t>
  </si>
  <si>
    <t>Pagamento de 60 despesa(s) de Auxílio Quilometragem  , 2 despesa(s) de Auxílio Alimentação Estadual   a Patrícia Figueiredo Sarquis Herden referente ao(s) evento(s) 1115/2022 - Convocação para 1ª Reunião Ordinária do Conselho Diretor, realizado em Florianópolis - SC, 31/01/2022.</t>
  </si>
  <si>
    <t>Pagamento de 52 despesa(s) de Auxílio Quilometragem  , 1 despesa(s) de Auxílio Estacionamento.  , 2 despesa(s) de Auxílio Alimentação Estadual   a Silvya Helena Caprario referente ao(s) evento(s) 1115/2022 - Convocação para 1ª Reunião Ordinária do Conselho Diretor, realizado em Florianópolis - SC, 31/01/2022.</t>
  </si>
  <si>
    <t>Pagamento de 2 despesa(s) de Auxílio Alimentação Estadual  , 32 despesa(s) de Auxílio Quilometragem  , 1 despesa(s) de Auxílio Estacionamento.   a Gogliardo Vieira Maragno referente ao(s) evento(s) 1115/2022 - Convocação para 1ª Reunião Ordinária do Conselho Diretor, realizado em Florianópolis - SC, 31/01/2022.</t>
  </si>
  <si>
    <t>Pagamento de 52 despesa(s) de Auxílio Quilometragem  , 1 despesa(s) de Auxílio Estacionamento.  , 2 despesa(s) de Auxílio Alimentação Estadual   a Silvya Helena Caprario referente ao(s) evento(s) 1114/2022 - Convocação para 1ª Reunião Ordinária da Comissão Temporária de Patrimônio - CTP-CAU/SC, realizado em Florianópolis - SC, 26/01/2022.</t>
  </si>
  <si>
    <t>Pagamento de 60 Auxílio Quilometragem, 2 Auxílio Alimentação Estadual a Patrícia Figueiredo Sarquis Herden referente a: 1092/2022 - Convocação para Reunião Escudeiro e despachos internos CAU/SC (Presidente Patrícia), Florianópolis/SC, 04/01/2022.</t>
  </si>
  <si>
    <t>Luiz Alberto de Souza</t>
  </si>
  <si>
    <t>Pagamento de 2 Auxílio Alimentação Estadual, 1 Auxílio Hospedagem Estadual, 350 Auxílio Quilometragem, 1 Auxílio Estacionamento a Luiz Alberto de Souza referente a: 1120/2022 - Convocação para 40ª Reunião Ordinária do CEAU-CAU/SC, Florianópolis/SC, 04/02/2022, ida:03/02/2022, volta:04/02/2022.</t>
  </si>
  <si>
    <t>Pagamento de 60 Auxílio Quilometragem, 2 Auxílio Alimentação Estadual a Patrícia Figueiredo Sarquis Herden referente a: 1114/2022 - Convocação para 1ª Reunião Ordinária da Comissão Temporária de Patrimônio - CTP-CAU/SC, Florianópolis/SC, 26/01/2022.</t>
  </si>
  <si>
    <t>Pagamento de 60 Auxílio Quilometragem, 2 Auxílio Alimentação Estadual a Patrícia Figueiredo Sarquis Herden referente a: 1116/2022 - Convocação para Despachos CAU/SC (Presidente), Florianópolis/SC, 25/01/2022.</t>
  </si>
  <si>
    <t>Pagamento de 60 Auxílio Quilometragem, 1 Auxílio Alimentação Estadual a Patrícia Figueiredo Sarquis Herden referente a: 1113/2022 - Convocação para Reunião com Assessoria e Gerencia (Presidente Patrícia), Florianópolis/SC, entre 21/01/2022 e 21/02/2022, ida:21/01/2022, volta:21/02/2022.</t>
  </si>
  <si>
    <t>Pagamento de 2 Auxílio Alimentação Estadual, 60 Auxílio Quilometragem a Patrícia Figueiredo Sarquis Herden referente a:  1112/2022 - Convocação para Despachos na sede (Presidente Patrícia), Florianópolis/SC, 20/01/2022.</t>
  </si>
  <si>
    <t>Pagamento de 60 Auxílio Quilometragem, 2 Auxílio Alimentação Estadual a Patrícia Figueiredo Sarquis Herden referente a: 1120/2022 - Convocação para 40ª Reunião Ordinária do CEAU-CAU/SC, Florianópolis/SC, 04/02/2022.</t>
  </si>
  <si>
    <t>Pagamento de 2 Auxílio Alimentação Estadual, 60 Auxílio Quilometragem a Patrícia Figueiredo Sarquis Herden referente a: 1109/2022 - Convocação para Reunião Gerência Geral e ASJUR (Presidente Patrícia), Florianópolis/SC, 19/01/2022.</t>
  </si>
  <si>
    <t>Pagamento de 60 Auxílio Quilometragem, 1 Auxílio Alimentação Estadual a Patrícia Figueiredo Sarquis Herden referente a: 1111/2022 - Convocação para Visita da AEAO à sede do CAU/SC (Presidente Patrícia), Florianópolis/SC, 28/01/2022.</t>
  </si>
  <si>
    <t xml:space="preserve">Pagamento de 60 Auxílio Quilometragem, 2 Auxílio Alimentação Estadual a Patrícia Figueiredo Sarquis Herden referente a: 1095/2022 - Convocação para Reuniões de despachos com a equipe do CAU/SC (Presidente Patrícia), Florianópolis/SC, 11/01/2022; </t>
  </si>
  <si>
    <t>Pagamento de 1 Auxílio Alimentação Estadual, 60 Auxílio Quilometragem a Patrícia Figueiredo Sarquis Herden referente a: 1094/2022 - Convocação para Reunião Presidente IMA (Presidente Patrícia), Florianópolis/SC, 07/02/2022.</t>
  </si>
  <si>
    <t>Pagamento de 378 Auxílio Quilometragem, 1 Auxílio Hospedagem Estadual, 1 Auxílio Estacionamento, 2 Auxílio Alimentação Estadual a Eliane De Queiroz Gomes Castro referente a: 1120/2022 - Convocação para 40ª Reunião Ordinária do CEAU-CAU/SC, Florianópolis/SC, 04/02/2022, ida:03/02/2022, volta:04/02/2022.</t>
  </si>
  <si>
    <t>Pagamento de 1 Auxílio Hospedagem Estadual, 5 Auxílio Locomoção Urbana Estadual, 2 Auxílio Alimentação Estadual a Larissa Moreira referente a: 1120/2022 - Convocação para 40ª Reunião Ordinária do CEAU-CAU/SC, Florianópolis/SC, 04/02/2022, ida:03/02/2022, volta:04/02/2022.</t>
  </si>
  <si>
    <t>Pagamento de 1 Auxílio Estacionamento, 344 Auxílio Quilometragem, 3 Auxílio Alimentação Estadual, 1 Auxílio Hospedagem Estadual a Larissa Moreira referente a: 1122/2022 - Convocação para 124ª Reunião Plenária Ordinária, Florianópolis/SC, 11/02/2022, ida:10/02/2022, volta:11/02/2022.</t>
  </si>
  <si>
    <t>Pagamento de 1 Auxílio Estacionamento, 2 Auxílio Alimentação Estadual, 32 Auxílio Quilometragem a Gogliardo Vieira Maragno referente a: 1122/2022 - Convocação para 124ª Reunião Plenária Ordinária, Florianópolis/SC, 11/02/2022.</t>
  </si>
  <si>
    <t>Pagamento de 1 Auxílio Estacionamento, 1 Auxílio Alimentação Estadual, 52 Auxílio Quilometragem a Silvya Helena Caprario referente a: 1111/2022 - Convocação para Visita da AEAO à sede do CAU/SC (Presidente Patrícia), Florianópolis/SC, 28/01/2022.</t>
  </si>
  <si>
    <t>Pagamento de 2 Auxílio Alimentação Estadual, 1 Auxílio Estacionamento, 52 Auxílio Quilometragem a Silvya Helena Caprario referente a: 1122/2022 - Convocação para 124ª Reunião Plenária Ordinária, Florianópolis/SC, 11/02/2022.</t>
  </si>
  <si>
    <t>CANCELADA</t>
  </si>
  <si>
    <t xml:space="preserve">Pagamento de 2 Auxílio Alimentação Estadual, 60 Auxílio Quilometragem a Patrícia Figueiredo Sarquis Herden referente a: 1122/2022 - Convocação para 124ª Reunião Plenária Ordinária, Florianópolis/SC, 11/02/2022; </t>
  </si>
  <si>
    <t>Pagamento de 2 Auxílio Alimentação Estadual, 52 Auxílio Quilometragem, 1 Auxílio Estacionamento a Silvya Helena Caprario referente a: 1126/2022 - Convocação para 1ª Reunião Extraordinária do Conselho Diretor, Florianópolis/SC, 07/02/2022.</t>
  </si>
  <si>
    <t>Pagamento de 1 Auxílio Estacionamento, 52 Auxílio Quilometragem, 2 Auxílio Alimentação Estadual a Silvya Helena Caprario referente a: 1128/2022 - Convocação para 2ª Reunião Ordinária da CATHIS, Florianópolis/SC, 17/02/2022.</t>
  </si>
  <si>
    <t>Pagamento de 1 Auxílio Estacionamento, 2 Auxílio Alimentação Estadual, 52 Auxílio Quilometragem a Silvya Helena Caprario referente a: 1131/2022 - Convocação para 8ª Reunião Ordinária da Comissão Temporária de Patrimônio - CTP-CAU/SC, Florianópolis/SC, 16/02/2022.</t>
  </si>
  <si>
    <t>Pagamento de 1 Auxílio Estacionamento, 52 Auxílio Quilometragem, 2 Auxílio Alimentação Estadual a Silvya Helena Caprario referente a: 1134/2022 - Convocação para 2ª Reunião Ordinária da Comissão Ordinária de Organização, Administração, Florianópolis/SC, 21/02/2022.</t>
  </si>
  <si>
    <t>Pagamento de 245 Auxílio Quilometragem, 2 Auxílio Alimentação Estadual, 1 Auxílio Estacionamento a Silvya Helena Caprario referente a: 1140/2022 - Convocação para Posse Reitor Univali (Conselheira Silvya), Itajaí/SC, 15/02/2022.</t>
  </si>
  <si>
    <t>Pagamento de 2 Auxílio Alimentação Estadual, 32 Auxílio Quilometragem, 1 Auxílio Estacionamento a Gogliardo Vieira Maragno referente a: 1131/2022 - Convocação para 8ª Reunião Ordinária da Comissão Temporária de Patrimônio - CTP-CAU/SC, Florianópolis/SC, 16/02/2022.</t>
  </si>
  <si>
    <t>Pagamento de 2 Auxílio Alimentação Estadual, 32 Auxílio Quilometragem, 1 Auxílio Estacionamento a Gogliardo Vieira Maragno referente a: 1139/2022 - Convocação para 2ª Reunião Ordinária da Comissão de Ensino e Formação - CEF, Florianópolis/SC, 23/02/2022.</t>
  </si>
  <si>
    <t>Pagamento de 1 Auxílio Hospedagem Estadual, 2 Auxílio Alimentação Estadual, 442 Auxílio Quilometragem a Newton Marçal Santos referente a: 1130/2022 - Convocação para Colação de Grau UNOESC Chapecó (Conselheiro Newton Marçal), Chapecó/SC, 12/02/2022, volta:13/02/2022.</t>
  </si>
  <si>
    <t>Pagamento de 1 Auxílio Hospedagem Estadual, 3 Auxílio Alimentação Estadual, 1 Auxílio Estacionamento, 380 Auxílio Quilometragem a Eliane De Queiroz Gomes Castro referente a: 1135/2022 - Convocação para 2ª Reunião Ordinária da Comissão de Exercício Profissional - CEP-CAU/SC, Florianópolis/SC, 22/02/2022, volta:23/02/2022.</t>
  </si>
  <si>
    <t>Pagamento de 60 Auxílio Quilometragem, 2 Auxílio Alimentação Estadual a Patrícia Figueiredo Sarquis Herden referente a: 1127/2022 - Convocação para Despachos internos (Presidente Patrícia), Florianópolis/SC, 08/02/2022.</t>
  </si>
  <si>
    <t>Pagamento de 2 Auxílio Locomoção Urbana Estadual, 2 Auxílio Alimentação Estadual a José Alberto Gebara referente a: 1122/2022 - Convocação para 124ª Reunião Plenária Ordinária, Florianópolis/SC, 11/02/2022.</t>
  </si>
  <si>
    <t>Pagamento de 4 Auxílio Locomoção Urbana Estadual, 2 Auxílio Alimentação Estadual a Larissa Moreira referente a: 1139/2022 - Convocação para 2ª Reunião Ordinária da Comissão de Ensino e Formação - CEF, Florianópolis/SC, 23/02/2022.</t>
  </si>
  <si>
    <t>Pagamento de 2 Auxílio Locomoção Urbana Estadual, 4 Auxílio Alimentação Estadual, 277 Auxílio Quilometragem, 1 Auxílio Hospedagem Estadual a Maurício Andre Giusti referente a: 1134/2022 - Convocação para 2ª Reunião Ordinária da Comissão Ordinária de Organização, Administração, Florianópolis/SC, 21/02/2022.</t>
  </si>
  <si>
    <t>Pagamento de 2 Auxílio Alimentação Estadual, 1 Auxílio Hospedagem Estadual, 272 Auxílio Quilometragem a Rodrigo Althoff Medeiros referente a: 1122/2022 - Convocação para 124ª Reunião Plenária Ordinária, Florianópolis/SC, 11/02/2022, ida:10/02/2022.</t>
  </si>
  <si>
    <t>Mateus Szomorovszky</t>
  </si>
  <si>
    <t>Pagamento de 2 Auxílio Alimentação Estadual, 363 Auxílio Quilometragem a Mateus Szomorovszky referente a: 1131/2022 - Convocação para 8ª Reunião Ordinária da Comissão Temporária de Patrimônio - CTP-CAU/SC, Florianópolis/SC, 16/02/2022.</t>
  </si>
  <si>
    <t>Pagamento de 1 Auxílio Estacionamento, 2 Auxílio Alimentação Estadual, 52 Auxílio Quilometragem a Silvya Helena Caprario referente a: 1141/2022 - Convocação para 1ª Reunião Extraordinária da Comissão Especial de Assistência Técnica, Florianópolis/SC, 03/03/2022.</t>
  </si>
  <si>
    <t>Pagamento de 60 Auxílio Quilometragem, 2 Auxílio Alimentação Estadual a Patrícia Figueiredo Sarquis Herden referente a: 1136/2022 - Convocação para Reunião novo Gerente Geral, Florianópolis/SC, 10/02/2022.</t>
  </si>
  <si>
    <t>Pagamento de 60 Auxílio Quilometragem, 2 Auxílio Alimentação Estadual a Patrícia Figueiredo Sarquis Herden referente a: 1137/2022 - Convocação para Reunião novo Gerente Geral, Florianópolis/SC, 14/02/2022.</t>
  </si>
  <si>
    <t>Pagamento de 2 Auxílio Alimentação Estadual, 60 Auxílio Quilometragem a Patrícia Figueiredo Sarquis Herden referente a: 1131/2022 - Convocação para 8ª Reunião Ordinária da Comissão Temporária de Patrimônio - CTP-CAU/SC, Florianópolis/SC, 16/02/2022.</t>
  </si>
  <si>
    <t>Pagamento de 258 Auxílio Quilometragem, 2 Auxílio Alimentação Estadual a Gabriela Fernanda Grisa referente a: 1143/2022 - Convocação para Formatura UCEFF, Chapecó/SC, 05/03/2022, volta:06/03/2022.</t>
  </si>
  <si>
    <t>Pagamento de 56 Auxílio Quilometragem, 2 Auxílio Alimentação Estadual, 1 Auxílio Estacionamento a Silvya Helena Caprario referente a: 1145/2022 - Convocação para Reunião Ordinária da Rede de Controle, Florianópolis/SC, 04/03/2022.</t>
  </si>
  <si>
    <t>Pagamento de 52 Auxílio Quilometragem, 2 Auxílio Alimentação Estadual, 1 Auxílio Estacionamento a Silvya Helena Caprario referente a: 1147/2022 - Convocação para 2ª Reunião Ordinária do Conselho Diretor, Florianópolis/SC, 07/03/2022.</t>
  </si>
  <si>
    <t>Pagamento de 1 Auxílio Estacionamento, 1 Auxílio Alimentação Estadual, 3 Auxílio Quilometragem a Eliane De Queiroz Gomes Castro referente a: 1146/2022 - Convocação para Colação de Grau UNIDAVI (Conselheira Eliane), Rio do Sul/SC, 12/03/2022.</t>
  </si>
  <si>
    <t>Pagamento de 60 Auxílio Quilometragem, 2 Auxílio Alimentação Estadual a Patrícia Figueiredo Sarquis Herden referente a: 1147/2022 - Convocação para 2ª Reunião Ordinária do Conselho Diretor, Florianópolis/SC, 07/03/2022.</t>
  </si>
  <si>
    <t>Pagamento de 60 Auxílio Quilometragem, 2 Auxílio Alimentação Estadual a Patrícia Figueiredo Sarquis Herden referente a: 1142/2022 - Convocação para Despachos internos, Florianópolis/SC, 22/02/2022.</t>
  </si>
  <si>
    <t>Pagamento de 2 Auxílio Locomoção Urbana Estadual a José Alberto Gebara referente a: 1135/2022 - Convocação para 2ª Reunião Ordinária da Comissão de Exercício Profissional - CEP-CAU/SC, Florianópolis/SC, 22/02/2022.</t>
  </si>
  <si>
    <t>Cancelada - Conselheiro não compareceu ao evento. Pagamento de 32 Auxílio Quilometragem, 1 Auxílio Estacionamento, 2 Auxílio Alimentação Estadual a Gogliardo Vieira Maragno referente a: 1147/2022 - Convocação para 2ª Reunião Ordinária do Conselho Diretor, Florianópolis/SC, 07/03/2022.</t>
  </si>
  <si>
    <t>Pagamento de 4 Auxílio Alimentação Nacional DF/SP/RJ, 4 Auxílio Locomoção Urbana Nacional DF/SP/RJ, 1 Auxílio Hospedagem Nacional DF/SP/RJ a Gogliardo Vieira Maragno referente a: 1153/2022 - Convocação para Encontro CEF - CAU/BR, Brasília - DF, entre 10/03/2022 e 11/03/2022, volta:12/03/2022.</t>
  </si>
  <si>
    <t>COMPLEMENTO de Diária. Pagamento de 1 Auxílio Hospedagem Estadual a Gabriela Fernanda Grisa referente a: 1143/2022 - Convocação para Formatura UCEFF, Chapecó/SC, 05/03/2022, volta:06/03/2022.</t>
  </si>
  <si>
    <t>Pagamento de 2 Auxílio Alimentação Estadual, 56 Auxílio Quilometragem, 1 Auxílio Estacionamento a Silvya Helena Caprario referente a: 1149/2022 - Convocação para Reunião SC Acessível, Florianópolis/SC, 02/03/2022.</t>
  </si>
  <si>
    <t>Pagamento de 51 Auxílio Quilometragem, 1 Auxílio Alimentação Estadual, 1 Auxílio Estacionamento a Silvya Helena Caprario referente a: 1151/2022 - Convocação para 125ª Reunião Plenária Ordinária, Florianópolis/SC, 11/03/2022.</t>
  </si>
  <si>
    <t>Pagamento de 51 Auxílio Quilometragem, 1 Auxílio Alimentação Estadual, 1 Auxílio Estacionamento a Silvya Helena Caprario referente a: 1157/2022 - Convocação para Capacitação Fórum Presidentes, Florianópolis/SC, 10/03/2022.</t>
  </si>
  <si>
    <t>Pagamento de 1 Auxílio Estacionamento, 52 Auxílio Quilometragem, 2 Auxílio Alimentação Estadual a Silvya Helena Caprario referente a: 1162/2022 - Convocação para 9ª Reunião Ordinária da Comissão Temporária de Patrimônio - CTP-CAU/SC, Florianópolis/SC, 16/03/2022.</t>
  </si>
  <si>
    <t>Pagamento de 52 Auxílio Quilometragem, 2 Auxílio Alimentação Estadual, 1 Auxílio Estacionamento a Silvya Helena Caprario referente a: 1161/2022 - Convocação para 3ª Reunião Ordinária da CATHIS, Florianópolis/SC, 17/03/2022.</t>
  </si>
  <si>
    <t>Pagamento de 1 Auxílio Hospedagem Estadual, 3 Auxílio Alimentação Estadual, 380 Auxílio Quilometragem, 1 Auxílio Estacionamento a Eliane De Queiroz Gomes Castro referente a: 1147/2022 - Convocação para 2ª Reunião Ordinária do Conselho Diretor, Florianópolis/SC, 07/03/2022.</t>
  </si>
  <si>
    <t>Pagamento de 1 Auxílio Estacionamento, 3 Auxílio Alimentação Estadual, 380 Auxílio Quilometragem, 1 Auxílio Hospedagem Estadual a Eliane De Queiroz Gomes Castro referente a: 1150/2022 - Convocação para 1ª Reunião Extraordinária do CEAU-CAU/SC, Florianópolis/SC, 09/03/2022.</t>
  </si>
  <si>
    <t>Pagamento de 195 Auxílio Quilometragem, 1 Auxílio Estacionamento, 2 Auxílio Alimentação Estadual a Eliane De Queiroz Gomes Castro referente a: 1155/2022 - Convocação para Colação de Grau - FURB, Blumenau/SC, 04/03/2022.</t>
  </si>
  <si>
    <t>Pagamento de 1 Reembolso de Passagem Rodoviária, 7 Auxílio Locomoção Urbana Estadual, 2 Auxílio Hospedagem Estadual, 6 Auxílio Alimentação Estadual a Larissa Moreira referente a: 1150/2022 - Convocação para 1ª Reunião Extraordinária do CEAU-CAU/SC, Florianópolis/SC, 09/03/2022; 1151/2022 - Convocação para 125ª Reunião Plenária Ordinária, Florianópolis/SC, 11/03/2022, ida:09/03/2022, volta:11/03/2022.</t>
  </si>
  <si>
    <t>Pagamento de 4 Auxílio Alimentação Estadual, 1 Auxílio Hospedagem Estadual, 1 Auxílio Estacionamento, 2 Auxílio Locomoção Urbana Estadual, 277 Auxílio Quilometragem a Maurício Andre Giusti referente a: 1151/2022 - Convocação para 125ª Reunião Plenária Ordinária, Florianópolis/SC, 11/03/2022.</t>
  </si>
  <si>
    <t>Pagamento de 1 Auxílio Estacionamento, 1 Auxílio Alimentação Estadual, 32 Auxílio Quilometragem a Gogliardo Vieira Maragno referente a: 1156/2022 - Convocação para Entrevista a NSC - Planos Diretores, Florianópolis/SC, 04/03/2022.</t>
  </si>
  <si>
    <t>Pagamento de 32 Auxílio Quilometragem, 1 Auxílio Estacionamento, 2 Auxílio Alimentação Estadual a Gogliardo Vieira Maragno referente a: 1162/2022 - Convocação para 9ª Reunião Ordinária da Comissão Temporária de Patrimônio - CTP-CAU/SC, Florianópolis/SC, 16/03/2022.</t>
  </si>
  <si>
    <t>Pagamento de 276 Auxílio Quilometragem, 2 Auxílio Alimentação Estadual, 1 Auxílio Hospedagem Estadual, 1 Auxílio Estacionamento a Rodrigo Althoff Medeiros referente a: 1151/2022 - Convocação para 125ª Reunião Plenária Ordinária, Florianópolis/SC, 11/03/2022.</t>
  </si>
  <si>
    <t>Pagamento de 60 Auxílio Quilometragem, 2 Auxílio Alimentação Estadual a Patrícia Figueiredo Sarquis Herden referente a: 1152/2022 - Convocação para Despachos internos (Presidente Patrícia), Florianópolis/SC, 03/03/2022.</t>
  </si>
  <si>
    <t>Pagamento de 2 Auxílio Alimentação Estadual, 72 Auxílio Quilometragem a Patrícia Figueiredo Sarquis Herden referente a: 1150/2022 - Convocação para 1ª Reunião Extraordinária do CEAU-CAU/SC, Florianópolis/SC, 09/03/2022; 1154/2022 - Convocação para Talk Show "Março é Mulher" - Comunicação assertiva: desafios nas empresa, Florianópolis/SC, 09/03/2022.</t>
  </si>
  <si>
    <t>Pagamento de 59 Auxílio Quilometragem, 1 Auxílio Alimentação Estadual a Patrícia Figueiredo Sarquis Herden referente a: 1151/2022 - Convocação para 125ª Reunião Plenária Ordinária, Florianópolis/SC, 11/03/2022.</t>
  </si>
  <si>
    <t>Pagamento de 62 Auxílio Quilometragem, 2 Auxílio Alimentação Estadual a Patrícia Figueiredo Sarquis Herden referente a: 1158/2022 - Convocação para Abertura do Seminário de Sustentabilidade nas Construções, Florianópolis/SC, 14/03/2022.</t>
  </si>
  <si>
    <t>CANCELADO - Conselheira não compareceu ao evento. Pagamento de 2 Auxílio Alimentação Estadual, 1 Auxílio Estacionamento, 354 Auxílio Quilometragem, 1 Auxílio Hospedagem Estadual a Ana Carina Lopes De Souza Zimmermann referente a: 1151/2022 - Convocação para 125ª Reunião Plenária Ordinária, Florianópolis/SC, 11/03/2022.</t>
  </si>
  <si>
    <t>Pagamento de 1 Auxílio Hospedagem Estadual, 556 Auxílio Quilometragem, 4 Auxílio Locomoção Urbana Estadual, 4 Auxílio Alimentação Estadual a Silvana Maria Hall referente a: 1151/2022 - Convocação para 125ª Reunião Plenária Ordinária, Florianópolis/SC, 11/03/2022.</t>
  </si>
  <si>
    <t>Pagamento de 2 Auxílio Alimentação Estadual, 234 Auxílio Quilometragem, 1 Auxílio Hospedagem Estadual, 1 Auxílio Estacionamento a Janete Sueli Krueger referente a: 1159/2022 - Convocação para 3ª Reunião Ordinária da Comissão Ordinária de Ética e Disciplina - CED, Florianópolis/SC, 16/03/2022.</t>
  </si>
  <si>
    <t>Pagamento de 3 Auxílio Alimentação Estadual, 818 Auxílio Quilometragem a Newton Marçal Santos referente a: 1151/2022 - Convocação para 125ª Reunião Plenária Ordinária, Florianópolis/SC, 11/03/2022.</t>
  </si>
  <si>
    <t>COMPLEMENTO - Pagamento de Reembolso de Passagem Rodoviária a Larissa Moreira referente a: 1139/2022 - Convocação para 2ª Reunião Ordinária da Comissão de Ensino e Formação - CEF, Florianópolis/SC, 23/02/2022.</t>
  </si>
  <si>
    <t>Pagamento de 1 Auxílio Estacionamento, 267 Auxílio Quilometragem, 2 Auxílio Alimentação Estadual a Eliane De Queiroz Gomes Castro referente a: 1166/2022 - Convocação para Colação de Grau - UNIFEBE, Brusque/SC, 11/03/2022.</t>
  </si>
  <si>
    <t>Pagamento de 408 Auxílio Quilometragem, 1 Auxílio Estacionamento, 4 Auxílio Locomoção Urbana Nacional DF/SP/RJ, 3 Auxílio Hospedagem Nacional DF/SP/RJ, 6 Auxílio Alimentação Nacional DF/SP/RJ, 1 Auxílio Alimentação Estadual a Eliane De Queiroz Gomes Castro referente a: 1169/2022 - Convocação para 3ª Reunião Ordinária da CEP, Florianópolis/SC, 22/03/2022; 1171/2022 - Convocação para "Iº Fórum de Coordenadores das CEPs CAU/UFs, Rio de Janeiro - RJ, 23 e 24/03/2022. Volta:25/03/2022.</t>
  </si>
  <si>
    <t>CANCELADA - Conselheira informou que não participou do evento. Estorno realizado em 03/05/2022 na Diária 159/2022.  Pagamento de 87 Auxílio Quilometragem, 1 Auxílio Alimentação Estadual, 1 Auxílio Estacionamento a Janete Sueli Krueger referente a: 1165/2022 - Convocação para Colação de Grau - UNIVALI Balneário Camboriú, Camboriú/SC, 19/03/2022.</t>
  </si>
  <si>
    <t>Pagamento de 1 Auxílio Estacionamento, 52 Auxílio Quilometragem, 1 Auxílio Alimentação Estadual a Silvya Helena Caprario referente a: 1167/2022 - Convocação para Reunião CAU/SC, Florianópolis/SC, 14/03/2022.</t>
  </si>
  <si>
    <t>Pagamento de 52 Auxílio Quilometragem, 1 Auxílio Estacionamento, 2 Auxílio Alimentação Estadual a Silvya Helena Caprario referente a: 1172/2022 - Convocação para 3ª Reunião Ordinária da COAF, Florianópolis/SC, 22/03/2022.</t>
  </si>
  <si>
    <t>Henrique Rafael de Lima</t>
  </si>
  <si>
    <t>Pagamento de 2 Auxílio Hospedagem Nacional DF/SP/RJ, 6 Auxílio Alimentação Nacional DF/SP/RJ, 6 Auxílio Locomoção Urbana Nacional DF/SP/RJ a Henrique Rafael de Lima referente a: 1171/2022 - Convocação para "Iº Fórum de Coordenadores das CEPs CAU/UFs, Rio de Janeiro - RJ, 23 e 24/03/2022.</t>
  </si>
  <si>
    <t>Pagamento de 8 Auxílio Alimentação Nacional DF/SP/RJ, 1 Desconto da diferença de passagem aérea, 2 Auxílio Hospedagem Nacional DF/SP/RJ, 11 Auxílio Locomoção Urbana Nacional DF/SP/RJ, 84 Auxílio Quilometragem a Patrícia Figueiredo Sarquis Herden referente a: 1102/2022 - Convocação para Reunião Fórum Presidentes, Brasília - DF, 17/02/2022; 1104/2022 - Convocação para Reunião Plenária Ampliada do CAU/BR, Brasília - DF, 18/02/2022; 1105/2022 - Convocação para Reunião Presidente Catherine, São Paulo - SP, 21/02/2022.</t>
  </si>
  <si>
    <t>Pagamento de 60 Auxílio Quilometragem, 2 Auxílio Alimentação Estadual a Patrícia Figueiredo Sarquis Herden referente a: 1168/2022 - Convocação para Dia da Mulher – Ações junto as colaboradoras, Florianópolis/SC, 08/03/2022.</t>
  </si>
  <si>
    <t>Pagamento de 2 Auxílio Alimentação Estadual, 60 Auxílio Quilometragem a Patrícia Figueiredo Sarquis Herden referente a: 1148/2022 - Convocação para Limpeza Vazamento, Florianópolis/SC, 28/02/2022.</t>
  </si>
  <si>
    <t>Pagamento de 2 Auxílio Alimentação Estadual, 60 Auxílio Quilometragem a Patrícia Figueiredo Sarquis Herden referente a: 1176/2022 - Convocação para 51ª Reunião Ordinária do Colegiado de Governança do CSC, Florianópolis/SC, 17/03/2022.</t>
  </si>
  <si>
    <t>Pagamento de 60 Auxílio Quilometragem, 2 Auxílio Alimentação Estadual a Patrícia Figueiredo Sarquis Herden referente a: 1174/2022 - Convocação para Despachos internos, Florianópolis/SC, 14/03/2022.</t>
  </si>
  <si>
    <t>Pagamento de 60 Auxílio Quilometragem, 2 Auxílio Alimentação Estadual a Patrícia Figueiredo Sarquis Herden referente a: 1173/2022 - Convocação para Despachos internos, Florianópolis/SC, 15/03/2022.</t>
  </si>
  <si>
    <t>Pagamento de 60 Auxílio Quilometragem, 2 Auxílio Alimentação Estadual a Patrícia Figueiredo Sarquis Herden referente a: 1162/2022 - Convocação para 9ª Reunião Ordinária da Comissão Temporária de Patrimônio - CTP-CAU/SC, Florianópolis/SC, 16/03/2022.</t>
  </si>
  <si>
    <t>Pagamento de 1 Reembolso de Passagem Rodoviária, 4 Auxílio Locomoção Urbana Estadual, 2 Auxílio Alimentação Estadual a Larissa Moreira referente a: 1175/2022 - Convocação para 3ª Reunião Ordinária da CEF-CAU/SC, Florianópolis/SC, 24/03/2022.</t>
  </si>
  <si>
    <t>Pagamento de 2 Auxílio Alimentação Estadual, 363 Auxílio Quilometragem a Mateus Szomorovszky referente a: 1162/2022 - Convocação para 9ª Reunião Ordinária da Comissão Temporária de Patrimônio - CTP-CAU/SC, Florianópolis/SC, 16/03/2022.</t>
  </si>
  <si>
    <t>Pagamento de 32 Auxílio Quilometragem, 2 Auxílio Alimentação Estadual, 1 Auxílio Estacionamento a Gogliardo Vieira Maragno referente a: 1175/2022 - Convocação para 3ª Reunião Ordinária da CEF-CAU/SC, Florianópolis/SC, 24/03/2022.</t>
  </si>
  <si>
    <t>Pagamento de 2 Auxílio Alimentação Estadual, 32 Auxílio Quilometragem, 1 Auxílio Estacionamento a Gogliardo Vieira Maragno referente a: 1177/2022 - Convocação para 4ª REUNIÃO EXTRAORDINÁRIA - CTP-CAU/SC, Florianópolis/SC, 25/03/2022.</t>
  </si>
  <si>
    <t>Pagamento de 2 Auxílio Alimentação Estadual, 1 Auxílio Estacionamento, 32 Auxílio Quilometragem a Gogliardo Vieira Maragno referente a: 1180/2022 - Convocação para 3ª Reunião Ordinária do Conselho Diretor, Florianópolis/SC, 28/03/2022.</t>
  </si>
  <si>
    <t>Pagamento de 52 Auxílio Quilometragem, 1 Auxílio Estacionamento, 2 Auxílio Alimentação Estadual a Silvya Helena Caprario referente a: 1177/2022 - Convocação para 4ª REUNIÃO EXTRAORDINÁRIA - CTP-CAU/SC, Florianópolis/SC, 25/03/2022.</t>
  </si>
  <si>
    <t>Pagamento de 2 Auxílio Alimentação Estadual, 52 Auxílio Quilometragem, 1 Auxílio Estacionamento a Silvya Helena Caprario referente a: 1180/2022 - Convocação para 3ª Reunião Ordinária do Conselho Diretor, Florianópolis/SC, 28/03/2022, ida:15/03/2022, volta:28/03/2022.</t>
  </si>
  <si>
    <t>Pagamento de 380 Auxílio Quilometragem, 3 Auxílio Alimentação Estadual, 1 Auxílio Estacionamento, 1 Auxílio Hospedagem Estadual a Eliane De Queiroz Gomes Castro referente a: 1180/2022 - Convocação para 3ª Reunião Ordinária do Conselho Diretor, Florianópolis/SC, 28/03/2022.</t>
  </si>
  <si>
    <t>Pagamento de 3 Auxílio Hospedagem Nacional DF/SP/RJ, 16 Auxílio Locomoção Urbana Nacional DF/SP/RJ, 8 Auxílio Alimentação Nacional DF/SP/RJ a Silvya Helena Caprario referente a: 1181/2022 - 1186/2022 - Convocação para Seminário- ARQUITETURA PARA OS OUTROS 93%, Brasília - DF, 07 a 09/04/2022.</t>
  </si>
  <si>
    <t>Pagamento de 1 Auxílio Estacionamento, 52 Auxílio Quilometragem, 1 Auxílio Alimentação Estadual a Silvya Helena Caprario referente a: 1193/2022 - Convocação para 5ª REUNIÃO EXTRAORDINÁRIA - CTP-CAU/SC, Florianópolis/SC, 30/03/2022.</t>
  </si>
  <si>
    <t>Pagamento de 2 Auxílio Alimentação Estadual, 54 Auxílio Quilometragem, 1 Auxílio Estacionamento a Silvya Helena Caprario referente a: 1192/2022 - Convocação para Reunião Rede de Controle, Florianópolis/SC, 01/04/2022.</t>
  </si>
  <si>
    <t>Pagamento de 3 Auxílio Hospedagem Nacional DF/SP/RJ, 125 Auxílio Quilometragem, 8 Auxílio Alimentação Nacional DF/SP/RJ, 3 Auxílio Estacionamento a Rosana Silveira* referente a: 1181/2022 - 1186/2022 - Convocação para Seminário- ARQUITETURA PARA OS OUTROS 93%, Brasília - DF, 07 a 09/04/2022.</t>
  </si>
  <si>
    <t>Pagamento de 95 Auxílio Quilometragem a Rosana Silveira* referente a: 1160/2022 - Convocação para Reunião Colegiado Estadual de Habitação - FECAM, Florianópolis/SC, 07/03/2022.</t>
  </si>
  <si>
    <t>Pagamento de 130 Auxílio Quilometragem a Rosana Silveira* referente a: 1164/2022 - Convocação para Ciclo de Oficinas de Ideias: Arquitetura e Urbanismo Pós Pandemia, A Res, Palhoça/SC, 25 e 26/03/2022.</t>
  </si>
  <si>
    <t>Pagamento de 1 Auxílio Estacionamento, 97 Auxílio Quilometragem, 2 Auxílio Alimentação Estadual a Rosana Silveira* referente a: 1141/2022 - Convocação para 1ª Reunião Extraordinária da Comissão Especial de Assistência Técnica, Florianópolis/SC, 03/03/2022.</t>
  </si>
  <si>
    <t>Pagamento de 2 Auxílio Alimentação Estadual, 101 Auxílio Quilometragem a Rosana Silveira* referente a: 1151/2022 - Convocação para 125ª Reunião Plenária Ordinária, Florianópolis/SC, 11/03/2022.</t>
  </si>
  <si>
    <t>Pagamento de 1 Reembolso de Passagem Rodoviária, 5 Auxílio Locomoção Urbana Estadual, 2 Auxílio Alimentação Estadual, 1 Auxílio Hospedagem Estadual a Larissa Moreira referente a: 1184/2022 - Convocação para 41ª Reunião Ordinária do CEAU-CAU/SC, Florianópolis/SC, 01/04/2022.</t>
  </si>
  <si>
    <t>Pagamento de 2 Auxílio Alimentação Estadual, 380 Auxílio Quilometragem, 1 Auxílio Estacionamento, 1 Auxílio Hospedagem Estadual a Eliane De Queiroz Gomes Castro referente a: 1184/2022 - Convocação para 41ª Reunião Ordinária do CEAU-CAU/SC, Florianópolis/SC, 01/04/2022.</t>
  </si>
  <si>
    <t>Pagamento de 1 Auxílio Hospedagem Estadual, 2 Auxílio Hospedagem Nacional DF/SP/RJ, 2 Auxílio Alimentação Estadual, 462 Auxílio Quilometragem, 5 Auxílio Alimentação Nacional DF/SP/RJ a Newton Marçal Santos referente a: 1181/2022 - 1186/2022 - Convocação para Seminário- ARQUITETURA PARA OS OUTROS 93%, Brasília - DF, 07 a 09/04/2022.</t>
  </si>
  <si>
    <t>Pagamento de 62 Auxílio Quilometragem, 1 Auxílio Alimentação Estadual a Patrícia Figueiredo Sarquis Herden referente a: 1187/2022 - Convocação para Coquetel de boas Vindas ao novo Prefeito de Florianópolis, Florianópolis/SC, 31/03/2022.</t>
  </si>
  <si>
    <t>Pagamento de 60 Auxílio Quilometragem, 2 Auxílio Alimentação Estadual a Patrícia Figueiredo Sarquis Herden referente a: 1184/2022 - Convocação para 41ª Reunião Ordinária do CEAU-CAU/SC, Florianópolis/SC, 01/04/2022.</t>
  </si>
  <si>
    <t>Pagamento de 2 Auxílio Alimentação Estadual, 363 Auxílio Quilometragem a Mateus Szomorovszky referente a: 1177/2022 - Convocação para 4ª REUNIÃO EXTRAORDINÁRIA - CTP-CAU/SC, Florianópolis/SC, 25/03/2022.</t>
  </si>
  <si>
    <t>Pagamento de 1 Auxílio Estacionamento, 32 Auxílio Quilometragem, 1 Auxílio Alimentação Estadual a Gogliardo Vieira Maragno referente a: 1193/2022 - Convocação para 5ª REUNIÃO EXTRAORDINÁRIA - CTP-CAU/SC, Florianópolis/SC, 30/03/2022.</t>
  </si>
  <si>
    <t>Pagamento de 1 Reembolso de Passagem Rodoviária, 5 Auxílio Locomoção Urbana Estadual, 1 Auxílio Hospedagem Estadual, 3 Auxílio Alimentação Estadual a Larissa Moreira referente a: 1196/2022 - Convocação para 126ª Reunião Plenária Ordinária, Florianópolis/SC, 08/04/2022.</t>
  </si>
  <si>
    <t>Pagamento de 2 Auxílio Alimentação Estadual, 1 Auxílio Estacionamento, 32 Auxílio Quilometragem a Gogliardo Vieira Maragno referente a: 1196/2022 - Convocação para 126ª Reunião Plenária Ordinária, Florianópolis/SC, 08/04/2022.</t>
  </si>
  <si>
    <t>Pagamento de 363 Auxílio Quilometragem, 2 Auxílio Alimentação Estadual, 1 Auxílio Estacionamento a Mateus Szomorovszky referente a: 1193/2022 - Convocação para 5ª REUNIÃO EXTRAORDINÁRIA - CTP-CAU/SC, Florianópolis/SC, 30/03/2022.</t>
  </si>
  <si>
    <t>Pagamento de 363 Auxílio Quilometragem, 2 Auxílio Alimentação Estadual, 1 Auxílio Estacionamento a Mateus Szomorovszky referente a: 1201/2022 - Convocação para 10ª Reunião Ordinária da Comissão Temporária de Patrimônio - CTP-CAU/SC, Florianópolis/SC, 13/04/2022.</t>
  </si>
  <si>
    <t>Pagamento de 2 Auxílio Alimentação Estadual, 1 Auxílio Estacionamento, 363 Auxílio Quilometragem a Mateus Szomorovszky referente a: 1196/2022 - Convocação para 126ª Reunião Plenária Ordinária, Florianópolis/SC, 08/04/2022.
Complemento 1 Auxílio Hospedagem Estadual</t>
  </si>
  <si>
    <t>Pagamento de 272 Auxílio Quilometragem, 1 Auxílio Hospedagem Estadual, 2 Auxílio Alimentação Estadual, 1 Auxílio Estacionamento a Rodrigo Althoff Medeiros referente a: 1196/2022 - Convocação para 126ª Reunião Plenária Ordinária, Florianópolis/SC, 08/04/2022.</t>
  </si>
  <si>
    <t>Pagamento de 1 Auxílio Estacionamento, 2 Auxílio Alimentação Estadual, 32 Auxílio Quilometragem a Gogliardo Vieira Maragno referente a: 1201/2022 - Convocação para 10ª Reunião Ordinária da Comissão Temporária de Patrimônio - CTP-CAU/SC, Florianópolis/SC, 13/04/2022.</t>
  </si>
  <si>
    <t>Pagamento de 2 Auxílio Alimentação Estadual, 1 Auxílio Estacionamento, 52 Auxílio Quilometragem a Silvya Helena Caprario referente a: 1201/2022 - Convocação para 10ª Reunião Ordinária da Comissão Temporária de Patrimônio - CTP-CAU/SC, Florianópolis/SC, 13/04/2022.</t>
  </si>
  <si>
    <t>58/2021</t>
  </si>
  <si>
    <t>COMPLEMENTO - Pagamento de 363 Auxílio Quilometragem a Mateus Szomorovszky referente a: 1050/2021 - Convocação para Reunião Ordinária da Comissão Temporária de Patrimônio - CTP - CAU/SC, Florianópolis/SC, 17/11/2021.</t>
  </si>
  <si>
    <t>117/2021</t>
  </si>
  <si>
    <t>Pagamento de 60 Auxílio Quilometragem, 1 Auxílio Alimentação Estadual a Patrícia Figueiredo Sarquis Herden referente a: 990/2021 - Convocação para 2ª Reunião Extraordinária da Comissão Temporária de Patrimônio - CTP, Florianópolis/SC, 02/09/2021.</t>
  </si>
  <si>
    <t>118/2021</t>
  </si>
  <si>
    <t>Pagamento de 60 Auxílio Quilometragem, 1 Auxílio Alimentação Estadual a Patrícia Figueiredo Sarquis Herden referente a: 1035/2021 - Convocação para Estratégias de Mobilização para a tramitação do Plano Diretor na Câmara, Florianópolis/SC, 03/11/2021.</t>
  </si>
  <si>
    <t>119/2021</t>
  </si>
  <si>
    <t>Pagamento de 1 Auxílio Alimentação Estadual, 60 Auxílio Quilometragem a Patrícia Figueiredo Sarquis Herden referente a: 1079/2021 - Convocação para Reunião Plano Diretor na ACIF, Florianópolis/SC, 07/12/2021.</t>
  </si>
  <si>
    <t>Pagamento de 1 Auxílio Alimentação Estadual, 60 Auxílio Quilometragem, 1 Auxílio Estacionamento a Silvya Helena Caprario referente a: 1183/2022 - Convocação para Reunião CATHIS-CAU/SC e FECAM, Florianópolis/SC, 19/04/2022.</t>
  </si>
  <si>
    <t>Pagamento de 2 Auxílio Alimentação Estadual, 1 Auxílio Estacionamento, 52 Auxílio Quilometragem a Silvya Helena Caprario referente a: 1197/2022 - Convocação para 4ª Reunião Ordinária da COAF, Florianópolis/SC, 25/04/2022.</t>
  </si>
  <si>
    <t>Pagamento de 94 Auxílio Quilometragem, 1 Auxílio Estacionamento, 1 Auxílio Alimentação Estadual a Rosana Silveira* referente a: 1183/2022 - Convocação para Reunião CATHIS-CAU/SC e FECAM, Florianópolis/SC, 19/04/2022.</t>
  </si>
  <si>
    <t>Pagamento de 1 Auxílio Hospedagem Estadual, 277 Auxílio Quilometragem, 4 Auxílio Alimentação Estadual a Maurício Andre Giusti referente a: 1197/2022 - Convocação para 4ª Reunião Ordinária da COAF, Florianópolis/SC, 25/04/2022.</t>
  </si>
  <si>
    <t>Pagamento de 1 Auxílio Estacionamento, 2 Auxílio Alimentação Estadual, 357 Auxílio Quilometragem, 1 Auxílio Hospedagem Estadual a Ana Carina Lopes De Souza Zimmermann referente a: 1196/2022 - Convocação para 126ª Reunião Plenária Ordinária, Florianópolis/SC, 08/04/2022.</t>
  </si>
  <si>
    <t>Pagamento de 1 Auxílio Estacionamento, 2 Auxílio Alimentação Estadual, 176 Auxílio Quilometragem a Silvana Maria Hall referente a: 1202/2022 - Convocação para Colação de Grau UNOCHAPECÓ, Chapecó/SC, 09/04/2022.</t>
  </si>
  <si>
    <t>Pagamento de 2 Auxílio Alimentação Estadual, 60 Auxílio Quilometragem a Patrícia Figueiredo Sarquis Herden referente a: 1196/2022 - Convocação para 126ª Reunião Plenária Ordinária, Florianópolis/SC, 08/04/2022.</t>
  </si>
  <si>
    <t>Pagamento de 1 Auxílio Estacionamento, 97 Auxílio Quilometragem, 2 Auxílio Alimentação Estadual a Rosana Silveira* referente a: 1111/2022 - Convocação para Visita da AEAO à sede do CAU/SC (Presidente Patrícia), Florianópolis/SC, 28/01/2022.</t>
  </si>
  <si>
    <t>Pagamento de 97 Auxílio Quilometragem, 2 Auxílio Alimentação Estadual, 1 Auxílio Estacionamento a Rosana Silveira* referente a: 1107/2022 - Convocação para 1ª Reunião Ordinária da Comissão Ordinária de Exercício Profissional, Florianópolis/SC, 25/01/2022.</t>
  </si>
  <si>
    <t>Pagamento de 97 Auxílio Quilometragem, 1 Auxílio Estacionamento, 2 Auxílio Alimentação Estadual a Rosana Silveira* referente a: 1122/2022 - Convocação para 124ª Reunião Plenária Ordinária, Florianópolis/SC, 11/02/2022.</t>
  </si>
  <si>
    <t>Pagamento de 97 Auxílio Quilometragem, 2 Auxílio Alimentação Estadual, 1 Auxílio Estacionamento a Rosana Silveira* referente a: 1207/2022 - Convocação para 4ª Reunião Ordinária da CATHIS, Florianópolis/SC, 28/04/2022.</t>
  </si>
  <si>
    <t>Pagamento de 1 Auxílio Estacionamento, 2 Auxílio Alimentação Estadual, 97 Auxílio Quilometragem a Rosana Silveira* referente a: 1206/2022 - Convocação para 4ª Reunião Ordinária da CEP-CAU/SC, Florianópolis/SC, 26/04/2022.</t>
  </si>
  <si>
    <t>Pagamento de 2 Auxílio Alimentação Estadual, 1 Auxílio Hospedagem Estadual, 1 Auxílio Estacionamento, 380 Auxílio Quilometragem a Eliane De Queiroz Gomes Castro referente a: 1206/2022 - Convocação para 4ª Reunião Ordinária da CEP-CAU/SC, Florianópolis/SC, 26/04/2022.</t>
  </si>
  <si>
    <t>Pagamento de 2 Auxílio Alimentação Estadual, 52 Auxílio Quilometragem, 1 Auxílio Estacionamento a Silvya Helena Caprario referente a: 1207/2022 - Convocação para 4ª Reunião Ordinária da CATHIS, Florianópolis/SC, 28/04/2022.</t>
  </si>
  <si>
    <t>Pagamento de 60 Auxílio Quilometragem, 1 Auxílio Alimentação Estadual a Patrícia Figueiredo Sarquis Herden referente a: 1179/2022 - Convocação para Palestra UNOESC Chapecó, Chapecó/SC, 26/04/2022.</t>
  </si>
  <si>
    <t>Pagamento de 2 Auxílio Hospedagem Estadual, 4 Auxílio Alimentação Estadual a Patrícia Figueiredo Sarquis Herden referente a: 1183/2022 - Convocação para Reunião CATHIS-CAU/SC e FECAM, Florianópolis/SC, 19/04/2022.</t>
  </si>
  <si>
    <t>Pagamento de 2 Auxílio Alimentação Estadual, 1 Auxílio Estacionamento, 808 Auxílio Quilometragem a Newton Marçal Santos referente a: 1212/2022 - Convocação para Reunião do Conselho Estadual de Segurança Contra Incêndio - CESIP, Florianópolis/SC, 27/04/2022.</t>
  </si>
  <si>
    <t>Pagamento de 2 Auxílio Alimentação Estadual, 60 Auxílio Quilometragem a Patrícia Figueiredo Sarquis Herden referente a: 1190/2022 - Convocação para Reuniões sobre Sede, Florianópolis/SC, 25/03/2022.</t>
  </si>
  <si>
    <t>Pagamento de 60 Auxílio Quilometragem, 2 Auxílio Alimentação Estadual a Patrícia Figueiredo Sarquis Herden referente a: 1180/2022 - Convocação para 3ª Reunião Ordinária do Conselho Diretor, Florianópolis/SC, 28/03/2022.</t>
  </si>
  <si>
    <t>Pagamento de 68 Auxílio Quilometragem, 2 Auxílio Alimentação Estadual a Patrícia Figueiredo Sarquis Herden referente a: 1195/2022 - Convocação para Reunião sobre o prédio da Sede do CAU/SC, Florianópolis/SC, 30/03/2022; 1194/2022 - Convocação para Reunião presidente CAU/SC e Presidente FECAM, Florianópolis/SC, 30/03/2022.</t>
  </si>
  <si>
    <t>Pagamento de 94 Auxílio Quilometragem, 2 Auxílio Alimentação Estadual a Patrícia Figueiredo Sarquis Herden referente a: 1200/2022 - Convocação para Palestra Técnica AsBEA SC - Presencial. DIURB e EIV, Florianópolis/SC, 31/03/2022; 1198/2022 - Convocação para Assembleia Geral Extraordinária e Assembleia Geral Ordinária ASCOP, Florianópolis/SC, 31/03/2022; 1199/2022 - Convocação para Cerimonia de Transmissão de Cargo - Prefeitura Municipal de Florianópolis, Florianópolis/SC, 31/03/2022.</t>
  </si>
  <si>
    <t>Pagamento de 60 Auxílio Quilometragem, 2 Auxílio Alimentação Estadual a Patrícia Figueiredo Sarquis Herden referente a: 1210/2022 - Convocação para Reunião Congresso Segala e Jaime, Florianópolis/SC, 12/04/2022.</t>
  </si>
  <si>
    <t>Pagamento de 2 Auxílio Alimentação Estadual, 60 Auxílio Quilometragem a Patrícia Figueiredo Sarquis Herden referente a: 1201/2022 - Convocação para 10ª Reunião Ordinária da Comissão Temporária de Patrimônio - CTP-CAU/SC, Florianópolis/SC, 13/04/2022.</t>
  </si>
  <si>
    <t>Pagamento de 60 Auxílio Quilometragem, 2 Auxílio Alimentação Estadual a Patrícia Figueiredo Sarquis Herden referente a: 1209/2022 - Convocação para Reunião com gestores, Florianópolis/SC, 14/04/2022.</t>
  </si>
  <si>
    <t>Pagamento de 60 Auxílio Quilometragem, 1 Auxílio Alimentação Estadual a Patrícia Figueiredo Sarquis Herden referente a: 1215/2022 - Convocação para Despachos com a equipe, Florianópolis/SC, 18/04/2022.</t>
  </si>
  <si>
    <t>Pagamento de 1 Auxílio Alimentação Estadual, 61 Auxílio Quilometragem a Patrícia Figueiredo Sarquis Herden referente a: 1214/2022 - Convocação para Abertura exposição-festival #cidadespospandemia, Florianópolis/SC, 20/04/2022.</t>
  </si>
  <si>
    <t>Pagamento de 1 Auxílio Estacionamento, 32 Auxílio Quilometragem, 2 Auxílio Alimentação Estadual a Gogliardo Vieira Maragno referente a: 1220/2022 - Convocação para 4ª Reunião Ordinária da CEF-CAU/SC, Florianópolis/SC, 27/04/2022.</t>
  </si>
  <si>
    <t>Pagamento de 1 Reembolso de Passagem Rodoviária, 4 Auxílio Locomoção Urbana Estadual, 2 Auxílio Alimentação Estadual a Larissa Moreira referente a: 1220/2022 - Convocação para 4ª Reunião Ordinária da CEF-CAU/SC, Florianópolis/SC, 27/04/2022.</t>
  </si>
  <si>
    <t>Pagamento de 1 Auxílio Estacionamento, 1 Auxílio Alimentação Estadual a José Alberto Gebara referente a: 1208/2022 - Convocação para Sessão de Avaliação dos Projetos – Edital de Chamada Pública nº 001/2022, Florianópolis/SC, 19/04/2022, ida:27/04/2022, volta:27/04/2022.</t>
  </si>
  <si>
    <t>Pagamento de 1 Auxílio Estacionamento, 2 Auxílio Alimentação Estadual a Newton Marçal Santos referente a: 1207/2022 - Convocação para 4ª Reunião Ordinária da CATHIS, Florianópolis/SC, 28/04/2022.</t>
  </si>
  <si>
    <t>Pagamento de 2 Auxílio Alimentação Estadual, 52 Auxílio Quilometragem, 1 Auxílio Estacionamento a Silvya Helena Caprario referente a: 1223/2022 - Convocação para 4ª Reunião Ordinária do Conselho Diretor, Florianópolis/SC, 02/05/2022.</t>
  </si>
  <si>
    <t>Pagamento de 2 Auxílio Alimentação Estadual, 32 Auxílio Quilometragem, 1 Auxílio Estacionamento a Gogliardo Vieira Maragno referente a: 1223/2022 - Convocação para 4ª Reunião Ordinária do Conselho Diretor, Florianópolis/SC, 02/05/2022.</t>
  </si>
  <si>
    <t>Pagamento de 1 Auxílio Estacionamento, 97 Auxílio Quilometragem, 2 Auxílio Alimentação Estadual a Rosana Silveira* referente a: 1223/2022 - Convocação para 4ª Reunião Ordinária do Conselho Diretor, Florianópolis/SC, 02/05/2022.</t>
  </si>
  <si>
    <t>Pagamento de 380 Auxílio Quilometragem, 1 Auxílio Hospedagem Estadual, 1 Auxílio Estacionamento, 2 Auxílio Alimentação Estadual a Eliane De Queiroz Gomes Castro referente a: 1223/2022 - Convocação para 4ª Reunião Ordinária do Conselho Diretor, Florianópolis/SC, 02/05/2022.</t>
  </si>
  <si>
    <t>Pagamento de 1 Auxílio Estacionamento, 234 Auxílio Quilometragem a Janete Sueli Krueger referente a: 1196/2022 - Convocação para 126ª Reunião Plenária Ordinária, Florianópolis/SC, 08/04/2022. - Desconto referente a Diária 083/2022 (R$ 308,05) - Conselheira não compareceu ao evento.</t>
  </si>
  <si>
    <t>Pagamento de 1 Auxílio Alimentação Estadual, 2 Auxílio Locomoção Urbana Estadual a José Alberto Gebara referente a: 1206/2022 - Convocação para 4ª Reunião Ordinária da CEP-CAU/SC, Florianópolis/SC, 26/04/2022.</t>
  </si>
  <si>
    <t>Pagamento de 245 Auxílio Quilometragem, 2 Auxílio Alimentação Estadual, 1 Auxílio Hospedagem Estadual a Juliana Córdula Dreher de Andrade referente a: 1229/2022 - Convocação para Outorga de Grau dos formandos dos Cursos de Arquitetura Urbanismo UDESC, Laguna/SC, 29/04/2022, volta:30/04/2022.</t>
  </si>
  <si>
    <t>Pagamento de 1 Auxílio Estacionamento, 1 Auxílio Alimentação Estadual, 53 Auxílio Quilometragem a Silvya Helena Caprario referente a:  1232/2022 - Convocação para Cerimônia de Assinatura do Termo de Cooperação Técnica sobre ATHIS, Florianópolis/SC, 29/04/2022.</t>
  </si>
  <si>
    <t>CANCELADA - Valor estornado na Diária 246/2022 - Pagamento de 1 Auxílio Estacionamento, 97 Auxílio Quilometragem, 1 Auxílio Alimentação Estadual a Rosana Silveira* referente a: 1233/2022 - Convocação para Reunião do Colegiado da FECAM, Florianópolis/SC, 03/05/2022.</t>
  </si>
  <si>
    <t>Pagamento de 223 Auxílio Quilometragem, 2 Auxílio Alimentação Estadual a Newton Marçal Santos referente a: 1178/2022 - Convocação para CAU nas Escolas, Chapecó/SC, 28/05/2022.</t>
  </si>
  <si>
    <t>Pagamento de 60 Auxílio Quilometragem, 2 Auxílio Alimentação Estadual a Patrícia Figueiredo Sarquis Herden referente a: 1188/2022 - Convocação para Reunião Concurso Público, Florianópolis/SC, 24/03/2022; 1189/2022 - Convocação para Despachos internos, Florianópolis/SC, 24/03/2022.</t>
  </si>
  <si>
    <t>Pagamento de 2 Auxílio Alimentação Estadual, 60 Auxílio Quilometragem a Patrícia Figueiredo Sarquis Herden referente a: 1185/2022 - Convocação para Despachos internos, Florianópolis/SC, 22/03/2022.</t>
  </si>
  <si>
    <t>Pagamento de 60 Auxílio Quilometragem, 2 Auxílio Alimentação Estadual a Patrícia Figueiredo Sarquis Herden referente a: 1221/2022 - Convocação para Despachos com a equipe, Florianópolis/SC, 22/04/2022.</t>
  </si>
  <si>
    <t>Pagamento de 2 Auxílio Alimentação Estadual, 60 Auxílio Quilometragem a Patrícia Figueiredo Sarquis Herden referente a: 1223/2022 - Convocação para 4ª Reunião Ordinária do Conselho Diretor, Florianópolis/SC, 02/05/2022.</t>
  </si>
  <si>
    <t>Pagamento de 2 Auxílio Alimentação Estadual, 60 Auxílio Quilometragem a Patrícia Figueiredo Sarquis Herden referente a: 1238/2022 - Convocação para 127ª Reunião Plenária Ordinária, Florianópolis/SC, 13/05/2022.</t>
  </si>
  <si>
    <t>Pagamento de 8 Auxílio Locomoção Urbana Nacional, 6 Auxílio Alimentação Nacional, 3 Auxílio Hospedagem Nacional a Patrícia Figueiredo Sarquis Herden referente a: 1205/2022 - Convocação para SEMINÁRIO DE FISCALIZAÇÃO 2022, Vitória - ES, 16 e 17/05/2022.</t>
  </si>
  <si>
    <t>Pagamento de 69 Auxílio Quilometragem, 1 Auxílio Alimentação Estadual a Patrícia Figueiredo Sarquis Herden referente a: 1241/2022 - Convocação para Assembleia Extraordinária Eleitoral ASCOP, Florianópolis/SC, 19/05/2022.</t>
  </si>
  <si>
    <t>Pagamento de 3 Auxílio Alimentação Estadual, 364 Auxílio Quilometragem, 1 Auxílio Hospedagem Estadual a Patrícia Figueiredo Sarquis Herden referente a: 1251/2022 - Convocação para Ciclo de Oficinas de Ideias IAB/SC (Presidente Patrícia e Cons. Carla B, Blumenau/SC, 20 e 21/05/2022.</t>
  </si>
  <si>
    <t>Pagamento de 4 Auxílio Alimentação Estadual, 1 Auxílio Estacionamento, 814 Auxílio Quilometragem a Newton Marçal Santos referente a: 1246/2022 - Convocação para 5ª Reunião Ordinária da CATHIS, Florianópolis/SC, 19/05/2022.</t>
  </si>
  <si>
    <t>Pagamento de 30 Auxílio Quilometragem, 1 Auxílio Estacionamento, 1 Auxílio Alimentação Estadual a Silvya Helena Caprario referente a: 1239/2022 - Convocação para Reunião Colegiado da Rede de Controle, Florianópolis/SC, 06/05/2022.</t>
  </si>
  <si>
    <t>Pagamento de 52 Auxílio Quilometragem, 2 Auxílio Alimentação Estadual, 1 Auxílio Estacionamento a Silvya Helena Caprario referente a: 1238/2022 - Convocação para 127ª Reunião Plenária Ordinária, Florianópolis/SC, 13/05/2022.</t>
  </si>
  <si>
    <t>Pagamento de 1 Auxílio Estacionamento, 2 Auxílio Alimentação Estadual, 52 Auxílio Quilometragem a Silvya Helena Caprario referente a: 1245/2022 - Convocação para 11ª Reunião Ordinária da Comissão Temporária de Patrimônio - CTP-CAU/SC, Florianópolis/SC, 18/05/2022.</t>
  </si>
  <si>
    <t>Pagamento de 52 Auxílio Quilometragem, 1 Auxílio Estacionamento, 2 Auxílio Alimentação Estadual a Silvya Helena Caprario referente a: 1246/2022 - Convocação para 5ª Reunião Ordinária da CATHIS, Florianópolis/SC, 19/05/2022, volta:23/05/2022.</t>
  </si>
  <si>
    <t>Pagamento de 2 Auxílio Alimentação Estadual, 52 Auxílio Quilometragem, 1 Auxílio Estacionamento a Silvya Helena Caprario referente a: 1244/2022 - Convocação para 5ª Reunião Ordinária da COAF, Florianópolis/SC, 23/05/2022.</t>
  </si>
  <si>
    <t>CANCELADA - Pagamento de 32 Auxílio Quilometragem, 1 Auxílio Estacionamento, 2 Auxílio Alimentação Estadual a Gogliardo Vieira Maragno referente a: 1238/2022 - Convocação para 127ª Reunião Plenária Ordinária, Florianópolis/SC, 13/05/2022.</t>
  </si>
  <si>
    <t>Pagamento de 2 Auxílio Alimentação Estadual, 1 Auxílio Estacionamento, 32 Auxílio Quilometragem a Gogliardo Vieira Maragno referente a: 1245/2022 - Convocação para 11ª Reunião Ordinária da Comissão Temporária de Patrimônio - CTP-CAU/SC, Florianópolis/SC, 18/05/2022.</t>
  </si>
  <si>
    <t>Pagamento de 1 Reembolso de Passagem Rodoviária, 2 Auxílio Alimentação Estadual, 5 Auxílio Locomoção Urbana Estadual, 1 Auxílio Hospedagem Estadual a Larissa Moreira referente a: 1238/2022 - Convocação para 127ª Reunião Plenária Ordinária, Florianópolis/SC, 13/05/2022.</t>
  </si>
  <si>
    <t>Pagamento de 2 Auxílio Alimentação Estadual, 1 Auxílio Hospedagem Estadual, 1 Auxílio Estacionamento, 352 Auxílio Quilometragem a Henrique Rafael de Lima referente a: 1238/2022 - Convocação para 127ª Reunião Plenária Ordinária, Florianópolis/SC, 13/05/2022.</t>
  </si>
  <si>
    <t xml:space="preserve">Pagamento de 4 Auxílio Alimentação Estadual, 277 Auxílio Quilometragem, 1 Auxílio Hospedagem Estadual a Maurício Andre Giusti referente a: 1244/2022 - Convocação para 5ª Reunião Ordinária da COAF, Florianópolis/SC, 23/05/2022; </t>
  </si>
  <si>
    <t>Pagamento de 272 Auxílio Quilometragem, 2 Auxílio Alimentação Estadual, 1 Auxílio Hospedagem Estadual a Rodrigo Althoff Medeiros referente a: 1238/2022 - Convocação para 127ª Reunião Plenária Ordinária, Florianópolis/SC, 13/05/2022.</t>
  </si>
  <si>
    <t>Pagamento de 1 Auxílio Estacionamento, 2 Auxílio Alimentação Estadual, 234 Auxílio Quilometragem a Janete Sueli Krueger referente a: 1211/2022 - Convocação para 4ª Reunião Ordinária da CED-CAU/SC, Florianópolis/SC, 27/04/2022.</t>
  </si>
  <si>
    <t>Pagamento de 1 Auxílio Estacionamento, 1,312 Auxílio Quilometragem, 2 Auxílio Alimentação Estadual a Maurício Andre Giusti referente a: 1238/2022 - Convocação para 127ª Reunião Plenária Ordinária, Florianópolis/SC, 13/05/2022.</t>
  </si>
  <si>
    <t>Pagamento de 6 Auxílio Alimentação Nacional DF/SP/RJ, 8 Auxílio Locomoção Urbana Nacional DF/SP/RJ a Patrícia Figueiredo Sarquis Herden referente a: 1216/2022 - Convocação para Seminário Carta aos Candidatos, São Paulo - SP, 25/05/2022; 1203/2022 - Convocação para Fórum de Presidentes, São Paulo - SP, 26/05/2022; 1217/2022 - Convocação para Inauguração Sede CAU/SP, São Paulo - SP, 26/05/2022; 1218/2022 - Convocação para Abertura da 13ª Bienal Internacional de Arquitetura de São Paulo, São Paulo - SP, 27/05/2022.</t>
  </si>
  <si>
    <t>Pagamento de 1 Auxílio Estacionamento, 97 Auxílio Quilometragem, 1 Auxílio Alimentação Estadual a Rosana Silveira* referente a:  1232/2022 - Convocação para Cerimônia de Assinatura do Termo de Cooperação Técnica sobre ATHIS, Florianópolis/SC, 29/04/2022.</t>
  </si>
  <si>
    <t>Pagamento de 97 Auxílio Quilometragem, 2 Auxílio Alimentação Estadual, 1 Auxílio Estacionamento a Rosana Silveira* referente a: 1238/2022 - Convocação para 127ª Reunião Plenária Ordinária, Florianópolis/SC, 13/05/2022.</t>
  </si>
  <si>
    <t>Pagamento de 1 Auxílio Estacionamento, 97 Auxílio Quilometragem, 2 Auxílio Alimentação Estadual a Rosana Silveira* referente a: 1246/2022 - Convocação para 5ª Reunião Ordinária da CATHIS, Florianópolis/SC, 19/05/2022.</t>
  </si>
  <si>
    <t>Pagamento de 4 Auxílio Locomoção Urbana Nacional DF/SP/RJ, 4 Auxílio Hospedagem Nacional DF/SP/RJ, 4 Auxílio Estacionamento, 8 Auxílio Alimentação Nacional DF/SP/RJ a Rosana Silveira* referente a: 1234/2022 - Convocação para I Encontro da Diversidade do CAU, São Paulo - SP, 25/05/2022; 1240/2022 - Convocação para Oficina que tratará sobre o Fundo de ATHIS, São Paulo - SP, 27/05/2022; Ida:24/05/2022, volta:28/05/2022.</t>
  </si>
  <si>
    <t>Pagamento de 2 Auxílio Alimentação Estadual, 363 Auxílio Quilometragem a Mateus Szomorovszky referente a: 1245/2022 - Convocação para 11ª Reunião Ordinária da Comissão Temporária de Patrimônio - CTP-CAU/SC, Florianópolis/SC, 18/05/2022.</t>
  </si>
  <si>
    <t>Pagamento de 1 Auxílio Estacionamento, 1 Auxílio Hospedagem Estadual, 380 Auxílio Quilometragem, 2 Auxílio Alimentação Estadual a Eliane De Queiroz Gomes Castro referente a: 1238/2022 - Convocação para 127ª Reunião Plenária Ordinária, Florianópolis/SC, 13/05/2022.</t>
  </si>
  <si>
    <t>CANCELADA - Reunião cancelada por falta de quórum. Pagamento de 1 Auxílio Hospedagem Estadual, 380 Auxílio Quilometragem, 1 Auxílio Estacionamento, 2 Auxílio Alimentação Estadual a Eliane De Queiroz Gomes Castro referente a: 1255/2022 - Convocação para 5ª Reunião Ordinária da CEP-CAU/SC, Florianópolis/SC, 24/05/2022, volta:25/05/2022.</t>
  </si>
  <si>
    <t>Pagamento de 5 Auxílio Locomoção Urbana Nacional DF/SP/RJ, 8 Auxílio Alimentação Nacional DF/SP/RJ, 4 Auxílio Hospedagem Nacional DF/SP/RJ a Silvya Helena Caprario referente a: 1234/2022 - Convocação para I Encontro da Diversidade do CAU, São Paulo - SP, 25/05/2022; 1240/2022 - Convocação para Oficina que tratará sobre o Fundo de ATHIS, São Paulo - SP, 27/05/2022.</t>
  </si>
  <si>
    <t>Pagamento de 3 Auxílio Hospedagem Nacional DF/SP/RJ, 6 Auxílio Alimentação Nacional DF/SP/RJ a Gogliardo Vieira Maragno referente a: 1236/2022 - Convocação para Encontro Preparatório do Seminário Formação, Prática e Atribuições Profi, São Paulo - SP, 26 e 27/05/2022, ida:25/05/2022, volta:28/05/2022.</t>
  </si>
  <si>
    <t>Pagamento de 1 Auxílio Hospedagem Estadual, 1 Auxílio Estacionamento, 234 Auxílio Quilometragem, 2 Auxílio Alimentação Estadual a Janete Sueli Krueger referente a: 1238/2022 - Convocação para 127ª Reunião Plenária Ordinária, Florianópolis/SC, 13/05/2022.</t>
  </si>
  <si>
    <t>Pagamento de 6 Auxílio Alimentação Estadual, 5 Auxílio Locomoção Urbana Estadual, 1 Reembolso de Passagem Rodoviária, 2 Auxílio Hospedagem Estadual a Larissa Moreira referente a: 1258/2022 - Convocação para 5ª Reunião Ordinária da CEF-CAU/SC, Florianópolis/SC, 25/05/2022; 1259/2022 - Convocação para 42ª REUNIÃO ORDINÁRIA - CEAU-CAU/SC, Florianópolis/SC, 27/05/2022.</t>
  </si>
  <si>
    <t>Pagamento de 32 Auxílio Quilometragem, 1 Auxílio Estacionamento, 2 Auxílio Alimentação Estadual a Gogliardo Vieira Maragno referente a: 1260/2022 - Convocação para 5ª Reunião Ordinária do Conselho Diretor, Florianópolis/SC, 30/05/2022.</t>
  </si>
  <si>
    <t>Pagamento de 1 Auxílio Hospedagem Estadual, 2 Auxílio Estacionamento, 4 Auxílio Alimentação Estadual, 424 Auxílio Quilometragem a Gogliardo Vieira Maragno referente a: 1237/2022 - Convocação para III Congresso de Arquitetura e Urbanismo de Santa Catarina, Criciúma/SC, 02 e 03/06/2022.</t>
  </si>
  <si>
    <t>Pagamento de 4 Auxilio Alimentaçao Estadual, 2 Auxilio Hospedagem Estadual, 8 Auxilio Locomoçao Urbana Estadual a Larissa Moreira referente a: 1237/2022 - Convocaçao para III Congresso de Arquitetura e Urbanismo de Santa Catarina, Criciuma/SC, 02 e 03/06/2022.</t>
  </si>
  <si>
    <t>Pagamento de 2 Auxílio Estacionamento, 2 Auxílio Hospedagem Estadual, 380 Auxílio Quilometragem, 4 Auxílio Alimentação Estadual a Eliane De Queiroz Gomes Castro referente a: 1264/2022 - Convocação para 5ª Reunião Ordinária da CEP-CAU/SC, Florianópolis/SC, 31/05/2022; 1260/2022 - Convocação para 5ª Reunião Ordinária do Conselho Diretor, Florianópolis/SC, 30/05/2022.</t>
  </si>
  <si>
    <t>Pagamento de 4 Auxílio Alimentação Estadual, 2 Auxílio Hospedagem Estadual, 702 Auxílio Quilometragem, 2 Auxílio Estacionamento a Eliane De Queiroz Gomes Castro referente a: 1237/2022 - Convocação para III Congresso de Arquitetura e Urbanismo de Santa Catarina, Criciúma/SC, 02 e 03/06/2022.</t>
  </si>
  <si>
    <t>Pagamento de 460 Auxílio Quilometragem, 4 Auxílio Alimentação Estadual, 1 Auxílio Hospedagem Estadual a Patrícia Figueiredo Sarquis Herden referente a: 1237/2022 - Convocação para III Congresso de Arquitetura e Urbanismo de Santa Catarina, Criciúma/SC, 02 e 03/06/2022.</t>
  </si>
  <si>
    <t>Pagamento de 55 Auxílio Quilometragem, 1 Auxílio Alimentação Estadual a Patrícia Figueiredo Sarquis Herden referente a: 1243/2022 - Convocação para Visita à Presidente do CREA/SC Eng Ângela Paviani, Florianópolis/SC, 06/06/2022.</t>
  </si>
  <si>
    <t>Pagamento de 328 Auxílio Quilometragem, 1 Auxílio Hospedagem Estadual, 4 Auxílio Alimentação Estadual, 2 Auxílio Estacionamento a Rosana Silveira* referente a: 1237/2022 - Convocação para III Congresso de Arquitetura e Urbanismo de Santa Catarina, Criciúma/SC, 02 e 03/06/2022.</t>
  </si>
  <si>
    <t>Pagamento de 1 Auxílio Estacionamento, 97 Auxílio Quilometragem, 2 Auxílio Alimentação Estadual a Rosana Silveira* referente a: 1264/2022 - Convocação para 5ª Reunião Ordinária da CEP-CAU/SC, Florianópolis/SC, 31/05/2022.</t>
  </si>
  <si>
    <t>Pagamento de 2 Auxílio Alimentação Estadual, 1 Auxílio Estacionamento, 97 Auxílio Quilometragem a Rosana Silveira* referente a: 1263/2022 - Convocação para 2ª REUNIÃO EXTRAORDINÁRIA CATHIS-CAU/SC, Florianópolis/SC, 01/06/2022.</t>
  </si>
  <si>
    <t>Pagamento de 4 Auxílio Alimentação Estadual, 2 Auxílio Hospedagem Estadual, 456 Auxílio Quilometragem a William dos Santos Vefago referente a: 1237/2022 - Convocação para III Congresso de Arquitetura e Urbanismo de Santa Catarina, Criciúma/SC, 02 e 03/06/2022.</t>
  </si>
  <si>
    <t>Ângelo Marcos Vieira de Arruda</t>
  </si>
  <si>
    <t>Pagamento de 29 Auxílio Quilometragem, 2 Auxílio Alimentação Estadual, 1 Auxílio Estacionamento a Ângelo Marcos Vieira de Arruda referente a: 1259/2022 - Convocação para 42ª REUNIÃO ORDINÁRIA - CEAU-CAU/SC, Florianópolis/SC, 27/05/2022.</t>
  </si>
  <si>
    <t>Pagamento de 1 Auxilio Alimentaçao Estadual, 132 Auxilio Quilometragem a Rodrigo Althoff Medeiros referente a: 1261/2022 - Convocaçao para III Congresso de Arquitetura e Urbanismo de Santa Catarina, Criciuma/SC, 02/06/2022.</t>
  </si>
  <si>
    <t>Pagamento de 2 Auxílio Alimentação Estadual, 1 Auxílio Estacionamento, 52 Auxílio Quilometragem a Silvya Helena Caprario referente a: 1263/2022 - Convocação para 2ª REUNIÃO EXTRAORDINÁRIA CATHIS-CAU/SC, Florianópolis/SC, 01/06/2022.</t>
  </si>
  <si>
    <t>Josiany Salache</t>
  </si>
  <si>
    <t>Pagamento de 2 Auxilio Hospedagem Estadual, 4 Auxilio Alimentaçao Estadual a Josiany Salache referente a: III Congresso de Arquitetura e Urbanismo de Santa Catarina, Criciuma/SC, 02 e 03/06/2022. Volta:04/06/2022.</t>
  </si>
  <si>
    <t>Leonardo Presente Gindri</t>
  </si>
  <si>
    <t>Pagamento de 566 Auxilio Quilometragem, 2 Auxilio Estacionamento, 2 Auxilio Hospedagem Estadual, 4 Auxilio Alimentaçao Estadual a Leonardo Presente Gindri referente a: III Congresso de Arquitetura e Urbanismo de Santa Catarina, Criciuma/SC, 02 e 03/06/2022.</t>
  </si>
  <si>
    <t>Yuri Endo Kokubun</t>
  </si>
  <si>
    <t>Pagamento de 4 Auxilio Alimentaçao Estadual, 2 Auxilio Hospedagem Estadual, 541 Auxilio Quilometragem a Yuri Endo Kokubun referente a: III Congresso de Arquitetura e Urbanismo de Santa Catarina, Criciuma/SC, 02 e 03/06/2022.</t>
  </si>
  <si>
    <t xml:space="preserve">Roberto Rodrigues Simon </t>
  </si>
  <si>
    <t>Pagamento de 1 Auxilio Hospedagem Estadual, 413 Auxilio Quilometragem, 4 Auxilio Alimentaçao Estadual a ROBERTO RODRIGUES SIMON referente a: III Congresso de Arquitetura e Urbanismo de Santa Catarina, Criciuma/SC, 02 e 03/06/2022.</t>
  </si>
  <si>
    <t>Pagamento de 2 Auxílio Locomoção Urbana Estadual, 4 Auxílio Alimentação Estadual, 2 Auxílio Hospedagem Estadual a Claudia Teresa Pereira Pires referente a: III Congresso de Arquitetura e Urbanismo de Santa Catarina, Criciúma/SC, 02 e 03/06/2022.</t>
  </si>
  <si>
    <t>Pagamento de 2 Auxilio Alimentaçao Estadual, 260 Auxilio Quilometragem a Mauricio Andre Giusti referente a: 1266/2022 - Convocaçao para IV Socializa! Seminário de socializaçao das práticas de estágio supervis, Chapeco/SC, 06/06/2022.</t>
  </si>
  <si>
    <t>Pagamento de 3 Auxilio Hospedagem Nacional, 6 Auxilio Alimentaçao Nacional a Patricia Figueiredo Sarquis Herden referente a: 1265/2022 - Convocaçao para Lançamento do Selo CAU/PE Estágio 4.0 e Palestra Tecnologia BIM, Recife - PE, 09 e 10/06/2022.</t>
  </si>
  <si>
    <t>Pagamento de 52 Auxilio Quilometragem, 1 Auxilio Estacionamento, 2 Auxilio Alimentaçao Estadual a Silvya Helena Caprario referente a: 1260/2022 - Convocaçao para 5ª Reuniao Ordinária do Conselho Diretor, Florianopolis/SC, 30/05/2022.</t>
  </si>
  <si>
    <t>Pagamento de 1 Auxilio Alimentaçao Estadual, 22 Auxilio Quilometragem a Larissa Moreira referente a: 1273/2022 - Convocaçao para Audiência Publica - Comissao de Urbanismo Joinville, Joinville/SC, 31/05/2022.</t>
  </si>
  <si>
    <t>Pagamento de 2 Auxilio Alimentaçao Estadual, 831 Auxilio Quilometragem, 1 Auxilio Estacionamento a Newton Marçal Santos referente a: 1243/2022 - Convocaçao para Visita à Presidente do CREA/SC Eng Ângela Paviani, Florianopolis/SC, 06/06/2022.</t>
  </si>
  <si>
    <t>Pagamento de 2 Auxilio Alimentaçao Estadual, 32 Auxilio Quilometragem, 1 Auxilio Estacionamento a Gogliardo Vieira Maragno referente a: 1274/2022 - Convocaçao para 128ª Reuniao Plenária Ordinária, Florianopolis/SC, 10/06/2022.</t>
  </si>
  <si>
    <t>Pagamento de 2 Auxilio Alimentaçao Estadual, 1 Auxilio Estacionamento, 32 Auxilio Quilometragem a Gogliardo Vieira Maragno referente a: 1278/2022 - Convocaçao para 12ª Reuniao Ordinária da Comissao Temporária de Patrimônio - CTP-CAU/SC, Florianopolis/SC, 15/06/2022.</t>
  </si>
  <si>
    <t>Pagamento de 1 Auxilio Hospedagem Estadual, 2 Auxilio Alimentaçao Estadual, 272 Auxilio Quilometragem a Rodrigo Althoff Medeiros referente a: 1274/2022 - Convocaçao para 128ª Reuniao Plenária Ordinária, Florianopolis/SC, 10/06/2022.</t>
  </si>
  <si>
    <t>Pagamento de 1 Auxilio Alimentaçao Estadual, 54 Auxilio Quilometragem, 1 Auxilio Estacionamento a Silvya Helena Caprario referente a: 1269/2022 - Convocaçao para Reuniao do Colegiado da REDE de CONTROLE, Florianopolis/SC, 03/06/2022, volta:10/06/2022.</t>
  </si>
  <si>
    <t>Pagamento de 1 Auxilio Estacionamento, 2 Auxilio Alimentaçao Estadual, 52 Auxilio Quilometragem a Silvya Helena Caprario referente a: 1274/2022 - Convocaçao para 128ª Reuniao Plenária Ordinária, Florianopolis/SC, 10/06/2022.</t>
  </si>
  <si>
    <t>Pagamento de 52 Auxilio Quilometragem, 1 Auxilio Alimentaçao Estadual, 1 Auxilio Estacionamento a Silvya Helena Caprario referente a: 1276/2022 - Convocaçao para 2ª Reuniao Extraordinária do CD-CAU/SC, Florianopolis/SC, 14/06/2022.</t>
  </si>
  <si>
    <t>Pagamento de 3 Auxilio Alimentaçao Estadual, 1 Auxilio Hospedagem Estadual, 5 Auxilio Locomoçao Urbana Estadual a Larissa Moreira referente a: 1274/2022 - Convocaçao para 128ª Reuniao Plenária Ordinária, Florianopolis/SC, 10/06/2022.</t>
  </si>
  <si>
    <t>Pagamento de 2 Auxilio Alimentaçao Estadual, 1 Auxilio Estacionamento, 197 Auxilio Quilometragem, 1 Auxilio Hospedagem Estadual a Larissa Moreira referente a: 1277/2022 - Convocaçao para Formatura Curso de Arquitetura e Urbanismo UNIVALI, Camboriu/SC, 11/06/2022.</t>
  </si>
  <si>
    <t>Pagamento de 1 Auxilio Hospedagem Estadual, 1 Auxilio Estacionamento, 234 Auxilio Quilometragem, 2 Auxilio Alimentaçao Estadual a Janete Sueli Krueger referente a: 1254/2022 - Convocaçao para 5ª Reuniao Ordinária da CED-CAU/SC, Florianopolis/SC, 25/05/2022.</t>
  </si>
  <si>
    <t>Pagamento de 1 Auxilio Hospedagem Estadual, 1 Auxilio Estacionamento, 380 Auxilio Quilometragem, 2 Auxilio Alimentaçao Estadual a Eliane De Queiroz Gomes Castro referente a: 1274/2022 - Convocaçao para 128ª Reuniao Plenária Ordinária, Florianopolis/SC, 10/06/2022.</t>
  </si>
  <si>
    <t>Pagamento de 97 Auxilio Quilometragem, 2 Auxilio Alimentaçao Estadual, 1 Auxilio Estacionamento a Rosana Silveira* referente a: 1274/2022 - Convocaçao para 128ª Reuniao Plenária Ordinária, Florianopolis/SC, 10/06/2022.</t>
  </si>
  <si>
    <t>Ricardo Martins da Fonseca</t>
  </si>
  <si>
    <t>Pagamento de 4 Auxilio Alimentaçao Estadual, 1 Auxilio Hospedagem Estadual a Ricardo Martins da Fonseca referente a: 1237/2022 - Convocaçao para III Congresso de Arquitetura e Urbanismo de Santa Catarina – Etapa Crici, Criciuma/SC, entre 02/06/2022 e 03/06/2022, ida:02/06/2022, volta:03/06/2022.</t>
  </si>
  <si>
    <t>Pagamento de 1 Auxilio Alimentaçao Estadual, 60 Auxilio Quilometragem a Patricia Figueiredo Sarquis Herden referente a: 1276/2022 - Convocaçao para 2ª Reuniao Extraordinária do CD-CAU/SC, Florianopolis/SC, 14/06/2022.</t>
  </si>
  <si>
    <t>Pagamento de 4 Auxilio Alimentaçao Estadual, 1 Auxilio Estacionamento, 406 Auxilio Quilometragem, 1 Auxilio Hospedagem Estadual a Ronaldo Matos Martins referente a: 1237/2022 - Convocaçao para III Congresso de Arquitetura e Urbanismo de Santa Catarina – Etapa Crici, Criciuma/SC, 02 e 03/06/2022.</t>
  </si>
  <si>
    <t>Pagamento de 4 Auxilio Locomoçao Urbana Nacional DF/SP/RJ, 3 Auxilio Hospedagem Nacional DF/SP/RJ, 6 Auxilio Alimentaçao Nacional DF/SP/RJ a Henrique Rafael de Lima referente a: 1235/2022 - Convocaçao para 2º Forum de Coordenadores das CEPs CAU/UFs, Brasilia - DF, 22 a 24/06/2022.</t>
  </si>
  <si>
    <t>Pagamento de 380 Auxilio Quilometragem, 6 Auxilio Alimentaçao Nacional DF/SP/RJ, 5 Auxilio Estacionamento, 3 Auxilio Hospedagem Estadual, 2 Auxilio Hospedagem Nacional DF/SP/RJ, 8 Auxilio Locomoçao Urbana Nacional DF/SP/RJ, 2 Auxilio Locomoçao Urbana Estadual, 4 Auxilio Alimentaçao Estadual a Eliane De Queiroz Gomes Castro referente a: 1282/2022 - Convocaçao para 6ª Reuniao Ordinária da COAF, Florianopolis/SC, 20/06/2022; 1281/2022 - Convocaçao para 6ª Reuniao Ordinária da CEP, Florianopolis/SC, 21/06/2022; 1235/2022 - Convocaçao para 2º Forum de Coordenadores das CEPs CAU/UFs, Brasilia - DF, 22 a 24/06/2022.</t>
  </si>
  <si>
    <t>Pagamento de 1 Auxilio Alimentaçao Estadual, 3 Auxilio Quilometragem, 1 Auxilio Estacionamento a Eliane De Queiroz Gomes Castro referente a: 1268/2022 - Convocaçao para Cerimônia Simbolica de Colaçao de Grau do Curso de Arquitetura e Urbanis, Rio do Sul/SC, 11/06/2022.</t>
  </si>
  <si>
    <t>Pagamento de 1 Auxilio Hospedagem Estadual, 380 Auxilio Quilometragem, 1 Auxilio Estacionamento, 2 Auxilio Alimentaçao Estadual a Eliane De Queiroz Gomes Castro referente a: 1276/2022 - Convocaçao para 2ª Reuniao Extraordinária do CD-CAU/SC, Florianopolis/SC, 14/06/2022.</t>
  </si>
  <si>
    <t>Pagamento de 2 Auxilio Locomoçao Urbana Estadual, 1 Auxilio Alimentaçao Estadual a Jose Alberto Gebara referente a: 1264/2022 - Convocaçao para 5ª Reuniao Ordinária da CEP-CAU/SC, Florianopolis/SC, 31/05/2022.</t>
  </si>
  <si>
    <t>Pagamento de 34 Auxilio Quilometragem, 2 Auxilio Alimentaçao Estadual, 1 Auxilio Estacionamento a Gogliardo Vieira Maragno referente a: 1280/2022 - Convocaçao para Reuniao representaçao CONCIDADE Florianopolis, Florianopolis/SC, 09/06/2022.</t>
  </si>
  <si>
    <t>Pagamento de 1 Auxilio Estacionamento, 2 Auxilio Alimentaçao Estadual, 32 Auxilio Quilometragem a Gogliardo Vieira Maragno referente a: 1286/2022 - Convocaçao para 6ª Reuniao Ordinária da CEF-CAU/SC, Florianopolis/SC, 22/06/2022.</t>
  </si>
  <si>
    <t>Pagamento de 1 Auxilio Hospedagem Estadual, 2 Auxilio Alimentaçao Estadual, 234 Auxilio Quilometragem, 1 Auxilio Estacionamento a Janete Sueli Krueger referente a: 1274/2022 - Convocaçao para 128ª Reuniao Plenária Ordinária, Florianopolis/SC, 10/06/2022.</t>
  </si>
  <si>
    <t xml:space="preserve">Pagamento de 1 Auxilio Estacionamento, 2 Auxilio Alimentaçao Estadual, 52 Auxilio Quilometragem a Silvya Helena Caprario referente a: 1282/2022 - Convocaçao para 6ª Reuniao Ordinária da COAF, Florianopolis/SC, 20/06/2022; </t>
  </si>
  <si>
    <t>Pagamento de 2 Auxilio Alimentaçao Estadual, 52 Auxilio Quilometragem, 1 Auxilio Estacionamento a Silvya Helena Caprario referente a: 1284/2022 - Convocaçao para 6ª Reuniao Ordinária da CATHIS, Florianopolis/SC, 23/06/2022.</t>
  </si>
  <si>
    <t>Pagamento de 97 Auxilio Quilometragem, 2 Auxilio Alimentaçao Estadual, 1 Auxilio Estacionamento a Rosana Silveira* referente a: 1281/2022 - Convocaçao para 6ª Reuniao Ordinária da CEP, Florianopolis/SC, 21/06/2022.</t>
  </si>
  <si>
    <t>Pagamento de 97 Auxilio Quilometragem, 2 Auxilio Alimentaçao Estadual, 1 Auxilio Estacionamento a Rosana Silveira* referente a: 1284/2022 - Convocaçao para 6ª Reuniao Ordinária da CATHIS, Florianopolis/SC, 23/06/2022.</t>
  </si>
  <si>
    <t>CANCELADA - Pagamento de 4 Auxilio Locomoçao Urbana Estadual, 1 Reembolso de Passagem Rodoviária, 2 Auxilio Alimentaçao Estadual a Larissa Moreira referente a: 1286/2022 - Convocaçao para 6ª Reuniao Ordinária da CEF-CAU/SC, Florianopolis/SC, 22/06/2022.</t>
  </si>
  <si>
    <t>Pagamento de 62 Auxilio Quilometragem, 2 Auxilio Alimentaçao Estadual a Patricia Figueiredo Sarquis Herden referente a: 1271/2022 - Convocaçao para 2° Forum Nacional de Excelência em Gestao de Contratos com Organizaçoes, Florianopolis/SC, 27/06/2022.</t>
  </si>
  <si>
    <t>Pagamento de 2 Auxilio Alimentaçao Estadual, 1 Auxilio Estacionamento, 814 Auxilio Quilometragem a Newton Marçal Santos referente a: 1284/2022 - Convocaçao para 6ª Reuniao Ordinária da CATHIS, Florianopolis/SC, 23/06/2022.</t>
  </si>
  <si>
    <t>Pagamento de 1 Auxilio Estacionamento, 2 Auxilio Alimentaçao Estadual, 1 Auxilio Hospedagem Estadual, 380 Auxilio Quilometragem a Eliane De Queiroz Gomes Castro referente a: 1288/2022 - Convocaçao para 6ª Reuniao Ordinária do Conselho Diretor, Florianopolis/SC, 27/06/2022, volta:28/06/2022.</t>
  </si>
  <si>
    <t>Pagamento de 2 Auxilio Alimentaçao Estadual, 1 Auxilio Estacionamento, 52 Auxilio Quilometragem a Silvya Helena Caprario referente a: 1288/2022 - Convocaçao para 6ª Reuniao Ordinária do Conselho Diretor, Florianopolis/SC, 27/06/2022.</t>
  </si>
  <si>
    <t>Pagamento de 1 Auxilio Estacionamento, 2 Auxilio Alimentaçao Estadual, 32 Auxilio Quilometragem a Gogliardo Vieira Maragno referente a: 1288/2022 - Convocaçao para 6ª Reuniao Ordinária do Conselho Diretor, Florianopolis/SC, 27/06/2022.</t>
  </si>
  <si>
    <t>Pagamento de 2 Auxilio Hospedagem Estadual, 2 Auxilio Estacionamento, 389 Auxilio Quilometragem, 4 Auxilio Alimentaçao Estadual a Gogliardo Vieira Maragno referente a: 1293/2022 - Convocaçao para III Congresso de Arquitetura e Urbanismo de SC – Etapa de Joinville*, Joinville/SC, 07 e 08/07/2022.</t>
  </si>
  <si>
    <t>Pagamento de 5 Auxilio Alimentaçao Estadual, 2 Auxilio Estacionamento, 2 Auxilio Hospedagem Estadual, 602 Auxilio Quilometragem a Rodrigo Althoff Medeiros referente a: 1292/2022 - Convocaçao para III Congresso de Arquitetura e Urbanismo de SC – Etapa de Joinville, Joinville/SC, 07 e 08/07/2022.</t>
  </si>
  <si>
    <t>Pagamento de 2 Auxilio Estacionamento, 5 Auxilio Alimentaçao Estadual, 374 Auxilio Quilometragem, 2 Auxilio Hospedagem Estadual a Eliane De Queiroz Gomes Castro referente a: 1292/2022 - Convocaçao para III Congresso de Arquitetura e Urbanismo de SC – Etapa de Joinville, Joinville/SC, 07 e 08/07/2022.</t>
  </si>
  <si>
    <t>Pagamento de 4 Auxilio Locomoçao Urbana Estadual, 4 Auxilio Alimentaçao Estadual a Larissa Moreira referente a: 1293/2022 - Convocaçao para III Congresso de Arquitetura e Urbanismo de SC – Etapa de Joinville*, Joinville/SC, 07 e 08/07/2022.</t>
  </si>
  <si>
    <t>Pagamento de 427 Auxilio Quilometragem, 2 Auxilio Estacionamento, 6 Auxilio Alimentaçao Estadual, 3 Auxilio Hospedagem Estadual a Rosana Silveira* referente a: 1293/2022 - Convocaçao para III Congresso de Arquitetura e Urbanismo de SC – Etapa de Joinville*, Joinville/SC, 07 e 08/07/2022.</t>
  </si>
  <si>
    <t>Pagamento de 2 Auxilio Estacionamento, 371 Auxilio Quilometragem, 2 Auxilio Hospedagem Estadual, 4 Auxilio Alimentaçao Estadual a Juliana Cordula Dreher de Andrade referente a: 1292/2022 - Convocaçao para III Congresso de Arquitetura e Urbanismo de SC – Etapa de Joinville, Joinville/SC, 07 e 08/07/2022.</t>
  </si>
  <si>
    <t>Pagamento de 4 Auxilio Alimentaçao Estadual a Henrique Rafael de Lima referente a: 1292/2022 - Convocaçao para III Congresso de Arquitetura e Urbanismo de SC – Etapa de Joinville, Joinville/SC, 07 e 08/07/2022.</t>
  </si>
  <si>
    <t>Pagamento de 2 Auxilio Estacionamento, 3 Auxilio Hospedagem Estadual, 417 Auxilio Quilometragem, 6 Auxilio Alimentaçao Estadual a Silvya Helena Caprario referente a: 1293/2022 - Convocaçao para III Congresso de Arquitetura e Urbanismo de SC – Etapa de Joinville*, Joinville/SC, 07 e 08/07/2022.</t>
  </si>
  <si>
    <t>Pagamento de 2 Auxilio Hospedagem Estadual, 5 Auxilio Alimentaçao Estadual, 425 Auxilio Quilometragem a Patricia Figueiredo Sarquis Herden referente a: 1293/2022 - Convocaçao para III Congresso de Arquitetura e Urbanismo de SC – Etapa de Joinville*, Joinville/SC, 07 e 08/07/2022.</t>
  </si>
  <si>
    <t>Pagamento de 2 Auxilio Alimentaçao Estadual, 61 Auxilio Quilometragem a Patricia Figueiredo Sarquis Herden referente a: 1299/2022 - Convocaçao para Assinatura do TC sobre o aumento dos honorários advocaticios e periciais, Florianopolis/SC, 28/06/2022; 1296/2022 - Convocaçao para Reuniao Secretário Nelson, Florianopolis/SC, 28/06/2022.</t>
  </si>
  <si>
    <t>Pagamento de 1 Auxilio Estacionamento, 1 Auxilio Alimentaçao Estadual, 97 Auxilio Quilometragem a Rosana Silveira* referente a: 1300/2022 - Convocaçao para Reuniao sobre Reprogramaçao Orçamentária, Florianopolis/SC, 04/07/2022.</t>
  </si>
  <si>
    <t>Pagamento de 2 Auxilio Alimentaçao Estadual, 1 Auxilio Estacionamento, 234 Auxilio Quilometragem a Janete Sueli Krueger referente a: 1283/2022 - Convocaçao para 6ª Reuniao Ordinária da CED-CAU/SC, Florianopolis/SC, 22/06/2022.</t>
  </si>
  <si>
    <t>Matheus de Paula D'Almeida</t>
  </si>
  <si>
    <t>Pagamento de 4 Auxilio Alimentaçao Estadual, 2 Auxilio Hospedagem Estadual, 7 Auxilio Locomoçao Urbana Estadual a Matheus de Paula D'Almeida referente a: Oficio nº 193/2022/PRES/CAUSC - III Congresso de Arquitetura e Urbanismo de Santa Catarina, Joinville/SC, 07 e 08/07/2022.</t>
  </si>
  <si>
    <t>Eduardo Ronchetti de Castro</t>
  </si>
  <si>
    <t>Pagamento de 4 Auxilio Alimentaçao Estadual, 7 Auxilio Locomoçao Urbana Estadual, 2 Auxilio Hospedagem Estadual a Eduardo Ronchetti de Castro referente a: Oficio nº 192/2022/PRES/CAUSC - III Congresso de Arquitetura e Urbanismo de Santa Catarina, Joinville/SC, 07 e 08/07/2022.</t>
  </si>
  <si>
    <t>Liliana Vergamini Luna de Sá</t>
  </si>
  <si>
    <t>Pagamento de 5 Auxilio Alimentaçao Estadual, 7 Auxilio Locomoçao Urbana Estadual, 2 Auxilio Hospedagem Estadual a Liliana Vergamini Luna de Sá referente a: Oficio nº 197/2022/PRES/CAUSC - III Congresso de Arquitetura e Urbanismo de Santa Catarina, Joinville/SC, 07 e 08/07/2022.</t>
  </si>
  <si>
    <t>Pagamento de 8 Auxilio Alimentaçao Estadual, 3 Auxilio Hospedagem Estadual, 9 Auxilio Locomoçao Urbana Estadual a Claudia Teresa Pereira Pires referente a: Oficio nº 164/2022/PRES/CAUSC - III Congresso de Arquitetura e Urbanismo de Santa Catarina, Joinville/SC, 07 e 08/07/2022.</t>
  </si>
  <si>
    <t>Roberta de Brito de Medeiros</t>
  </si>
  <si>
    <t>Pagamento de 1 Auxilio Hospedagem Estadual, 1 Auxilio Estacionamento, 381 Auxilio Quilometragem, 2 Auxilio Alimentaçao Estadual a Roberta de Brito de Medeiros referente a: Oficio nº 212/2020/PRES/CAUSC - III Congresso de Arquitetura e Urbanismo de Santa Catarina, Joinville/SC, 07/07/2022.</t>
  </si>
  <si>
    <t>Pagamento de 1 Auxilio Hospedagem Estadual, 4 Auxilio Alimentaçao Estadual a Josiany Salache referente a: 1292/2022 - Convocaçao para III Congresso de Arquitetura e Urbanismo de SC - Etapa de Joinville, Joinville/SC, 07 e 08/07/2022.</t>
  </si>
  <si>
    <t>Pagamento de 7 Auxilio Locomoçao Urbana Nacional, 3 Auxilio Hospedagem Nacional, 8 Auxilio Alimentaçao Nacional a Lilian Louise Fabre Santos referente a: 1295/2022 - Convocaçao para Seminário Nacional de Patrimônio do CAU Brasil, Ouro Preto - MG, 13 e 14/07/2022.</t>
  </si>
  <si>
    <t>Pagamento de 1 Auxilio Estacionamento, 2 Auxilio Alimentaçao Estadual, 54 Auxilio Quilometragem a Silvya Helena Caprario referente a: 1302/2022 - Convocaçao para Reuniao do Colegiado da Rede de Controle, Florianopolis/SC, 01/07/2022.</t>
  </si>
  <si>
    <t>Pagamento de 1 Auxilio Alimentaçao Estadual, 1 Auxilio Estacionamento, 52 Auxilio Quilometragem a Silvya Helena Caprario referente a: 1300/2022 - Convocaçao para Reuniao sobre Reprogramaçao Orçamentária, Florianopolis/SC, 04/07/2022.</t>
  </si>
  <si>
    <t>Pagamento de 52 Auxilio Quilometragem, 1 Auxilio Estacionamento, 1 Auxilio Alimentaçao Estadual a Silvya Helena Caprario referente a: 1301/2022 - Convocaçao para 2ª Reuniao Extraordinária da COAF-CAU/SC, Florianopolis/SC, 11/07/2022.</t>
  </si>
  <si>
    <t>Pagamento de 2 Auxilio Alimentaçao Estadual, 1 Auxilio Estacionamento, 52 Auxilio Quilometragem a Silvya Helena Caprario referente a: 1309/2022 - Convocaçao para 13ª Reuniao Ordinária da CTP-CAU/SC, Florianopolis/SC, 14/07/2022.</t>
  </si>
  <si>
    <t>Pagamento de 2 Auxilio Alimentaçao Estadual, 1 Reembolso de Passagem Rodoviária a Larissa Moreira referente a: 1300/2022 - Convocaçao para Reuniao sobre Reprogramaçao Orçamentária, Florianopolis/SC, 04/07/2022.</t>
  </si>
  <si>
    <t>Pagamento de 2 Auxilio Alimentaçao Estadual, 4 Auxilio Locomoçao Urbana Estadual, 1 Auxilio Hospedagem Estadual a Larissa Moreira referente a: 1310/2022 - Convocaçao para 129ª Reuniao Plenária Ordinária do CAU/SC, Florianopolis/SC, 15/07/2022.</t>
  </si>
  <si>
    <t>Pagamento de 361 Auxilio Quilometragem, 2 Auxilio Alimentaçao Estadual a Mateus Szomorovszky referente a: 1309/2022 - Convocaçao para 13ª Reuniao Ordinária da CTP-CAU/SC, Florianopolis/SC, 14/07/2022.</t>
  </si>
  <si>
    <t>Pagamento de 1 Auxilio Estacionamento, 32 Auxilio Quilometragem, 2 Auxilio Alimentaçao Estadual a Gogliardo Vieira Maragno referente a: 1309/2022 - Convocaçao para 13ª Reuniao Ordinária da CTP-CAU/SC, Florianopolis/SC, 14/07/2022.</t>
  </si>
  <si>
    <t>Pagamento de 2 Auxilio Alimentaçao Estadual, 1 Auxilio Hospedagem Estadual, 380 Auxilio Quilometragem, 1 Auxilio Estacionamento a Eliane De Queiroz Gomes Castro referente a: 1310/2022 - Convocaçao para 129ª Reuniao Plenária Ordinária do CAU/SC, Florianopolis/SC, 15/07/2022.</t>
  </si>
  <si>
    <t>Pagamento de 2 Auxilio Alimentaçao Estadual, 1 Auxilio Hospedagem Estadual, 1 Auxilio Estacionamento, 272 Auxilio Quilometragem a Rodrigo Althoff Medeiros referente a: 1310/2022 - Convocaçao para 129ª Reuniao Plenária Ordinária do CAU/SC, Florianopolis/SC, 15/07/2022.</t>
  </si>
  <si>
    <t>Pagamento de 2 Auxilio Alimentaçao Estadual a Henrique Rafael de Lima referente a: 1310/2022 - Convocaçao para 129ª Reuniao Plenária Ordinária do CAU/SC, Florianopolis/SC, 15/07/2022.</t>
  </si>
  <si>
    <t>Anne Elise Rosa Soto</t>
  </si>
  <si>
    <t>Pagamento de 2 Auxilio Locomoçao Urbana Nacional, 8 Auxilio Alimentaçao Nacional, 3 Auxilio Hospedagem Nacional a Anne Elise Rosa Soto referente a: Oficio nº 210/2022/PRES/CAUSC Seminário Nacional de Patrimônio, Ouro Preto - MG, 13 e 14/07/2022, volta:15/07/2022.</t>
  </si>
  <si>
    <t>Ricardo Reis Meira</t>
  </si>
  <si>
    <t>Pagamento de 2 Auxilio Hospedagem Estadual, 5 Auxilio Locomoçao Urbana Estadual, 6 Auxilio Alimentaçao Estadual a Ricardo Reis Meira referente a: Oficio nº 230/2022/PRES/CAUSC - III Congresso de Arquitetura e Urbanismo de Santa Catarina, Joinville/SC, 07 e 08/07/2022.</t>
  </si>
  <si>
    <t>Pagamento de 3 Auxílio Estacionamento, 3 Auxílio Hospedagem Nacional, 8 Auxílio Alimentação Nacional, 220 Auxílio Quilometragem a Patricia Figueiredo Sarquis Herden referente a: Convocação para 18ª Reunião do Fórum de Presidentes (Presidente Patrícia), Belo Horizonte - MG, 13 e 14/07/2022, ida:13/07/2022, volta:17/07/2022.</t>
  </si>
  <si>
    <t>Pagamento de 62 Auxílio Quilometragem, 2 Auxílio Alimentação Estadual a Patrícia Figueiredo Sarquis Herden referente a: 1230/2022 - Convocação para Despachos internos (Presidente Patrícia), Florianópolis/SC, 28/04/2022.</t>
  </si>
  <si>
    <t>Pagamento de 97 Auxílio Quilometragem, 2 Auxílio Alimentação Estadual, 1 Auxílio Estacionamento a Rosana Silveira* referente a: 1310/2022 - Convocação para 129ª Reunião Plenária Ordinária do CAU/SC, Florianópolis/SC, 15/07/2022.</t>
  </si>
  <si>
    <t>Pagamento de 52 Auxílio Quilometragem, 1 Auxílio Estacionamento, 2 Auxílio Alimentação Estadual a Silvya Helena Caprario referente a: 1310/2022 - Convocação para 129ª Reunião Plenária Ordinária do CAU/SC, Florianópolis/SC, 15/07/2022.</t>
  </si>
  <si>
    <t>Pagamento de 2 Auxílio Hospedagem Estadual, 167 Auxílio Quilometragem, 4 Auxílio Alimentação Estadual a Janete Sueli Krueger referente a: 1292/2022 - Convocação para III Congresso de Arquitetura e Urbanismo de SC – Etapa de Joinville, Joinville/SC, 07 e 08/07/2022, ida:07/07/2022, volta:09/07/2022.</t>
  </si>
  <si>
    <t>Pagamento de 814 Auxílio Quilometragem, 1 Auxílio Estacionamento, 4 Auxílio Alimentação Estadual a Newton Marçal Santos referente a: 1310/2022 - Convocação para 129ª Reunião Plenária Ordinária do CAU/SC, Florianópolis/SC, 15/07/2022, ida:14/07/2022.</t>
  </si>
  <si>
    <t>Estorno de 2 Auxilio Estacionamento a Juliana Cordula Dreher de Andrade referente a: 1292/2022 - Convocaçao para III Congresso de Arquitetura e Urbanismo de SC – Etapa de Joinville, Joinville/SC, 07 e 08/07/2022.</t>
  </si>
  <si>
    <t>Pagamento de 4 Auxilio Hospedagem Nacional DF/SP/RJ, 8 Auxilio Alimentação Nacional DF/SP/RJ, 85 Auxilio Quilometragem a Patricia Figueiredo Sarquis Herden referente a: 1294/2022 - Convocação para II Fórum Internacional de Conselhos, Ordens e Entidades de Arquitetura e Urbanismo do CAU/BR</t>
  </si>
  <si>
    <t>Pagamento de 2 Auxilio Alimentação Estadual, 60 Auxilio Quilometragem a Patricia Figueiredo Sarquis Herden referente a: 1323/2022 - Convocação para 43ª Reunião Ordinária do CEAU-CAU/SC</t>
  </si>
  <si>
    <t>Pagamento de 2 Auxilio Hospedagem Estadual, 5 Auxilio Alimentação Estadual, 222 Auxilio Quilometragem a Patricia Figueiredo Sarquis Herden referente a: 1325/2022 - Convocação para III Congresso de Arquitetura e Urbanismo de Santa Catarina – Etapa de BC*</t>
  </si>
  <si>
    <t>Pagamento de 3 Auxilio Hospedagem Nacional DF/SP/RJ, 7 Auxilio Alimentação Nacional DF/SP/RJ, 9 Auxilio Deslocamento, Reembolso passagem rodoviária a Gogliardo Vieira Maragno referente a: 1294/2022 - Convocação para II Fórum Internacional de Conselhos, Ordens e Entidades de Arquitetura e Urbanismo do CAU/BR</t>
  </si>
  <si>
    <t>Pagamento de 2 Auxilio Alimentação Estadual, 32 Auxilio Quilometragem, 1 Auxilio Estacionamento a Gogliardo Vieira Maragno referente a: 1320/2022 - Convocação para 7ª Reunião Ordinária da CEF-CAU/SC</t>
  </si>
  <si>
    <t>Pagamento de 2 Auxilio Alimentação Estadual, 32 Auxilio Quilometragem, 1 Auxilio Estacionamento a Gogliardo Vieira Maragno referente a: 1324/2022 - Convocação para 7ª Reunião Ordinária do Conselho Diretor</t>
  </si>
  <si>
    <t>Pagamento de 1 Auxilio Alimentação Estadual, 32 Auxilio Quilometragem, 1 Auxilio Estacionamento a Gogliardo Vieira Maragno referente a: 1326/2022 - Convocação para 6ª Reunião Extraordinária da CTP-CAU/SC</t>
  </si>
  <si>
    <t>Pagamento de 2 Auxilio Hospedagem Estadual, 4 Auxilio Alimentação Estadual, 6 Auxilio Deslocamento, 2 Reembolso passagem rodoviária a Larissa Moreira referente a: 1320/2022 - Convocação para 7ª Reunião Ordinária da CEF-CAU/SC e 1323/2022 - Convocação para 43ª Reunião Ordinária do CEAU-CAU/SC.</t>
  </si>
  <si>
    <t>Pagamento de 3 Auxilio Hospedagem Nacional DF/SP/RJ, 7 Auxilio Alimentação Nacional DF/SP/RJ, 7 Auxilio Deslocamento a Larissa Moreira referente a:  1334/2022 - Convocação para II Encontro Preparatório do I Seminário Nacional de Formação, Atribuições e Atuação Profissional</t>
  </si>
  <si>
    <t>Pagamento de 1 Auxilio Hospedagem Estadual, 2 Auxilio Alimentação Estadual, 380 Auxilio Quilometragem, 1 Auxilio Estacionamento a Eliane de Queiroz Gomes Castro referente a: 1319/2022 - Convocação para 7ª Reunião Ordinária da CEP</t>
  </si>
  <si>
    <t>Pagamento de 1 Auxilio Hospedagem Estadual, 2 Auxilio Alimentação Estadual, 380 Auxilio Quilometragem, 1 Auxilio Estacionamento a Eliane de Queiroz Gomes Castro referente a: 1323/2022 - Convocação para 43ª Reunião Ordinária do CEAU-CAU/SC</t>
  </si>
  <si>
    <t>Pagamento de 1 Auxilio Hospedagem Estadual, 2 Auxilio Alimentação Estadual, 380 Auxilio Quilometragem, 1 Auxilio Estacionamento a Eliane de Queiroz Gomes Castro referente a: 1324/2022 - Convocação para 7ª Reunião Ordinária do Conselho Diretor</t>
  </si>
  <si>
    <t>Pagamento de 1 Auxilio Hospedagem Estadual, 4 Auxilio Alimentação Estadual, 321 Auxilio Quilometragem, 2 Auxilio Estacionamento a Eliane de Queiroz Gomes Castro referente a: 1325/2022 - Convocação para III Congresso de Arquitetura e Urbanismo de Santa Catarina – Etapa de BC</t>
  </si>
  <si>
    <t>Pagamento de 2 Auxilio Alimentação Estadual, 97 Auxilio Quilometragem, 1 Auxilio Estacionamento a Rosana Silveira* referente a: 1319/2022 - Convocação para 7ª Reunião Ordinária da CEP</t>
  </si>
  <si>
    <t>Pagamento de 2 Auxilio Alimentação Estadual, 97 Auxilio Quilometragem, 1 Auxilio Estacionamento a Rosana Silveira* referente a: 1316/2022 - Convocação para 7ª Reunião Ordinária da CATHIS</t>
  </si>
  <si>
    <t>Pagamento de 1 Auxilio Hospedagem Estadual, 2 Auxilio Alimentação Estadual, 236 Auxilio Quilometragem, 1 Auxilio Estacionamento a Janete Sueli Krueger referente a: 1310/2022 - Convocação para 129ª Reunião Plenária Ordinária do CAU/SC</t>
  </si>
  <si>
    <t>Pagamento de 2 Auxilio Alimentação Estadual, 359 Auxilio Quilometragem a Ana Carina Lopes de Souza Zimmermann referente a: 1322/2022 - Convocação para 7ª Reunião Ordinária da COAF</t>
  </si>
  <si>
    <t>Pagamento de 2 Auxilio Alimentação Estadual, 29 Auxilio Quilometragem, 1 Auxilio Estacionamento a Ângelo Marcos Vieira de Arruda referente a: 1323/2022 - Convocação para 43ª Reunião Ordinária do CEAU-CAU/SC</t>
  </si>
  <si>
    <t>Pagamento de 3 Auxilio Hospedagem Estadual, 6 Auxilio Alimentação Estadual, 183 Auxilio Quilometragem, 2 Auxilio Estacionamento a Ângelo Marcos Vieira de Arruda referente a: 1325/2022 - Convocação para III Congresso de Arquitetura e Urbanismo de Santa Catarina – Etapa de BC</t>
  </si>
  <si>
    <t>Pagamento de 2 Auxilio Alimentação Estadual, 52 Auxilio Quilometragem, 1 Auxilio Estacionamento a Silvya Helena Caprario referente a: 1324/2022 - Convocação para 7ª Reunião Ordinária do Conselho Diretor</t>
  </si>
  <si>
    <t>Pagamento de 1 Auxilio Alimentação Estadual, 52 Auxilio Quilometragem, 1 Auxilio Estacionamento a Silvya Helena Caprario referente a: 1326/2022 - Convocação para 6ª Reunião Extraordinária da CTP-CAU/SC</t>
  </si>
  <si>
    <t>Pagamento de 1 Auxilio Hospedagem Estadual, 4 Auxilio Alimentação Estadual, 213 Auxilio Quilometragem, 2 Auxilio Estacionamento a Silvya Helena Caprario referente a: 1325/2022 - Convocação para III Congresso de Arquitetura e Urbanismo de Santa Catarina – Etapa de BC</t>
  </si>
  <si>
    <t>Pagamento de 2 Auxilio Hospedagem Estadual, 5 Auxilio Alimentação Estadual, 167 Auxilio Quilometragem a Juliana Cordula Dreher de Andrade referente a: 1325/2022 - Convocação para III Congresso de Arquitetura e Urbanismo de Santa Catarina – Etapa de BC*</t>
  </si>
  <si>
    <t>Pagamento de 2 Auxilio Hospedagem Estadual, 6 Auxilio Alimentação Estadual, 399 Auxilio Quilometragem a Rodrigo Althoff Medeiros referente a: 1325/2022 - Convocação para III Congresso de Arquitetura e Urbanismo de Santa Catarina – Etapa de BC</t>
  </si>
  <si>
    <t>Pagamento de 1 Auxilio Hospedagem Estadual, 4 Auxilio Alimentação Estadual, 194 Auxilio Quilometragem, 2 Auxilio Estacionamento a Henrique Rafael de Lima referente a: 1325/2022 - Convocação para III Congresso de Arquitetura e Urbanismo de Santa Catarina – Etapa de BC</t>
  </si>
  <si>
    <t>Lucas Obino</t>
  </si>
  <si>
    <t>Pagamento de 2 Auxilio Hospedagem Estadual, 5 Auxilio Alimentação Estadual, 7 Auxilio Deslocamento a Lucas Obino referente a: Ofício nº 236/2022/PRES/CAUSC - III Congresso de Arquitetura e Urbanismo de Santa Catarina</t>
  </si>
  <si>
    <t>Fernando Antonio Canalli</t>
  </si>
  <si>
    <t>Pagamento de 1 Auxilio Hospedagem Estadual, 3 Auxilio Alimentação Estadual, 454 Auxilio Quilometragem, 1 Auxilio Estacionamento a Fernando Antonio Canalli referente a: Ofício nº 242/2022/PRES/CAUSC - III Congresso de Arquitetura e Urbanismo de Santa Catarina</t>
  </si>
  <si>
    <t>Pagamento de 3 Auxilio Hospedagem Estadual, 7 Auxilio Alimentação Estadual, 4 Auxilio Deslocamento a Cláudia Teresa Pereira Pires referente a: Ofício nº 164/2022/PRES/CAUSC - III Congresso de Arquitetura e Urbanismo de Santa Catarina</t>
  </si>
  <si>
    <t>Pagamento de 2 Auxilio Alimentação Estadual, 173 Auxilio Quilometragem, 1 Auxilio Estacionamento a Daniel Marques de Lucena  referente a: Ofício nº 246/2022/PRES/CAUSC - III Congresso de Arquitetura e Urbanismo de Santa Catarina</t>
  </si>
  <si>
    <t>Ana Maria Reis de Goes Monteiro</t>
  </si>
  <si>
    <t>Pagamento de 3 Auxilio Hospedagem Estadual, 6 Auxilio Alimentação Estadual, 8 Auxilio Deslocamento a Ana Maria Reis de Goes Monteiro referente a: Ofício nº 234/2022/PRES/CAUSC - III Congresso de Arquitetura e Urbanismo de Santa Catarina</t>
  </si>
  <si>
    <t>Pagamento de 2 Auxilio Hospedagem Estadual, 5 Auxilio Alimentação Estadual, 4 Auxilio Deslocamento a Josiany Salache referente a: Ofício nº 247/2022/PRES/CAUSC - III Congresso de Arquitetura e Urbanismo de Santa Catarina</t>
  </si>
  <si>
    <t>Pagamento de Reembolso Passagem Rodoviária a Pedro Schultz Fonseca Baptista referente a: 1293/2022 - Convocaçao para III Congresso de Arquitetura e Urbanismo de SC – Etapa de Joinville*, Joinville/SC, 07 e 08/07/2022.</t>
  </si>
  <si>
    <t>Pagamento de 1 Auxilio Hospedagem Estadual, 352 Auxílio Quilometragem, 1 Auxílio Estacionamento a Henrique Rafael de Lima referente a: 1310/2022 - Convocaçao para 129ª Reuniao Plenária Ordinária do CAU/SC, Florianopolis/SC, 15/07/2022.</t>
  </si>
  <si>
    <t>Pagamento de 5 Auxilio Hospedagem Nacional, 12 Auxilio Alimentação Nacional, 125 Auxilio Quilometragem, 5 Auxilio Estacionamento, 10 Auxilio Deslocamento a Rosana Silveira* referente a: 1317/2022 - Convocação para Arquitetando - CAICÓ - I Forum de ATHIS do Seridó - CAU-RN</t>
  </si>
  <si>
    <t>Pagamento de 2 Auxilio Hospedagem Estadual, 5 Auxilio Alimentação Estadual, 224 Auxilio Quilometragem, 2 Auxilio Estacionamento a Rosana Silveira* referente a: 1325/2022 - Convocação para III Congresso de Arquitetura e Urbanismo de Santa Catarina – Etapa de BC*</t>
  </si>
  <si>
    <t>Pagamento de 5 Auxilio Hospedagem Nacional, 12 Auxilio Alimentação Nacional, 12 Auxilio Deslocamento a Newton Marçal Santos referente a: 1317/2022 - Convocação para Arquitetando - CAICÓ - I Forum de ATHIS do Seridó - CAU-RN</t>
  </si>
  <si>
    <t>Douglas Goulart Virgilio</t>
  </si>
  <si>
    <t>Pagamento de 1 Auxilio Hospedagem Estadual, 4 Auxilio Alimentação Estadual, 366 Auxilio Quilometragem a Douglas Goulart Virgilio referente a: 1292/2022 - Convocação para III Congresso de Arquitetura e Urbanismo de Santa Catarina – Etapa de Joinville</t>
  </si>
  <si>
    <t>Pagamento de 1 Auxilio Hospedagem Estadual, 4 Auxilio Alimentação Estadual, 186 Auxilio Quilometragem, 2 Auxilio Estacionamento a Gogliardo Vieira Maragno referente a: 1325/2022 - Convocação para III Congresso de Arquitetura e Urbanismo de Santa Catarina – Etapa de BC*</t>
  </si>
  <si>
    <t>Pagamento de 1 Auxilio Hospedagem Estadual, 2 Auxilio Alimentação Estadual, 363 Auxilio Quilometragem, 1 Auxilio Estacionamento a Mateus Szomorovszky referente a: 1326/2022 - Convocação para 6ª Reunião Extraordinária da CTP-CAU/SC</t>
  </si>
  <si>
    <t>Pagamento de 1 Auxilio Hospedagem Estadual, 2 Auxilio Alimentação Estadual, 236 Auxilio Quilometragem a Janete Sueli Krueger referente a: 1321/2022 - Convocação para 7ª Reunião Ordinária da CED-CAU/SC</t>
  </si>
  <si>
    <t>Pagamento de 2 Auxilio Hospedagem Estadual, 4 Auxilio Alimentação Estadual, 394 Auxilio Quilometragem, 2 Auxilio Estacionamento a Eliane de Queiroz Gomes Castro referente a: 1338/2022 - Convocação para Apresentação de resultados da pesquisa Nacional sobre Digitalização na Arquitetura e Urbanismo;  1340/2022 - Convocação para Encontro Técnico Regional da CEP-CAU/BR com as CEPs SUL</t>
  </si>
  <si>
    <t>CANCELADA - Pagamento de 1 Auxilio Alimentação Estadual, 34 Auxilio Quilometragem a Ângelo Marcos Vieira de Arruda referente a: 1339/2022 - Convocação para Apresentação de resultados da pesquisa Nacional sobre Digitalização na Arquitetura e Urbanismo</t>
  </si>
  <si>
    <t>Pagamento de 1 Auxilio Hospedagem Estadual, 2 Auxilio Alimentação Estadual, 5 Auxilio Deslocamento a Larissa Moreira referente a: 1338/2022 - Convocação para Apresentação de resultados da pesquisa Nacional sobre Digitalização na Arquitetura e Urbanismo</t>
  </si>
  <si>
    <t>Pagamento de 1 Auxilio Alimentação Estadual, 41 Auxilio Quilometragem, 1 Auxilio Estacionamento a Silvya Helena Caprario referente a: 1338/2022 - Convocação para Apresentação de resultados da pesquisa Nacional sobre Digitalização na Arquitetura e Urbanismo</t>
  </si>
  <si>
    <t>Pagamento de 1 Auxilio Hospedagem Estadual, 2 Auxilio Alimentação Estadual, 272 Auxilio Quilometragem a Rodrigo Althoff Medeiros referente a: 1341/2022 - Convocação para 130ª Reunião Plenária Ordinária do CAU/SC</t>
  </si>
  <si>
    <t>Pagamento de 3 Auxilio Hospedagem Nacional DF/SP/RJ, 6 Auxilio Alimentação Nacional DF/SP/RJ, 1 Auxilio Hospedagem Estadual, 4 Auxilio Alimentação Estadual, 277 Auxilio Quilometragem, 6 Auxilio Deslocamento a Mauricio Andre Giusti referente a: 1338/2022 - Convocação para Apresentação de resultados da pesquisa Nacional sobre Digitalização na Arquitetura e Urbanismo; 1333/2022 - Convocação para Seminário CPFi 2022 - nossos resultados &amp; desafios</t>
  </si>
  <si>
    <t>Pagamento de Reembolso de Passagens Rodoviárias a Lilian Louise Fabre Santos referente a: 1295/2022 - Convocaçao para Seminário Nacional de Patrimônio do CAU Brasil, Ouro Preto - MG, 13 e 14/07/2022.</t>
  </si>
  <si>
    <t>Pagamento de Reembolso de Passagem Rodoviária a Anne Elise Rosa Soto referente a: Oficio nº 210/2022/PRES/CAUSC Seminário Nacional de Patrimônio, Ouro Preto - MG, 13 e 14/07/2022, volta:15/07/2022.</t>
  </si>
  <si>
    <t>Pagamento de 1 Auxilio Alimentação Estadual, 2 Auxilio Deslocamento a Jose Alberto Gebara referente a: 1281/2022 - Convocação para 6ª Reunião Ordinária da CEP</t>
  </si>
  <si>
    <t>Pagamento de 2 Auxilio Hospedagem Nacional DF/SP/RJ, 5 Auxilio Alimentação Nacional DF/SP/RJ, 6 Auxilio Deslocamento a Ana Carina Lopes de Souza Zimmermann referente a: 1333/2022 - Convocação para Seminário CPFi 2022 - nossos resultados &amp; desafios</t>
  </si>
  <si>
    <t>Pagamento de 1 Auxilio Hospedagem Estadual, 2 Auxilio Alimentação Estadual, 5 Auxilio Deslocamento, Reembolso passagem rodoviária a Larissa Moreira referente a: 1341/2022 - Convocação para 130ª Reunião Plenária Ordinária do CAU/SC</t>
  </si>
  <si>
    <t>Pagamento de 2 Auxilio Alimentação Estadual, 32 Auxilio Quilometragem, 1 Auxilio Estacionamento a Gogliardo Vieira Maragno referente a: 1341/2022 - Convocação para 130ª Reunião Plenária Ordinária do CAU/SC</t>
  </si>
  <si>
    <t>Pagamento de 1 Auxilio Alimentação Estadual, 36 Auxilio Quilometragem, 1 Auxilio Estacionamento a Gogliardo Vieira Maragno referente a:  1338/2022 - Convocação para Apresentação de resultados da pesquisa Nacional sobre Digitalização na Arquitetura e Urbanismo</t>
  </si>
  <si>
    <t>CANCELADA - Pagamento de 2 Auxilio Alimentação Estadual, 52 Auxilio Quilometragem, 1 Auxilio Estacionamento a Silvya Helena Caprario referente a: 1341/2022 - Convocação para 130ª Reunião Plenária Ordinária do CAU/SC</t>
  </si>
  <si>
    <t>Pagamento de 2 Auxilio Alimentação Estadual, 52 Auxilio Quilometragem, 1 Auxilio Estacionamento a Silvya Helena Caprario referente a: 1348/2022 - Convocação para 14ª Reunião Ordinária da CTP-CAU/SC</t>
  </si>
  <si>
    <t>Pagamento de 2 Auxilio Alimentação Estadual, 52 Auxilio Quilometragem, 1 Auxilio Estacionamento a Silvya Helena Caprario referente a: 1346/2022 - Convocação para 8ª Reunião Ordinária da CATHIS</t>
  </si>
  <si>
    <t>Pagamento de 2 Auxilio Hospedagem Estadual, 4 Auxilio Alimentação Estadual, 180 Auxilio Quilometragem, 2 Auxilio Estacionamento a Silvana Maria Hall referente a:  1338/2022 - Convocação para Apresentação de resultados da pesquisa Nacional sobre Digitalização na Arquitetura e Urbanismo</t>
  </si>
  <si>
    <t>Pagamento de 2 Auxilio Hospedagem Estadual, 4 Auxilio Alimentação Estadual, 368 Auxilio Quilometragem, 2 Auxilio Estacionamento a Douglas Goulart Virgilio referente a: 1237/2022 - Convocação para III Congresso de Arquitetura e Urbanismo de Santa Catarina – Etapa Criciúma</t>
  </si>
  <si>
    <t>Pagamento de 1 Auxilio Alimentação Estadual, 1 Auxilio Estacionamento a Douglas Goulart Virgilio referente a: 1296/2022 - Convocação para Reunião Secretário Nelson</t>
  </si>
  <si>
    <t>Pagamento de 1 Auxilio Hospedagem Estadual, 4 Auxilio Alimentação Estadual, 162 Auxilio Quilometragem, 2 Auxilio Estacionamento a Douglas Goulart Virgilio referente a: 1325/2022 - Convocação para III Congresso de Arquitetura e Urbanismo de Santa Catarina – Etapa de BC*</t>
  </si>
  <si>
    <t>Pagamento de 1 Auxilio Hospedagem Estadual, 4 Auxilio Alimentação Estadual, 156 Auxilio Quilometragem a Janete Sueli Krueger referente a: 1325/2022 - Convocação para III Congresso de Arquitetura e Urbanismo de Santa Catarina – Etapa de BC*</t>
  </si>
  <si>
    <t>Pagamento de 1 Auxilio Hospedagem Estadual, 2 Auxilio Alimentação Estadual, 236 Auxilio Quilometragem, 1 Auxilio Estacionamento a Janete Sueli Krueger referente a: 1341/2022 - Convocação para 130ª Reunião Plenária Ordinária do CAU/SC</t>
  </si>
  <si>
    <t>Pagamento de 2 Auxilio Alimentação Estadual, 32 Auxilio Quilometragem, 1 Auxilio Estacionamento a Gogliardo Vieira Maragno referente a: 1348/2022 - Convocação para 14ª Reunião Ordinária da CTP-CAU/SC</t>
  </si>
  <si>
    <t>Pagamento de 2 Auxilio Alimentação Estadual, 32 Auxilio Quilometragem, 1 Auxilio Estacionamento a Gogliardo Vieira Maragno referente a: 1359/2022 - Convocação para 8ª Reunião Ordinária da CEF-CAU/SC</t>
  </si>
  <si>
    <t>Pagamento de 3 Auxilio Hospedagem Nacional DF/SP/RJ, 6 Auxilio Alimentação Nacional DF/SP/RJ, 9 Auxilio Deslocamento a Patricia Figueiredo Sarquis Herden referente a: 1330/2022 - Convocação para Fórum de Presidentes/ Plenária Ampliada/ CAU em Movimento/ CPFi</t>
  </si>
  <si>
    <t>Pagamento de 1 Auxilio Alimentação Estadual, 60 Auxilio Quilometragem a Patricia Figueiredo Sarquis Herden referente a: 1354/2022 - Convocação para Reunião Prefeito Topázio</t>
  </si>
  <si>
    <t>Pagamento de 2 Auxilio Alimentação Estadual, 121 Auxilio Quilometragem, 1 Auxilio Estacionamento a Rosana Silveira* referente a: 1338/2022 - Convocação para Apresentação de resultados da pesquisa Nacional sobre Digitalização na Arquitetura e Urbanismo</t>
  </si>
  <si>
    <t>Pagamento de 2 Auxilio Alimentação Estadual, 97 Auxilio Quilometragem, 1 Auxilio Estacionamento a Rosana Silveira* referente a: 1340/2022 - Convocação para Encontro Técnico Regional da CEP-CAU/BR com as CEPs SUL</t>
  </si>
  <si>
    <t>Pagamento de 2 Auxilio Alimentação Estadual, 97 Auxilio Quilometragem, 1 Auxilio Estacionamento a Rosana Silveira* referente a: 1346/2022 - Convocação para 8ª Reunião Ordinária da CATHIS</t>
  </si>
  <si>
    <t>Pagamento de 1 Auxilio Hospedagem Estadual, 2 Auxilio Alimentação Estadual, 266 Auxilio Quilometragem, 1 Auxilio Estacionamento a Eliane de Queiroz Gomes Castro referente a: 1361/2022 - Convocação para Formatura UNIFEBE</t>
  </si>
  <si>
    <t>Pagamento de 1 Auxilio Hospedagem Estadual, 2 Auxilio Alimentação Estadual, 380 Auxilio Quilometragem, 1 Auxilio Estacionamento a Eliane de Queiroz Gomes Castro referente a: 1358/2022 - Convocação para 8ª Reunião Ordinária da CEP</t>
  </si>
  <si>
    <t>Pagamento de 1 Auxilio Hospedagem Estadual, 2 Auxilio Alimentação Estadual, 801 Auxilio Quilometragem, 1 Auxilio Estacionamento a Newton Marçal Santos referente a: 1346/2022 - Convocação para 8ª Reunião Ordinária da CATHIS</t>
  </si>
  <si>
    <t>Pagamento de 2 Auxilio Alimentação Estadual, 4 Auxilio Deslocamento, Reembolso passagem rodoviária a Larissa Moreira referente a: 1359/2022 - Convocação para 8ª Reunião Ordinária da CEF-CAU/SC</t>
  </si>
  <si>
    <t>Pagamento de 2 Auxilio Alimentação Estadual, 359 Auxilio Quilometragem, 1 Auxilio Estacionamento a Ana Carina Lopes de Souza Zimmermann referente a: 1357/2022 - Convocação para 8ª Reunião Ordinária da COAF</t>
  </si>
  <si>
    <t>Pagamento de 1 Auxilio Hospedagem Estadual, 2 Auxilio Alimentação Estadual, 5 Auxilio Deslocamento, Reembolso passagem rodoviária a Larissa Moreira referente a: 1353/2022 - Convocação para Formatura FURB (Conselheira Larissa)</t>
  </si>
  <si>
    <t>Pagamento de 3 Auxilio Hospedagem Nacional, 8 Auxilio Alimentação Nacional, 9 Auxilio Deslocamento a Patricia Figueiredo Sarquis Herden referente a: 1305/2022 - Convocação para 48ª Convenção da Associação Brasileira dos Escritório de Arquitetura - AsBEA</t>
  </si>
  <si>
    <t>Pagamento de 2 Auxilio Alimentação Estadual, 60 Auxilio Quilometragem a Patricia Figueiredo Sarquis Herden referente a: 1366/2022 - Convocação para Reunião Escudero;  1365/2022 - Convocação para 15ª Reunião Plenária Extraordinária do CAU/SC</t>
  </si>
  <si>
    <t>Pagamento de 2 Auxilio Alimentação Estadual, 83 Auxilio Quilometragem a Rosana Silveira* referente a: 1272/2022 - Convocação para Congresso de Municípios Encontro da Política de Habitação</t>
  </si>
  <si>
    <t>Pagamento de 2 Auxilio Alimentação Estadual, 97 Auxilio Quilometragem, 1 Auxilio Estacionamento a Rosana Silveira* referente a: 1341/2022 - Convocação para 130ª Reunião Plenária Ordinária do CAU/SC</t>
  </si>
  <si>
    <t>Pagamento de 2 Auxilio Alimentação Estadual, 97 Auxilio Quilometragem, 1 Auxilio Estacionamento a Rosana Silveira* referente a: 1358/2022 - Convocação para 8ª Reunião Ordinária da CEP</t>
  </si>
  <si>
    <t>Pagamento de 3 Auxilio Hospedagem Estadual, 8 Auxilio Alimentação Estadual, 125 Auxilio Quilometragem, 3 Auxilio Estacionamento a Rosana Silveira* referente a: 1355/2022 - Convocação para III Congresso de Arquitetura e Urbanismo de Santa Catarina - Etapa Chapecó - Conselheiros ,CEAU</t>
  </si>
  <si>
    <t>Pagamento de 2 Auxilio Alimentação Estadual, 4 Auxilio Deslocamento a Larissa Moreira referente a: 1365/2022 - Convocação para 15ª Reunião Plenária Extraordinária do CAU/SC</t>
  </si>
  <si>
    <t>Pagamento de 3 Auxilio Hospedagem Estadual, 8 Auxilio Alimentação Estadual, 4 Auxilio Deslocamento a Larissa Moreira referente a: 1355/2022 - Convocação para III Congresso de Arquitetura e Urbanismo de Santa Catarina - Etapa Chapecó - Conselheiros ,CEAU</t>
  </si>
  <si>
    <t>Pagamento de 2 Auxilio Alimentação Estadual, 32 Auxilio Quilometragem, 1 Auxilio Estacionamento a Gogliardo Vieira Maragno referente a: 1365/2022 - Convocação para 15ª Reunião Plenária Extraordinária do CAU/SC</t>
  </si>
  <si>
    <t>Pagamento de 3 Auxilio Hospedagem Estadual, 6 Auxilio Alimentação Estadual, 8 Auxilio Deslocamento a Gogliardo Vieira Maragno referente a: 1355/2022 - Convocação para III Congresso de Arquitetura e Urbanismo de Santa Catarina - Etapa Chapecó - Conselheiros ,CEAU</t>
  </si>
  <si>
    <t>Pagamento de 1 Auxilio Alimentação Estadual, 15 Auxilio Quilometragem, 1 Auxilio Estacionamento a Juliana Cordula Dreher de Andrade referente a: 1365/2022 - Convocação para 15ª Reunião Plenária Extraordinária do CAU/SC</t>
  </si>
  <si>
    <t>Pagamento de 3 Auxilio Hospedagem Estadual, 6 Auxilio Alimentação Estadual a Juliana Cordula Dreher de Andrade referente a: 1355/2022 - Convocação para III Congresso de Arquitetura e Urbanismo de Santa Catarina - Etapa Chapecó - Conselheiros ,CEAU</t>
  </si>
  <si>
    <t>Pagamento de 2 Auxilio Hospedagem Estadual, 4 Auxilio Alimentação Estadual, 380 Auxilio Quilometragem, 2 Auxilio Estacionamento a Eliane de Queiroz Gomes Castro referente a: 1365/2022 - Convocação para 15ª Reunião Plenária Extraordinária do CAU/SC; 1367/2022 - Convocação para 8ª Reunião Ordinária do Conselho Diretor</t>
  </si>
  <si>
    <t>Pagamento de 3 Auxilio Hospedagem Estadual, 6 Auxilio Alimentação Estadual, 766 Auxilio Quilometragem, 2 Auxilio Estacionamento a Eliane de Queiroz Gomes Castro referente a: 1355/2022 - Convocação para III Congresso de Arquitetura e Urbanismo de Santa Catarina - Etapa Chapecó - Conselheiros ,CEAU</t>
  </si>
  <si>
    <t>Pagamento de 2 Auxilio Alimentação Estadual, 52 Auxilio Quilometragem, 1 Auxilio Estacionamento a Silvya Helena Caprario referente a: 1357/2022 - Convocação para 8ª Reunião Ordinária da COAF</t>
  </si>
  <si>
    <t>Pagamento de 2 Auxilio Alimentação Estadual, 52 Auxilio Quilometragem, 1 Auxilio Estacionamento a Silvya Helena Caprario referente a: 1365/2022 - Convocação para 15ª Reunião Plenária Extraordinária do CAU/SC</t>
  </si>
  <si>
    <t>Pagamento de 2 Auxilio Alimentação Estadual, 52 Auxilio Quilometragem, 1 Auxilio Estacionamento a Silvya Helena Caprario referente a: 1367/2022 - Convocação para 8ª Reunião Ordinária do Conselho Diretor</t>
  </si>
  <si>
    <t>Pagamento de 7 Auxilio Alimentação Estadual, 2 Auxilio Deslocamento a Silvya Helena Caprario referente a: 1355/2022 - Convocação para III Congresso de Arquitetura e Urbanismo de Santa Catarina - Etapa Chapecó - Conselheiros ,CEAU</t>
  </si>
  <si>
    <t>Pagamento de 2 Auxilio Alimentação Estadual, 2 Auxilio Deslocamento a Jose Alberto Gebara referente a: 1340/2022 - Convocação para Encontro Técnico Regional da CEP-CAU/BR com as CEPs SUL</t>
  </si>
  <si>
    <t>Pagamento de 2 Auxilio Alimentação Estadual, 2 Auxilio Deslocamento a Jose Alberto Gebara referente a: 1358/2022 - Convocação para 8ª Reunião Ordinária da CEP</t>
  </si>
  <si>
    <t>Pagamento de 1 Auxilio Hospedagem Estadual, 2 Auxilio Alimentação Estadual, 236 Auxilio Quilometragem, 1 Auxilio Estacionamento a Janete Sueli Krueger referente a: 1351/2022 - Convocação para 8ª Reunião Ordinária da CED-CAU/SC</t>
  </si>
  <si>
    <t>Pagamento de 2 Auxilio Alimentação Estadual, 272 Auxilio Quilometragem a Rodrigo Althoff Medeiros referente a: 1365/2022 - Convocação para 15ª Reunião Plenária Extraordinária do CAU/SC</t>
  </si>
  <si>
    <t>Pagamento de 2 Auxilio Alimentação Estadual, 363 Auxilio Quilometragem, 1 Auxilio Estacionamento a Mateus Szomorovszky referente a: 1365/2022 - Convocação para 15ª Reunião Plenária Extraordinária do CAU/SC</t>
  </si>
  <si>
    <t>Pagamento de 2 Auxilio Alimentação Estadual, 352 Auxilio Quilometragem, 1 Auxilio Estacionamento a Henrique Rafael de Lima referente a: 1365/2022 - Convocação para 15ª Reunião Plenária Extraordinária do CAU/SC</t>
  </si>
  <si>
    <t>Pagamento de 3 Auxilio Hospedagem Estadual, 8 Auxilio Alimentação Estadual, 167 Auxilio Quilometragem, 3 Auxilio Estacionamento a Luiz Alberto de Souza referente a: 1355/2022 - Convocação para III Congresso de Arquitetura e Urbanismo de Santa Catarina - Etapa Chapecó - Conselheiros ,CEAU</t>
  </si>
  <si>
    <t>Pagamento de 1 Auxilio Hospedagem Estadual, 4 Auxilio Alimentação Estadual, 238 Auxilio Quilometragem a Gabriela Fernanda Grisa referente a: 1355/2022 - Convocação para III Congresso de Arquitetura e Urbanismo de Santa Catarina - Etapa Chapecó - Conselheiros ,CEAU</t>
  </si>
  <si>
    <t>Alexandre Kröner</t>
  </si>
  <si>
    <t>Pagamento de 1 Auxilio Hospedagem Estadual, 4 Auxilio Alimentação Estadual, 6 Auxilio Deslocamento a Alexandre Kröner referente a: Ofício nº 274/2022/PRES/CAUSC - III Congresso de Arquitetura e Urbanismo de Santa Catarina Etapa Chapecó</t>
  </si>
  <si>
    <t>Rodrigo Kirck Rebêlo</t>
  </si>
  <si>
    <t>Pagamento de 2 Auxilio Hospedagem Estadual, 6 Auxilio Alimentação Estadual, 4 Auxilio Deslocamento a Rodrigo Kirck Rebêlo referente a: Ofício nº 279/2022/PRES/CAUSC - III Congresso de Arquitetura e Urbanismo de Santa Catarina Etapa Chapecó</t>
  </si>
  <si>
    <t>Vítor Hugo Dentello Araújo</t>
  </si>
  <si>
    <t>Pagamento de 2 Auxilio Hospedagem Estadual, 5 Auxilio Alimentação Estadual, 4 Auxilio Deslocamento, Reembolso passagem rodoviária a Vítor Hugo Dentello Araújo referente a: Ofício nº 260/2022/PRES/CAUSC - III Congresso de Arquitetura e Urbanismo de Santa Catarina Etapa Chapecó</t>
  </si>
  <si>
    <t>Pagamento de 1 Auxilio Hospedagem Estadual, 4 Auxilio Alimentação Estadual, 4 Auxilio Deslocamento a Daniel Marques de Lucena  referente a: Ofício nº 278/2022/PRES/CAUSC - III Congresso de Arquitetura e Urbanismo de Santa Catarina Etapa Chapecó</t>
  </si>
  <si>
    <t>José Roberto Geraldine Junior</t>
  </si>
  <si>
    <t>Pagamento de 2 Auxilio Hospedagem Estadual, 5 Auxilio Alimentação Estadual, 4 Auxilio Deslocamento a José Roberto Geraldine Junior referente a: Ofício nº 259/2022/PRES/CAUSC - III Congresso de Arquitetura e Urbanismo de Santa Catarina Etapa Chapecó</t>
  </si>
  <si>
    <t>Pagamento de 3 Auxilio Hospedagem Estadual, 7 Auxilio Alimentação Estadual, 4 Auxilio Deslocamento a Cláudia Teresa Pereira Pires referente a: Ofício nº 164/2022/PRES/CAUSC - III Congresso de Arquitetura e Urbanismo de Santa Catarina Etapa Chapecó</t>
  </si>
  <si>
    <t>Pagamento de 3 Auxilio Hospedagem Estadual, 77 Auxilio Quilometragem a Silvya Helena Caprario referente a: 1355/2022 - Convocação para III Congresso de Arquitetura e Urbanismo de Santa Catarina - Etapa Chapecó - Conselheiros ,CEAU</t>
  </si>
  <si>
    <t>Pagamento de 1 Auxilio Hospedagem Estadual, 4 Auxilio Alimentação Estadual, 167 Auxilio Quilometragem a Silvana Maria Hall referente a: 1355/2022 - Convocação para III Congresso de Arquitetura e Urbanismo de Santa Catarina - Etapa Chape</t>
  </si>
  <si>
    <t>Pagamento de 3 Auxilio Hospedagem Nacional, 8 Auxilio Alimentação Nacional, 9 Auxilio Deslocamento a Silvana Maria Hall referente a: 1374/2022 - Convocação para Seminário Nacional de Meio Ambiente - Urbanização e mudanças climáticas:</t>
  </si>
  <si>
    <t>Pagamento de 1 Auxilio Alimentação Estadual, 2 Auxilio Deslocamento a Jose Alberto Gebara referente a: 1365/2022 - Convocação para 15ª Reunião Plenária Extraordinária do CAU/SC</t>
  </si>
  <si>
    <t>Pagamento de 1 Auxilio Hospedagem Estadual, 4 Auxilio Alimentação Estadual, 4 Auxilio Deslocamento, Reembolso passagem rodoviária a Mariana Campos de Andrade referente a: 1375/2022 - Convocação para 131ª Reunião Plenária Ordinária</t>
  </si>
  <si>
    <t>Pagamento de 1 Auxilio Hospedagem Estadual, 3 Auxilio Alimentação Estadual, 380 Auxilio Quilometragem, 1 Auxilio Estacionamento a Eliane de Queiroz Gomes Castro referente a: 1375/2022 - Convocação para 131ª Reunião Plenária Ordinária</t>
  </si>
  <si>
    <t>Pagamento de 1 Auxilio Hospedagem Estadual, 4 Auxilio Alimentação Estadual, 256 Auxilio Quilometragem a Mauricio Andre Giusti referente a: 1355/2022 - Convocação para III Congresso de Arquitetura e Urbanismo de Santa Catarina - Etapa Chape</t>
  </si>
  <si>
    <t>Pagamento de 1 Auxilio Hospedagem Estadual, 3 Auxilio Alimentação Estadual, 4 Auxilio Deslocamento, Reembolso passagem rodoviária a Larissa Moreira referente a: 1375/2022 - Convocação para 131ª Reunião Plenária Ordinária</t>
  </si>
  <si>
    <t>Pagamento de 2 Auxilio Alimentação Estadual, 32 Auxilio Quilometragem, 1 Auxilio Estacionamento a Gogliardo Vieira Maragno referente a: 1375/2022 - Convocação para 131ª Reunião Plenária Ordinária</t>
  </si>
  <si>
    <t>Pagamento de 1 Auxilio Hospedagem Estadual, 2 Auxilio Alimentação Estadual, 400 Auxilio Quilometragem, 1 Auxilio Estacionamento a Gogliardo Vieira Maragno referente a: 1372/2022 - Convocação para CAU nas Escolas</t>
  </si>
  <si>
    <t>Pagamento de 2 Auxilio Alimentação Estadual, 60 Auxilio Quilometragem a Patricia Figueiredo Sarquis Herden referente a: 1375/2022 - Convocação para 131ª Reunião Plenária Ordinária</t>
  </si>
  <si>
    <t>Pagamento de 3 Auxilio Hospedagem Nacional DF/SP/RJ, 6 Auxilio Alimentação Nacional DF/SP/RJ, 9 Auxilio Deslocamento a Patricia Figueiredo Sarquis Herden referente a: 1364/2022 - Convocação para Evento Building Together da GS Brasil</t>
  </si>
  <si>
    <t>Pagamento de 2 Auxilio Alimentação Estadual, 52 Auxilio Quilometragem, 1 Auxilio Estacionamento a Silvya Helena Caprario referente a: 1375/2022 - Convocação para 131ª Reunião Plenária Ordinária</t>
  </si>
  <si>
    <t>Pagamento de 2 Auxilio Alimentação Estadual, 52 Auxilio Quilometragem, 1 Auxilio Estacionamento a Silvya Helena Caprario referente a: 1379/2022 - Convocação para 15ª Reunião Ordinária da CTP-CAU/SC</t>
  </si>
  <si>
    <t>Pagamento de 2 Auxilio Alimentação Estadual, 52 Auxilio Quilometragem, 1 Auxilio Estacionamento a Silvya Helena Caprario referente a: 1377/2022 - Convocação para 9ª Reunião Ordinária da CATHIS</t>
  </si>
  <si>
    <t>Pagamento de 2 Auxilio Alimentação Estadual, 363 Auxilio Quilometragem, 1 Auxilio Estacionamento a Mateus Szomorovszky referente a: 1379/2022 - Convocação para 15ª Reunião Ordinária da CTP-CAU/SC</t>
  </si>
  <si>
    <t>Pagamento de 3 Auxilio Hospedagem Nacional, 7 Auxilio Alimentação Nacional, 8 Auxilio Deslocamento a Juliana Cordula Dreher de Andrade referente a: 1336/2022 - Convocação para 22º Seminário Regional da CED-CAU/BR</t>
  </si>
  <si>
    <t>Ana Lúcia Córdova Wandscheer</t>
  </si>
  <si>
    <t>Pagamento de 2 Auxilio Alimentação Estadual, 28 Auxilio Quilometragem, 1 Auxilio Estacionamento a Ana Lúcia Córdova Wandscheer referente a: 1375/2022 - Convocação para 131ª Reunião Plenária Ordinária</t>
  </si>
  <si>
    <t>Pagamento de 2 Auxilio Alimentação Estadual, 15 Auxilio Quilometragem, 1 Auxilio Estacionamento a Juliana Cordula Dreher de Andrade referente a: 1375/2022 - Convocação para 131ª Reunião Plenária Ordinária</t>
  </si>
  <si>
    <t>Pagamento de 1 Auxílio Hospedagem Estadual, 3 Auxilio Hospedagem Nacional, 8 Auxilio Alimentação Nacional, 408 Auxilio Quilometragem, 3 Auxilio Estacionamento, 7 Auxilio Deslocamento a Eliane de Queiroz Gomes Castro referente a: 1360/2022 - Convocação para 3º Fórum das Comissões de Exercício Profissional - CAU/Ufs</t>
  </si>
  <si>
    <t>Pagamento de 3 Auxilio Hospedagem Nacional DF/SP/RJ, 7 Auxilio Alimentação Nacional DF/SP/RJ, 9 Auxilio Deslocamento a Gogliardo Vieira Maragno referente a: 1362/2022 - Convocação para I Seminário Nacional de Formação, Atribuições e Atuação Profissional</t>
  </si>
  <si>
    <t>Pagamento de 4 Auxilio Hospedagem Nacional, 8 Auxilio Alimentação Nacional, 125 Auxilio Quilometragem, 4 Auxilio Estacionamento, 8 Auxilio Deslocamento a Rosana Silveira* referente a: 1360/2022 - Convocação para 3º Fórum das Comissões de Exercício Profissional - CAU/Ufs</t>
  </si>
  <si>
    <t>Pagamento de 4 Auxilio Hospedagem Nacional DF/SP/RJ, 10 Auxilio Alimentação Nacional DF/SP/RJ, 10 Auxilio Deslocamento a Larissa Moreira referente a: 1362/2022 - Convocação para I Seminário Nacional de Formação, Atribuições e Atuação Profissional</t>
  </si>
  <si>
    <t>Pagamento de 1 Auxilio Hospedagem Estadual, 2 Auxilio Alimentação Estadual, 5 Auxilio Deslocamento, Reembolso passagem rodoviária a Larissa Moreira referente a: 1381/2022 - Convocação para 9ª Reunião Ordinária da CEF-CAU/SC</t>
  </si>
  <si>
    <t>Pagamento de 3 Auxilio Hospedagem Nacional DF/SP/RJ, 8 Auxilio Alimentação Nacional DF/SP/RJ, 9 Auxilio Deslocamento a Anne Elise Rosa Soto referente a: 1362/2022 - Convocação para I Seminário Nacional de Formação, Atribuições e Atuação Profissional</t>
  </si>
  <si>
    <t>Pagamento de 2 Auxilio Alimentação Estadual, 32 Auxilio Quilometragem, 1 Auxilio Estacionamento a Gogliardo Vieira Maragno referente a: 1379/2022 - Convocação para 15ª Reunião Ordinária da CTP-CAU/SC</t>
  </si>
  <si>
    <t>Pagamento de 2 Auxilio Alimentação Estadual, 32 Auxilio Quilometragem, 1 Auxilio Estacionamento a Gogliardo Vieira Maragno referente a: 1381/2022 - Convocação para 9ª Reunião Ordinária da CEF-CAU/SC</t>
  </si>
  <si>
    <t>Pagamento de 1 Auxilio Alimentação Estadual, 52 Auxilio Quilometragem, 1 Auxilio Estacionamento a Silvya Helena Caprario referente a: 1380/2022 - Convocação para Reunião Plenária Extraordinária ASCOP</t>
  </si>
  <si>
    <t>Pagamento de 2 Auxilio Alimentação Estadual, 236 Auxilio Quilometragem, 1 Auxilio Estacionamento a Janete Sueli Krueger referente a: 1375/2022 - Convocação para 131ª Reunião Plenária Ordinária</t>
  </si>
  <si>
    <t>Pagamento de 2 Auxilio Alimentação Estadual, 277 Auxilio Quilometragem, 2 Auxilio Deslocamento a Mauricio Andre Giusti referente a: 1385/2022 - Convocação para 9ª Reunião Ordinária da COAF</t>
  </si>
  <si>
    <t>Pagamento de Reembolso de Passagem Rodoviária a Larissa Moreira referente a: 1274/2022 - Convocaçao para 128ª Reuniao Plenária Ordinária, Florianopolis/SC, 10/06/2022.</t>
  </si>
  <si>
    <t>Pagamento 1 Reembolso passagem rodoviária a Larissa Moreira referente a: 1320/2022 - Convocação para 7ª Reunião Ordinária da CEF-CAU/SC e 1323/2022 - Convocação para 43ª Reunião Ordinária do CEAU-CAU/SC.</t>
  </si>
  <si>
    <t>Pagamento de Reembolso passagem rodoviária a Larissa Moreira referente a: 1359/2022 - Convocação para 8ª Reunião Ordinária da CEF-CAU/SC</t>
  </si>
  <si>
    <t>Pagamento de Reembolso de Passagem Rodoviária a Larissa Moreira referente a: 1355/2022 - Convocação para III Congresso de Arquitetura e Urbanismo de Santa Catarina - Etapa Chapecó - Conselheiros ,CEAU</t>
  </si>
  <si>
    <t>Pagamento de 1 Auxilio Hospedagem Estadual, 2 Auxilio Alimentação Estadual, 380 Auxilio Quilometragem, 1 Auxilio Estacionamento a Eliane de Queiroz Gomes Castro referente a: 1387/2022 - Convocação para 9ª Reunião Ordinária da CEP</t>
  </si>
  <si>
    <t>Pagamento de 1 Auxilio Hospedagem Estadual, 2 Auxilio Alimentação Estadual, 380 Auxilio Quilometragem, 1 Auxilio Estacionamento a Eliane de Queiroz Gomes Castro referente a: 1394/2022 - Convocação para 44ª Reunião Ordinária do CEAU-CAU/SC</t>
  </si>
  <si>
    <t>José Antonio Lanchoti</t>
  </si>
  <si>
    <t>Pagamento de 3 Auxilio Hospedagem Estadual, 7 Auxilio Alimentação Estadual, 56 Auxilio Quilometragem, 3 Auxilio Estacionamento, 6 Auxilio Deslocamento a José Antonio Lanchoti referente a: 222/2022 CEF-CAU/SC Sessão de Julg. da Premiação Acadêmica 2022 CAU/SC</t>
  </si>
  <si>
    <t>Pagamento de 2 Auxilio Hospedagem Estadual, 6 Auxilio Alimentação Estadual, 353 Auxilio Quilometragem, 3 Auxilio Estacionamento a Luiz Alberto de Souza referente a: 222/2022 CEF-CAU/SC Sessão de Julg. da Premiação Acadêmica 2022 CAU/SC</t>
  </si>
  <si>
    <t>Pagamento de 1 Auxilio Hospedagem Estadual, 2 Auxilio Alimentação Estadual, 353 Auxilio Quilometragem, 1 Auxilio Estacionamento a Luiz Alberto de Souza referente a: 1394/2022 - Convocação para 44ª Reunião Ordinária do CEAU-CAU/SC</t>
  </si>
  <si>
    <t>Pagamento de 2 Auxilio Alimentação Estadual, 359 Auxilio Quilometragem, 1 Auxilio Estacionamento a Ana Carina Lopes de Souza Zimmermann referente a: 1385/2022 - Convocação para 9ª Reunião Ordinária da COAF</t>
  </si>
  <si>
    <t>Pagamento de 1 Auxilio Hospedagem Estadual, 2 Auxilio Alimentação Estadual, 3 Auxilio Deslocamento a Larissa Moreira referente a: 1394/2022 - Convocação para 44ª Reunião Ordinária do CEAU-CAU/SC</t>
  </si>
  <si>
    <t>Pagamento de 2 Auxilio Alimentação Estadual, 97 Auxilio Quilometragem, 1 Auxilio Estacionamento a Rosana Silveira* referente a: 1387/2022 - Convocação para 9ª Reunião Ordinária da CEP</t>
  </si>
  <si>
    <t>Cicero Hipólito da Silva Junior Total</t>
  </si>
  <si>
    <t>Fernando Augusto Yudyro Hayashi Total</t>
  </si>
  <si>
    <t>Fernando de Oliveira Volkmer Total</t>
  </si>
  <si>
    <t>Filipe Lima Rockenbach Total</t>
  </si>
  <si>
    <t>Isabel Leal Marcon Leonetti Total</t>
  </si>
  <si>
    <t>Isabela Souza de Borba Total</t>
  </si>
  <si>
    <t>Jaime Teixeira Chaves Total</t>
  </si>
  <si>
    <t>João Vicente Scarpin Total</t>
  </si>
  <si>
    <t>Julianna Luiz Steffens Total</t>
  </si>
  <si>
    <t>Leonardo Vistuba Kawa Total</t>
  </si>
  <si>
    <t>Maria Celia Fonseca Total</t>
  </si>
  <si>
    <t>Maria Célia Fonseca Total</t>
  </si>
  <si>
    <t>Melina Valença Marcondes Total</t>
  </si>
  <si>
    <t>Nayana Maria de Oliveira Total</t>
  </si>
  <si>
    <t>Pedro Schultz Fonseca Baptista Total</t>
  </si>
  <si>
    <t>Pery Roberto Segala Medeiros Total</t>
  </si>
  <si>
    <t>Rodrigo David Barros Silva Total</t>
  </si>
  <si>
    <t>Tatiana Moreira Feres de Melo Total</t>
  </si>
  <si>
    <t>Alexandre Kröner Total</t>
  </si>
  <si>
    <t>Ana Carina Lopes de Souza Zimmermann Total</t>
  </si>
  <si>
    <t>Ana Lúcia Córdova Wandscheer Total</t>
  </si>
  <si>
    <t>Ana Maria Reis de Goes Monteiro Total</t>
  </si>
  <si>
    <t>Ângelo Marcos Vieira de Arruda Total</t>
  </si>
  <si>
    <t>Anne Elise Rosa Soto Total</t>
  </si>
  <si>
    <t>Antony Leandro Macedo Bettin Total</t>
  </si>
  <si>
    <t>Cláudia Teresa Pereira Pires Total</t>
  </si>
  <si>
    <t>Daniel Marques de Lucena  Total</t>
  </si>
  <si>
    <t>Douglas Goulart Virgilio Total</t>
  </si>
  <si>
    <t>Eduardo Ronchetti de Castro Total</t>
  </si>
  <si>
    <t>Eliane de Queiroz Gomes Castro Total</t>
  </si>
  <si>
    <t>Fernando Antonio Canalli Total</t>
  </si>
  <si>
    <t>Gabriela Fernanda Grisa Total</t>
  </si>
  <si>
    <t>Gogliardo Vieira Maragno Total</t>
  </si>
  <si>
    <t>Gustavo Aparecido de Oliveira Total</t>
  </si>
  <si>
    <t>Henrique Rafael de Lima Total</t>
  </si>
  <si>
    <t>Janete Sueli Krueger Total</t>
  </si>
  <si>
    <t>José Alberto Gebara Total</t>
  </si>
  <si>
    <t>José Antonio Lanchoti Total</t>
  </si>
  <si>
    <t>José Roberto Geraldine Junior Total</t>
  </si>
  <si>
    <t>Josiany Salache Total</t>
  </si>
  <si>
    <t>Juliana Cordula Dreher de Andrade Total</t>
  </si>
  <si>
    <t>Larissa Moreira Total</t>
  </si>
  <si>
    <t>Leonardo Presente Gindri Total</t>
  </si>
  <si>
    <t>Lilian Louise Fabre Santos Total</t>
  </si>
  <si>
    <t>Liliana Vergamini Luna de Sá Total</t>
  </si>
  <si>
    <t>Lucas Obino Total</t>
  </si>
  <si>
    <t>Luiz Alberto de Souza Total</t>
  </si>
  <si>
    <t>Magali Alves Colonetti Total</t>
  </si>
  <si>
    <t>Mariana Campos de Andrade Total</t>
  </si>
  <si>
    <t>Mateus Szomorovszky Total</t>
  </si>
  <si>
    <t>Matheus de Paula D'Almeida Total</t>
  </si>
  <si>
    <t>Mauricio Andre Giusti Total</t>
  </si>
  <si>
    <t>Mônica Andrea Blanco Total</t>
  </si>
  <si>
    <t>Newton Marçal Santos Total</t>
  </si>
  <si>
    <t>Patricia Figueiredo Sarquis Herden Total</t>
  </si>
  <si>
    <t>Raquel Smidt Total</t>
  </si>
  <si>
    <t>Renata De Vecchi Total</t>
  </si>
  <si>
    <t>Ricardo de Moura Mendonça Total</t>
  </si>
  <si>
    <t>Ricardo Martins da Fonseca Total</t>
  </si>
  <si>
    <t>Ricardo Reis Meira Total</t>
  </si>
  <si>
    <t>Roberta de Brito de Medeiros Total</t>
  </si>
  <si>
    <t>Roberto Rodrigues Simon  Total</t>
  </si>
  <si>
    <t>Rodrigo Althoff Medeiros Total</t>
  </si>
  <si>
    <t>Rodrigo Kirck Rebêlo Total</t>
  </si>
  <si>
    <t>Ronaldo Matos Martins Total</t>
  </si>
  <si>
    <t>Rosana Silveira* Total</t>
  </si>
  <si>
    <t>Silvana Maria Hall Total</t>
  </si>
  <si>
    <t>Silvya Helena Caprario Total</t>
  </si>
  <si>
    <t>Vítor Hugo Dentello Araújo Total</t>
  </si>
  <si>
    <t>William dos Santos Vefago Total</t>
  </si>
  <si>
    <t>Yuri Endo Kokubun Total</t>
  </si>
  <si>
    <t>Publicado em 17/01/2023 por Isabella Pereira de Sousa - Assistente Administrativa</t>
  </si>
  <si>
    <t>RESUMO DE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</si>
</sst>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/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6" xfId="0" quotePrefix="1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vertical="center" wrapText="1"/>
    </xf>
    <xf numFmtId="166" fontId="6" fillId="0" borderId="6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166" fontId="6" fillId="0" borderId="5" xfId="1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4" fillId="4" borderId="1" xfId="0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vertical="center"/>
    </xf>
    <xf numFmtId="165" fontId="6" fillId="0" borderId="7" xfId="0" applyNumberFormat="1" applyFont="1" applyFill="1" applyBorder="1" applyAlignment="1">
      <alignment horizontal="center" vertical="center" wrapText="1"/>
    </xf>
    <xf numFmtId="0" fontId="3" fillId="4" borderId="2" xfId="0" quotePrefix="1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166" fontId="3" fillId="4" borderId="4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right" vertical="center"/>
    </xf>
    <xf numFmtId="0" fontId="0" fillId="0" borderId="0" xfId="0" applyFill="1"/>
  </cellXfs>
  <cellStyles count="2">
    <cellStyle name="Moeda" xfId="1" builtinId="4"/>
    <cellStyle name="Normal" xfId="0" builtinId="0"/>
  </cellStyles>
  <dxfs count="14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28576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1" y="0"/>
    <xdr:ext cx="4152900" cy="690975"/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Diárias (2)"/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"/>
  <sheetViews>
    <sheetView showGridLines="0" tabSelected="1" zoomScaleNormal="100" workbookViewId="0">
      <selection activeCell="C10" sqref="C10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23.42578125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18" t="s">
        <v>43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9" t="s">
        <v>0</v>
      </c>
      <c r="B3" s="20"/>
      <c r="C3" s="20"/>
      <c r="D3" s="20"/>
      <c r="E3" s="20"/>
      <c r="F3" s="20"/>
      <c r="G3" s="20"/>
      <c r="H3" s="20"/>
      <c r="I3" s="21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7" customFormat="1" ht="33.75" outlineLevel="2" x14ac:dyDescent="0.25">
      <c r="A6" s="26">
        <v>534</v>
      </c>
      <c r="B6" s="27">
        <v>44852</v>
      </c>
      <c r="C6" s="28" t="s">
        <v>40</v>
      </c>
      <c r="D6" s="29" t="s">
        <v>18</v>
      </c>
      <c r="E6" s="30">
        <v>1313.74</v>
      </c>
      <c r="F6" s="30">
        <v>625.6</v>
      </c>
      <c r="G6" s="30">
        <v>281.52</v>
      </c>
      <c r="H6" s="31">
        <v>2220.86</v>
      </c>
      <c r="I6" s="32" t="s">
        <v>41</v>
      </c>
    </row>
    <row r="7" spans="1:9" s="17" customFormat="1" outlineLevel="1" x14ac:dyDescent="0.25">
      <c r="A7" s="55"/>
      <c r="B7" s="56"/>
      <c r="C7" s="57" t="s">
        <v>671</v>
      </c>
      <c r="D7" s="49"/>
      <c r="E7" s="50">
        <f>SUBTOTAL(9,E6:E6)</f>
        <v>1313.74</v>
      </c>
      <c r="F7" s="50">
        <f>SUBTOTAL(9,F6:F6)</f>
        <v>625.6</v>
      </c>
      <c r="G7" s="50">
        <f>SUBTOTAL(9,G6:G6)</f>
        <v>281.52</v>
      </c>
      <c r="H7" s="51">
        <f>SUBTOTAL(9,H6:H6)</f>
        <v>2220.86</v>
      </c>
      <c r="I7" s="52"/>
    </row>
    <row r="8" spans="1:9" s="17" customFormat="1" ht="33.75" outlineLevel="2" x14ac:dyDescent="0.25">
      <c r="A8" s="35">
        <v>490</v>
      </c>
      <c r="B8" s="54">
        <v>44838</v>
      </c>
      <c r="C8" s="37" t="s">
        <v>17</v>
      </c>
      <c r="D8" s="38" t="s">
        <v>18</v>
      </c>
      <c r="E8" s="39">
        <v>1563.96</v>
      </c>
      <c r="F8" s="39">
        <v>844.56000000000006</v>
      </c>
      <c r="G8" s="39">
        <v>0</v>
      </c>
      <c r="H8" s="40">
        <v>2408.52</v>
      </c>
      <c r="I8" s="48" t="s">
        <v>19</v>
      </c>
    </row>
    <row r="9" spans="1:9" s="17" customFormat="1" outlineLevel="1" x14ac:dyDescent="0.25">
      <c r="A9" s="55"/>
      <c r="B9" s="56"/>
      <c r="C9" s="58" t="s">
        <v>673</v>
      </c>
      <c r="D9" s="49"/>
      <c r="E9" s="50">
        <f>SUBTOTAL(9,E8:E8)</f>
        <v>1563.96</v>
      </c>
      <c r="F9" s="50">
        <f>SUBTOTAL(9,F8:F8)</f>
        <v>844.56000000000006</v>
      </c>
      <c r="G9" s="50">
        <f>SUBTOTAL(9,G8:G8)</f>
        <v>0</v>
      </c>
      <c r="H9" s="51">
        <f>SUBTOTAL(9,H8:H8)</f>
        <v>2408.52</v>
      </c>
      <c r="I9" s="52"/>
    </row>
    <row r="10" spans="1:9" s="17" customFormat="1" ht="33.75" outlineLevel="2" x14ac:dyDescent="0.25">
      <c r="A10" s="35">
        <v>533</v>
      </c>
      <c r="B10" s="54">
        <v>44852</v>
      </c>
      <c r="C10" s="37" t="s">
        <v>38</v>
      </c>
      <c r="D10" s="38" t="s">
        <v>18</v>
      </c>
      <c r="E10" s="39">
        <v>1970.6100000000001</v>
      </c>
      <c r="F10" s="39">
        <v>1000.96</v>
      </c>
      <c r="G10" s="39">
        <v>281.52</v>
      </c>
      <c r="H10" s="40">
        <v>3253.09</v>
      </c>
      <c r="I10" s="48" t="s">
        <v>39</v>
      </c>
    </row>
    <row r="11" spans="1:9" s="17" customFormat="1" ht="33.75" outlineLevel="2" x14ac:dyDescent="0.25">
      <c r="A11" s="26">
        <v>545</v>
      </c>
      <c r="B11" s="27">
        <v>45230</v>
      </c>
      <c r="C11" s="28" t="s">
        <v>38</v>
      </c>
      <c r="D11" s="29" t="s">
        <v>18</v>
      </c>
      <c r="E11" s="30">
        <v>656.87</v>
      </c>
      <c r="F11" s="30">
        <v>500.48</v>
      </c>
      <c r="G11" s="30">
        <v>281.52</v>
      </c>
      <c r="H11" s="31">
        <v>1438.87</v>
      </c>
      <c r="I11" s="32" t="s">
        <v>44</v>
      </c>
    </row>
    <row r="12" spans="1:9" s="17" customFormat="1" outlineLevel="1" x14ac:dyDescent="0.25">
      <c r="A12" s="55"/>
      <c r="B12" s="56"/>
      <c r="C12" s="58" t="s">
        <v>677</v>
      </c>
      <c r="D12" s="49"/>
      <c r="E12" s="50">
        <f>SUBTOTAL(9,E10:E11)</f>
        <v>2627.48</v>
      </c>
      <c r="F12" s="50">
        <f>SUBTOTAL(9,F10:F11)</f>
        <v>1501.44</v>
      </c>
      <c r="G12" s="50">
        <f>SUBTOTAL(9,G10:G11)</f>
        <v>563.04</v>
      </c>
      <c r="H12" s="51">
        <f>SUBTOTAL(9,H10:H11)</f>
        <v>4691.96</v>
      </c>
      <c r="I12" s="52"/>
    </row>
    <row r="13" spans="1:9" s="17" customFormat="1" ht="33.75" outlineLevel="2" x14ac:dyDescent="0.25">
      <c r="A13" s="35">
        <v>493</v>
      </c>
      <c r="B13" s="54">
        <v>44838</v>
      </c>
      <c r="C13" s="37" t="s">
        <v>24</v>
      </c>
      <c r="D13" s="38" t="s">
        <v>18</v>
      </c>
      <c r="E13" s="39">
        <v>1172.97</v>
      </c>
      <c r="F13" s="39">
        <v>563.04</v>
      </c>
      <c r="G13" s="39">
        <v>0</v>
      </c>
      <c r="H13" s="40">
        <v>1736.01</v>
      </c>
      <c r="I13" s="48" t="s">
        <v>25</v>
      </c>
    </row>
    <row r="14" spans="1:9" s="17" customFormat="1" ht="33.75" outlineLevel="2" x14ac:dyDescent="0.25">
      <c r="A14" s="26">
        <v>536</v>
      </c>
      <c r="B14" s="27">
        <v>44859</v>
      </c>
      <c r="C14" s="28" t="s">
        <v>24</v>
      </c>
      <c r="D14" s="29" t="s">
        <v>18</v>
      </c>
      <c r="E14" s="30">
        <v>1642.1999999999998</v>
      </c>
      <c r="F14" s="30">
        <v>656.81999999999994</v>
      </c>
      <c r="G14" s="30">
        <v>250.2</v>
      </c>
      <c r="H14" s="31">
        <v>2549.2199999999993</v>
      </c>
      <c r="I14" s="32" t="s">
        <v>42</v>
      </c>
    </row>
    <row r="15" spans="1:9" s="17" customFormat="1" outlineLevel="1" x14ac:dyDescent="0.25">
      <c r="A15" s="55"/>
      <c r="B15" s="56"/>
      <c r="C15" s="58" t="s">
        <v>678</v>
      </c>
      <c r="D15" s="49"/>
      <c r="E15" s="50">
        <f>SUBTOTAL(9,E13:E14)</f>
        <v>2815.17</v>
      </c>
      <c r="F15" s="50">
        <f>SUBTOTAL(9,F13:F14)</f>
        <v>1219.8599999999999</v>
      </c>
      <c r="G15" s="50">
        <f>SUBTOTAL(9,G13:G14)</f>
        <v>250.2</v>
      </c>
      <c r="H15" s="51">
        <f>SUBTOTAL(9,H13:H14)</f>
        <v>4285.2299999999996</v>
      </c>
      <c r="I15" s="52"/>
    </row>
    <row r="16" spans="1:9" s="17" customFormat="1" ht="33.75" outlineLevel="2" x14ac:dyDescent="0.25">
      <c r="A16" s="35">
        <v>524</v>
      </c>
      <c r="B16" s="54">
        <v>44845</v>
      </c>
      <c r="C16" s="37" t="s">
        <v>35</v>
      </c>
      <c r="D16" s="38" t="s">
        <v>18</v>
      </c>
      <c r="E16" s="39">
        <v>1313.74</v>
      </c>
      <c r="F16" s="39">
        <v>625.6</v>
      </c>
      <c r="G16" s="39">
        <v>492.65999999999997</v>
      </c>
      <c r="H16" s="40">
        <v>2432</v>
      </c>
      <c r="I16" s="48" t="s">
        <v>36</v>
      </c>
    </row>
    <row r="17" spans="1:9" s="17" customFormat="1" ht="45" outlineLevel="2" x14ac:dyDescent="0.25">
      <c r="A17" s="26">
        <v>528</v>
      </c>
      <c r="B17" s="27">
        <v>44852</v>
      </c>
      <c r="C17" s="28" t="s">
        <v>35</v>
      </c>
      <c r="D17" s="29" t="s">
        <v>18</v>
      </c>
      <c r="E17" s="30">
        <v>781.98</v>
      </c>
      <c r="F17" s="30">
        <v>563.04</v>
      </c>
      <c r="G17" s="30">
        <v>462.97</v>
      </c>
      <c r="H17" s="31">
        <v>1807.99</v>
      </c>
      <c r="I17" s="32" t="s">
        <v>37</v>
      </c>
    </row>
    <row r="18" spans="1:9" s="17" customFormat="1" outlineLevel="1" x14ac:dyDescent="0.25">
      <c r="A18" s="55"/>
      <c r="B18" s="56"/>
      <c r="C18" s="58" t="s">
        <v>680</v>
      </c>
      <c r="D18" s="49"/>
      <c r="E18" s="50">
        <f>SUBTOTAL(9,E16:E17)</f>
        <v>2095.7200000000003</v>
      </c>
      <c r="F18" s="50">
        <f>SUBTOTAL(9,F16:F17)</f>
        <v>1188.6399999999999</v>
      </c>
      <c r="G18" s="50">
        <f>SUBTOTAL(9,G16:G17)</f>
        <v>955.63</v>
      </c>
      <c r="H18" s="51">
        <f>SUBTOTAL(9,H16:H17)</f>
        <v>4239.99</v>
      </c>
      <c r="I18" s="52"/>
    </row>
    <row r="19" spans="1:9" s="17" customFormat="1" ht="33.75" outlineLevel="2" x14ac:dyDescent="0.25">
      <c r="A19" s="35">
        <v>491</v>
      </c>
      <c r="B19" s="54">
        <v>44838</v>
      </c>
      <c r="C19" s="37" t="s">
        <v>20</v>
      </c>
      <c r="D19" s="38" t="s">
        <v>18</v>
      </c>
      <c r="E19" s="39">
        <v>1563.96</v>
      </c>
      <c r="F19" s="39">
        <v>844.56000000000006</v>
      </c>
      <c r="G19" s="39">
        <v>0</v>
      </c>
      <c r="H19" s="40">
        <v>2408.52</v>
      </c>
      <c r="I19" s="48" t="s">
        <v>21</v>
      </c>
    </row>
    <row r="20" spans="1:9" s="17" customFormat="1" outlineLevel="1" x14ac:dyDescent="0.25">
      <c r="A20" s="55"/>
      <c r="B20" s="56"/>
      <c r="C20" s="58" t="s">
        <v>681</v>
      </c>
      <c r="D20" s="49"/>
      <c r="E20" s="50">
        <f>SUBTOTAL(9,E19:E19)</f>
        <v>1563.96</v>
      </c>
      <c r="F20" s="50">
        <f>SUBTOTAL(9,F19:F19)</f>
        <v>844.56000000000006</v>
      </c>
      <c r="G20" s="50">
        <f>SUBTOTAL(9,G19:G19)</f>
        <v>0</v>
      </c>
      <c r="H20" s="51">
        <f>SUBTOTAL(9,H19:H19)</f>
        <v>2408.52</v>
      </c>
      <c r="I20" s="52"/>
    </row>
    <row r="21" spans="1:9" s="17" customFormat="1" ht="33.75" outlineLevel="2" x14ac:dyDescent="0.25">
      <c r="A21" s="35">
        <v>496</v>
      </c>
      <c r="B21" s="54">
        <v>44838</v>
      </c>
      <c r="C21" s="37" t="s">
        <v>30</v>
      </c>
      <c r="D21" s="38" t="s">
        <v>18</v>
      </c>
      <c r="E21" s="39">
        <v>781.98</v>
      </c>
      <c r="F21" s="39">
        <v>375.36</v>
      </c>
      <c r="G21" s="39">
        <v>0</v>
      </c>
      <c r="H21" s="40">
        <v>1157.3400000000001</v>
      </c>
      <c r="I21" s="48" t="s">
        <v>31</v>
      </c>
    </row>
    <row r="22" spans="1:9" s="17" customFormat="1" outlineLevel="1" x14ac:dyDescent="0.25">
      <c r="A22" s="55"/>
      <c r="B22" s="56"/>
      <c r="C22" s="58" t="s">
        <v>684</v>
      </c>
      <c r="D22" s="49"/>
      <c r="E22" s="50">
        <f>SUBTOTAL(9,E21:E21)</f>
        <v>781.98</v>
      </c>
      <c r="F22" s="50">
        <f>SUBTOTAL(9,F21:F21)</f>
        <v>375.36</v>
      </c>
      <c r="G22" s="50">
        <f>SUBTOTAL(9,G21:G21)</f>
        <v>0</v>
      </c>
      <c r="H22" s="51">
        <f>SUBTOTAL(9,H21:H21)</f>
        <v>1157.3400000000001</v>
      </c>
      <c r="I22" s="52"/>
    </row>
    <row r="23" spans="1:9" s="17" customFormat="1" ht="33.75" outlineLevel="2" x14ac:dyDescent="0.25">
      <c r="A23" s="35">
        <v>494</v>
      </c>
      <c r="B23" s="54">
        <v>44838</v>
      </c>
      <c r="C23" s="37" t="s">
        <v>26</v>
      </c>
      <c r="D23" s="38" t="s">
        <v>18</v>
      </c>
      <c r="E23" s="39">
        <v>1172.97</v>
      </c>
      <c r="F23" s="39">
        <v>563.04</v>
      </c>
      <c r="G23" s="39">
        <v>0</v>
      </c>
      <c r="H23" s="40">
        <v>1736.01</v>
      </c>
      <c r="I23" s="48" t="s">
        <v>27</v>
      </c>
    </row>
    <row r="24" spans="1:9" s="17" customFormat="1" ht="33.75" outlineLevel="2" x14ac:dyDescent="0.25">
      <c r="A24" s="26">
        <v>515</v>
      </c>
      <c r="B24" s="27">
        <v>44845</v>
      </c>
      <c r="C24" s="28" t="s">
        <v>26</v>
      </c>
      <c r="D24" s="29" t="s">
        <v>18</v>
      </c>
      <c r="E24" s="30">
        <v>1313.74</v>
      </c>
      <c r="F24" s="30">
        <v>750.72</v>
      </c>
      <c r="G24" s="30">
        <v>492.65999999999997</v>
      </c>
      <c r="H24" s="31">
        <v>2557.12</v>
      </c>
      <c r="I24" s="32" t="s">
        <v>34</v>
      </c>
    </row>
    <row r="25" spans="1:9" s="17" customFormat="1" outlineLevel="1" x14ac:dyDescent="0.25">
      <c r="A25" s="55"/>
      <c r="B25" s="56"/>
      <c r="C25" s="58" t="s">
        <v>685</v>
      </c>
      <c r="D25" s="49"/>
      <c r="E25" s="50">
        <f>SUBTOTAL(9,E23:E24)</f>
        <v>2486.71</v>
      </c>
      <c r="F25" s="50">
        <f>SUBTOTAL(9,F23:F24)</f>
        <v>1313.76</v>
      </c>
      <c r="G25" s="50">
        <f>SUBTOTAL(9,G23:G24)</f>
        <v>492.65999999999997</v>
      </c>
      <c r="H25" s="51">
        <f>SUBTOTAL(9,H23:H24)</f>
        <v>4293.13</v>
      </c>
      <c r="I25" s="52"/>
    </row>
    <row r="26" spans="1:9" s="17" customFormat="1" ht="33.75" outlineLevel="2" x14ac:dyDescent="0.25">
      <c r="A26" s="35">
        <v>495</v>
      </c>
      <c r="B26" s="54">
        <v>44838</v>
      </c>
      <c r="C26" s="37" t="s">
        <v>28</v>
      </c>
      <c r="D26" s="38" t="s">
        <v>18</v>
      </c>
      <c r="E26" s="39">
        <v>781.98</v>
      </c>
      <c r="F26" s="39">
        <v>375.36</v>
      </c>
      <c r="G26" s="39">
        <v>0</v>
      </c>
      <c r="H26" s="40">
        <v>1157.3400000000001</v>
      </c>
      <c r="I26" s="48" t="s">
        <v>29</v>
      </c>
    </row>
    <row r="27" spans="1:9" s="17" customFormat="1" outlineLevel="1" x14ac:dyDescent="0.25">
      <c r="A27" s="55"/>
      <c r="B27" s="56"/>
      <c r="C27" s="58" t="s">
        <v>686</v>
      </c>
      <c r="D27" s="49"/>
      <c r="E27" s="50">
        <f>SUBTOTAL(9,E26:E26)</f>
        <v>781.98</v>
      </c>
      <c r="F27" s="50">
        <f>SUBTOTAL(9,F26:F26)</f>
        <v>375.36</v>
      </c>
      <c r="G27" s="50">
        <f>SUBTOTAL(9,G26:G26)</f>
        <v>0</v>
      </c>
      <c r="H27" s="51">
        <f>SUBTOTAL(9,H26:H26)</f>
        <v>1157.3400000000001</v>
      </c>
      <c r="I27" s="52"/>
    </row>
    <row r="28" spans="1:9" s="17" customFormat="1" ht="33.75" outlineLevel="2" x14ac:dyDescent="0.25">
      <c r="A28" s="35">
        <v>497</v>
      </c>
      <c r="B28" s="54">
        <v>44838</v>
      </c>
      <c r="C28" s="37" t="s">
        <v>32</v>
      </c>
      <c r="D28" s="38" t="s">
        <v>18</v>
      </c>
      <c r="E28" s="39">
        <v>781.98</v>
      </c>
      <c r="F28" s="39">
        <v>375.36</v>
      </c>
      <c r="G28" s="39">
        <v>0</v>
      </c>
      <c r="H28" s="40">
        <v>1157.3400000000001</v>
      </c>
      <c r="I28" s="48" t="s">
        <v>33</v>
      </c>
    </row>
    <row r="29" spans="1:9" s="17" customFormat="1" outlineLevel="1" x14ac:dyDescent="0.25">
      <c r="A29" s="55"/>
      <c r="B29" s="56"/>
      <c r="C29" s="58" t="s">
        <v>687</v>
      </c>
      <c r="D29" s="49"/>
      <c r="E29" s="50">
        <f>SUBTOTAL(9,E28:E28)</f>
        <v>781.98</v>
      </c>
      <c r="F29" s="50">
        <f>SUBTOTAL(9,F28:F28)</f>
        <v>375.36</v>
      </c>
      <c r="G29" s="50">
        <f>SUBTOTAL(9,G28:G28)</f>
        <v>0</v>
      </c>
      <c r="H29" s="51">
        <f>SUBTOTAL(9,H28:H28)</f>
        <v>1157.3400000000001</v>
      </c>
      <c r="I29" s="52"/>
    </row>
    <row r="30" spans="1:9" s="17" customFormat="1" ht="33.75" outlineLevel="2" x14ac:dyDescent="0.25">
      <c r="A30" s="35">
        <v>492</v>
      </c>
      <c r="B30" s="36">
        <v>44838</v>
      </c>
      <c r="C30" s="37" t="s">
        <v>22</v>
      </c>
      <c r="D30" s="38" t="s">
        <v>18</v>
      </c>
      <c r="E30" s="39">
        <v>1563.96</v>
      </c>
      <c r="F30" s="39">
        <v>844.56000000000006</v>
      </c>
      <c r="G30" s="39">
        <v>0</v>
      </c>
      <c r="H30" s="40">
        <v>2408.52</v>
      </c>
      <c r="I30" s="48" t="s">
        <v>23</v>
      </c>
    </row>
    <row r="31" spans="1:9" s="17" customFormat="1" outlineLevel="1" x14ac:dyDescent="0.25">
      <c r="A31" s="55"/>
      <c r="B31" s="56"/>
      <c r="C31" s="58" t="s">
        <v>688</v>
      </c>
      <c r="D31" s="49"/>
      <c r="E31" s="50">
        <f>SUBTOTAL(9,E30:E30)</f>
        <v>1563.96</v>
      </c>
      <c r="F31" s="50">
        <f>SUBTOTAL(9,F30:F30)</f>
        <v>844.56000000000006</v>
      </c>
      <c r="G31" s="50">
        <f>SUBTOTAL(9,G30:G30)</f>
        <v>0</v>
      </c>
      <c r="H31" s="51">
        <f>SUBTOTAL(9,H30:H30)</f>
        <v>2408.52</v>
      </c>
      <c r="I31" s="52"/>
    </row>
    <row r="32" spans="1:9" s="17" customFormat="1" x14ac:dyDescent="0.25">
      <c r="A32" s="55"/>
      <c r="B32" s="56"/>
      <c r="C32" s="58" t="s">
        <v>11</v>
      </c>
      <c r="D32" s="49"/>
      <c r="E32" s="50">
        <f>SUBTOTAL(9,E6:E30)</f>
        <v>18376.639999999996</v>
      </c>
      <c r="F32" s="50">
        <f>SUBTOTAL(9,F6:F30)</f>
        <v>9509.0600000000013</v>
      </c>
      <c r="G32" s="50">
        <f>SUBTOTAL(9,G6:G30)</f>
        <v>2543.0500000000002</v>
      </c>
      <c r="H32" s="51">
        <f>SUBTOTAL(9,H6:H30)</f>
        <v>30428.75</v>
      </c>
      <c r="I32" s="52"/>
    </row>
    <row r="33" spans="1:9" s="10" customFormat="1" x14ac:dyDescent="0.25">
      <c r="A33" s="6"/>
      <c r="B33" s="7"/>
      <c r="C33" s="8"/>
      <c r="D33" s="8"/>
      <c r="E33" s="9"/>
      <c r="F33" s="9"/>
      <c r="G33" s="9"/>
      <c r="H33" s="9"/>
      <c r="I33" s="9"/>
    </row>
    <row r="34" spans="1:9" s="10" customFormat="1" x14ac:dyDescent="0.25">
      <c r="A34" s="6"/>
      <c r="B34" s="7"/>
      <c r="C34" s="8"/>
      <c r="D34" s="8"/>
      <c r="E34" s="9"/>
      <c r="F34" s="9"/>
      <c r="G34" s="9"/>
      <c r="H34" s="9"/>
      <c r="I34" s="9"/>
    </row>
    <row r="35" spans="1:9" x14ac:dyDescent="0.25">
      <c r="A35" s="19" t="s">
        <v>10</v>
      </c>
      <c r="B35" s="20"/>
      <c r="C35" s="20"/>
      <c r="D35" s="20"/>
      <c r="E35" s="20"/>
      <c r="F35" s="20"/>
      <c r="G35" s="20"/>
      <c r="H35" s="20"/>
      <c r="I35" s="21"/>
    </row>
    <row r="36" spans="1:9" hidden="1" x14ac:dyDescent="0.25"/>
    <row r="37" spans="1:9" ht="33.75" x14ac:dyDescent="0.25">
      <c r="A37" s="2" t="s">
        <v>1</v>
      </c>
      <c r="B37" s="3" t="s">
        <v>2</v>
      </c>
      <c r="C37" s="2" t="s">
        <v>3</v>
      </c>
      <c r="D37" s="2" t="s">
        <v>4</v>
      </c>
      <c r="E37" s="4" t="s">
        <v>5</v>
      </c>
      <c r="F37" s="4" t="s">
        <v>6</v>
      </c>
      <c r="G37" s="4" t="s">
        <v>7</v>
      </c>
      <c r="H37" s="5" t="s">
        <v>8</v>
      </c>
      <c r="I37" s="3" t="s">
        <v>9</v>
      </c>
    </row>
    <row r="38" spans="1:9" ht="33.75" outlineLevel="2" x14ac:dyDescent="0.25">
      <c r="A38" s="26">
        <v>522</v>
      </c>
      <c r="B38" s="33">
        <v>44845</v>
      </c>
      <c r="C38" s="28" t="s">
        <v>193</v>
      </c>
      <c r="D38" s="29" t="s">
        <v>102</v>
      </c>
      <c r="E38" s="30">
        <v>0</v>
      </c>
      <c r="F38" s="30">
        <v>187.68</v>
      </c>
      <c r="G38" s="30">
        <v>683.04000000000008</v>
      </c>
      <c r="H38" s="31">
        <v>870.72</v>
      </c>
      <c r="I38" s="32" t="s">
        <v>192</v>
      </c>
    </row>
    <row r="39" spans="1:9" s="17" customFormat="1" outlineLevel="1" x14ac:dyDescent="0.25">
      <c r="A39" s="55"/>
      <c r="B39" s="56"/>
      <c r="C39" s="58" t="s">
        <v>690</v>
      </c>
      <c r="D39" s="49"/>
      <c r="E39" s="50">
        <f>SUBTOTAL(9,E38:E38)</f>
        <v>0</v>
      </c>
      <c r="F39" s="50">
        <f>SUBTOTAL(9,F38:F38)</f>
        <v>187.68</v>
      </c>
      <c r="G39" s="50">
        <f>SUBTOTAL(9,G38:G38)</f>
        <v>683.04000000000008</v>
      </c>
      <c r="H39" s="51">
        <f>SUBTOTAL(9,H38:H38)</f>
        <v>870.72</v>
      </c>
      <c r="I39" s="52"/>
    </row>
    <row r="40" spans="1:9" ht="33.75" outlineLevel="2" x14ac:dyDescent="0.25">
      <c r="A40" s="35">
        <v>477</v>
      </c>
      <c r="B40" s="36">
        <v>44838</v>
      </c>
      <c r="C40" s="37" t="s">
        <v>191</v>
      </c>
      <c r="D40" s="38" t="s">
        <v>99</v>
      </c>
      <c r="E40" s="39">
        <v>1172.97</v>
      </c>
      <c r="F40" s="39">
        <v>563.04</v>
      </c>
      <c r="G40" s="39">
        <v>807.91</v>
      </c>
      <c r="H40" s="40">
        <v>2543.92</v>
      </c>
      <c r="I40" s="48" t="s">
        <v>190</v>
      </c>
    </row>
    <row r="41" spans="1:9" s="17" customFormat="1" outlineLevel="1" x14ac:dyDescent="0.25">
      <c r="A41" s="55"/>
      <c r="B41" s="56"/>
      <c r="C41" s="58" t="s">
        <v>695</v>
      </c>
      <c r="D41" s="49"/>
      <c r="E41" s="50">
        <f>SUBTOTAL(9,E40:E40)</f>
        <v>1172.97</v>
      </c>
      <c r="F41" s="50">
        <f>SUBTOTAL(9,F40:F40)</f>
        <v>563.04</v>
      </c>
      <c r="G41" s="50">
        <f>SUBTOTAL(9,G40:G40)</f>
        <v>807.91</v>
      </c>
      <c r="H41" s="51">
        <f>SUBTOTAL(9,H40:H40)</f>
        <v>2543.92</v>
      </c>
      <c r="I41" s="52"/>
    </row>
    <row r="42" spans="1:9" ht="33.75" outlineLevel="2" x14ac:dyDescent="0.25">
      <c r="A42" s="35">
        <v>478</v>
      </c>
      <c r="B42" s="36">
        <v>44838</v>
      </c>
      <c r="C42" s="37" t="s">
        <v>189</v>
      </c>
      <c r="D42" s="38" t="s">
        <v>99</v>
      </c>
      <c r="E42" s="39">
        <v>1563.96</v>
      </c>
      <c r="F42" s="39">
        <v>750.72</v>
      </c>
      <c r="G42" s="39">
        <v>218.92</v>
      </c>
      <c r="H42" s="40">
        <v>2533.6000000000004</v>
      </c>
      <c r="I42" s="48" t="s">
        <v>188</v>
      </c>
    </row>
    <row r="43" spans="1:9" s="17" customFormat="1" outlineLevel="1" x14ac:dyDescent="0.25">
      <c r="A43" s="55"/>
      <c r="B43" s="56"/>
      <c r="C43" s="58" t="s">
        <v>696</v>
      </c>
      <c r="D43" s="49"/>
      <c r="E43" s="50">
        <f>SUBTOTAL(9,E42:E42)</f>
        <v>1563.96</v>
      </c>
      <c r="F43" s="50">
        <f>SUBTOTAL(9,F42:F42)</f>
        <v>750.72</v>
      </c>
      <c r="G43" s="50">
        <f>SUBTOTAL(9,G42:G42)</f>
        <v>218.92</v>
      </c>
      <c r="H43" s="51">
        <f>SUBTOTAL(9,H42:H42)</f>
        <v>2533.6000000000004</v>
      </c>
      <c r="I43" s="52"/>
    </row>
    <row r="44" spans="1:9" ht="33.75" outlineLevel="2" x14ac:dyDescent="0.25">
      <c r="A44" s="35">
        <v>479</v>
      </c>
      <c r="B44" s="36">
        <v>44838</v>
      </c>
      <c r="C44" s="37" t="s">
        <v>187</v>
      </c>
      <c r="D44" s="38" t="s">
        <v>99</v>
      </c>
      <c r="E44" s="39">
        <v>781.98</v>
      </c>
      <c r="F44" s="39">
        <v>375.36</v>
      </c>
      <c r="G44" s="39">
        <v>792.34</v>
      </c>
      <c r="H44" s="40">
        <v>1949.6800000000003</v>
      </c>
      <c r="I44" s="48" t="s">
        <v>186</v>
      </c>
    </row>
    <row r="45" spans="1:9" s="17" customFormat="1" outlineLevel="1" x14ac:dyDescent="0.25">
      <c r="A45" s="55"/>
      <c r="B45" s="56"/>
      <c r="C45" s="58" t="s">
        <v>697</v>
      </c>
      <c r="D45" s="49"/>
      <c r="E45" s="50">
        <f>SUBTOTAL(9,E44:E44)</f>
        <v>781.98</v>
      </c>
      <c r="F45" s="50">
        <f>SUBTOTAL(9,F44:F44)</f>
        <v>375.36</v>
      </c>
      <c r="G45" s="50">
        <f>SUBTOTAL(9,G44:G44)</f>
        <v>792.34</v>
      </c>
      <c r="H45" s="51">
        <f>SUBTOTAL(9,H44:H44)</f>
        <v>1949.6800000000003</v>
      </c>
      <c r="I45" s="52"/>
    </row>
    <row r="46" spans="1:9" ht="33.75" outlineLevel="2" x14ac:dyDescent="0.25">
      <c r="A46" s="35">
        <v>506</v>
      </c>
      <c r="B46" s="36">
        <v>44838</v>
      </c>
      <c r="C46" s="37" t="s">
        <v>183</v>
      </c>
      <c r="D46" s="38" t="s">
        <v>102</v>
      </c>
      <c r="E46" s="39">
        <v>390.99</v>
      </c>
      <c r="F46" s="39">
        <v>187.68</v>
      </c>
      <c r="G46" s="39">
        <v>721.1</v>
      </c>
      <c r="H46" s="40">
        <v>1299.77</v>
      </c>
      <c r="I46" s="48" t="s">
        <v>185</v>
      </c>
    </row>
    <row r="47" spans="1:9" ht="33.75" outlineLevel="2" x14ac:dyDescent="0.25">
      <c r="A47" s="26">
        <v>513</v>
      </c>
      <c r="B47" s="33">
        <v>44845</v>
      </c>
      <c r="C47" s="28" t="s">
        <v>183</v>
      </c>
      <c r="D47" s="29" t="s">
        <v>102</v>
      </c>
      <c r="E47" s="30">
        <v>1970.6100000000001</v>
      </c>
      <c r="F47" s="30">
        <v>875.84</v>
      </c>
      <c r="G47" s="30">
        <v>1128.1199999999999</v>
      </c>
      <c r="H47" s="31">
        <v>3974.57</v>
      </c>
      <c r="I47" s="32" t="s">
        <v>184</v>
      </c>
    </row>
    <row r="48" spans="1:9" ht="33.75" outlineLevel="2" x14ac:dyDescent="0.25">
      <c r="A48" s="26">
        <v>541</v>
      </c>
      <c r="B48" s="33">
        <v>44859</v>
      </c>
      <c r="C48" s="28" t="s">
        <v>183</v>
      </c>
      <c r="D48" s="29" t="s">
        <v>102</v>
      </c>
      <c r="E48" s="30">
        <v>390.99</v>
      </c>
      <c r="F48" s="30">
        <v>187.68</v>
      </c>
      <c r="G48" s="30">
        <v>721.1</v>
      </c>
      <c r="H48" s="31">
        <v>1299.77</v>
      </c>
      <c r="I48" s="32" t="s">
        <v>182</v>
      </c>
    </row>
    <row r="49" spans="1:9" s="17" customFormat="1" outlineLevel="1" x14ac:dyDescent="0.25">
      <c r="A49" s="55"/>
      <c r="B49" s="56"/>
      <c r="C49" s="58" t="s">
        <v>700</v>
      </c>
      <c r="D49" s="49"/>
      <c r="E49" s="50">
        <f>SUBTOTAL(9,E46:E48)</f>
        <v>2752.59</v>
      </c>
      <c r="F49" s="50">
        <f>SUBTOTAL(9,F46:F48)</f>
        <v>1251.2</v>
      </c>
      <c r="G49" s="50">
        <f>SUBTOTAL(9,G46:G48)</f>
        <v>2570.3199999999997</v>
      </c>
      <c r="H49" s="51">
        <f>SUBTOTAL(9,H46:H48)</f>
        <v>6574.1100000000006</v>
      </c>
      <c r="I49" s="52"/>
    </row>
    <row r="50" spans="1:9" ht="33.75" outlineLevel="2" x14ac:dyDescent="0.25">
      <c r="A50" s="35">
        <v>518</v>
      </c>
      <c r="B50" s="36">
        <v>44845</v>
      </c>
      <c r="C50" s="37" t="s">
        <v>181</v>
      </c>
      <c r="D50" s="38" t="s">
        <v>102</v>
      </c>
      <c r="E50" s="39">
        <v>781.98</v>
      </c>
      <c r="F50" s="39">
        <v>563.04</v>
      </c>
      <c r="G50" s="39">
        <v>794.06999999999994</v>
      </c>
      <c r="H50" s="40">
        <v>2139.09</v>
      </c>
      <c r="I50" s="48" t="s">
        <v>180</v>
      </c>
    </row>
    <row r="51" spans="1:9" s="17" customFormat="1" outlineLevel="1" x14ac:dyDescent="0.25">
      <c r="A51" s="55"/>
      <c r="B51" s="56"/>
      <c r="C51" s="58" t="s">
        <v>702</v>
      </c>
      <c r="D51" s="49"/>
      <c r="E51" s="50">
        <f>SUBTOTAL(9,E50:E50)</f>
        <v>781.98</v>
      </c>
      <c r="F51" s="50">
        <f>SUBTOTAL(9,F50:F50)</f>
        <v>563.04</v>
      </c>
      <c r="G51" s="50">
        <f>SUBTOTAL(9,G50:G50)</f>
        <v>794.06999999999994</v>
      </c>
      <c r="H51" s="51">
        <f>SUBTOTAL(9,H50:H50)</f>
        <v>2139.09</v>
      </c>
      <c r="I51" s="52"/>
    </row>
    <row r="52" spans="1:9" ht="22.5" outlineLevel="2" x14ac:dyDescent="0.25">
      <c r="A52" s="35">
        <v>498</v>
      </c>
      <c r="B52" s="36">
        <v>44838</v>
      </c>
      <c r="C52" s="37" t="s">
        <v>175</v>
      </c>
      <c r="D52" s="38" t="s">
        <v>102</v>
      </c>
      <c r="E52" s="39">
        <v>0</v>
      </c>
      <c r="F52" s="39">
        <v>469.2</v>
      </c>
      <c r="G52" s="39">
        <v>357.18</v>
      </c>
      <c r="H52" s="40">
        <v>826.38</v>
      </c>
      <c r="I52" s="48" t="s">
        <v>179</v>
      </c>
    </row>
    <row r="53" spans="1:9" ht="33.75" outlineLevel="2" x14ac:dyDescent="0.25">
      <c r="A53" s="26">
        <v>499</v>
      </c>
      <c r="B53" s="33">
        <v>44838</v>
      </c>
      <c r="C53" s="28" t="s">
        <v>175</v>
      </c>
      <c r="D53" s="29" t="s">
        <v>102</v>
      </c>
      <c r="E53" s="30">
        <v>781.98</v>
      </c>
      <c r="F53" s="30">
        <v>469.20000000000005</v>
      </c>
      <c r="G53" s="30">
        <v>942.23</v>
      </c>
      <c r="H53" s="31">
        <v>2193.41</v>
      </c>
      <c r="I53" s="32" t="s">
        <v>178</v>
      </c>
    </row>
    <row r="54" spans="1:9" ht="22.5" outlineLevel="2" x14ac:dyDescent="0.25">
      <c r="A54" s="26">
        <v>531</v>
      </c>
      <c r="B54" s="33">
        <v>44852</v>
      </c>
      <c r="C54" s="28" t="s">
        <v>175</v>
      </c>
      <c r="D54" s="29" t="s">
        <v>102</v>
      </c>
      <c r="E54" s="30">
        <v>0</v>
      </c>
      <c r="F54" s="30">
        <v>187.68</v>
      </c>
      <c r="G54" s="30">
        <v>119.06</v>
      </c>
      <c r="H54" s="31">
        <v>306.74</v>
      </c>
      <c r="I54" s="32" t="s">
        <v>177</v>
      </c>
    </row>
    <row r="55" spans="1:9" ht="22.5" outlineLevel="2" x14ac:dyDescent="0.25">
      <c r="A55" s="26">
        <v>543</v>
      </c>
      <c r="B55" s="33">
        <v>44859</v>
      </c>
      <c r="C55" s="28" t="s">
        <v>175</v>
      </c>
      <c r="D55" s="29" t="s">
        <v>102</v>
      </c>
      <c r="E55" s="30">
        <v>0</v>
      </c>
      <c r="F55" s="30">
        <v>187.68</v>
      </c>
      <c r="G55" s="30">
        <v>119.06</v>
      </c>
      <c r="H55" s="31">
        <v>306.74</v>
      </c>
      <c r="I55" s="32" t="s">
        <v>176</v>
      </c>
    </row>
    <row r="56" spans="1:9" ht="22.5" outlineLevel="2" x14ac:dyDescent="0.25">
      <c r="A56" s="26">
        <v>554</v>
      </c>
      <c r="B56" s="33">
        <v>45230</v>
      </c>
      <c r="C56" s="28" t="s">
        <v>175</v>
      </c>
      <c r="D56" s="29" t="s">
        <v>102</v>
      </c>
      <c r="E56" s="30">
        <v>0</v>
      </c>
      <c r="F56" s="30">
        <v>187.68</v>
      </c>
      <c r="G56" s="30">
        <v>119.06</v>
      </c>
      <c r="H56" s="31">
        <v>306.74</v>
      </c>
      <c r="I56" s="32" t="s">
        <v>174</v>
      </c>
    </row>
    <row r="57" spans="1:9" s="17" customFormat="1" outlineLevel="1" x14ac:dyDescent="0.25">
      <c r="A57" s="55"/>
      <c r="B57" s="56"/>
      <c r="C57" s="58" t="s">
        <v>703</v>
      </c>
      <c r="D57" s="49"/>
      <c r="E57" s="50">
        <f>SUBTOTAL(9,E52:E56)</f>
        <v>781.98</v>
      </c>
      <c r="F57" s="50">
        <f>SUBTOTAL(9,F52:F56)</f>
        <v>1501.4400000000003</v>
      </c>
      <c r="G57" s="50">
        <f>SUBTOTAL(9,G52:G56)</f>
        <v>1656.59</v>
      </c>
      <c r="H57" s="51">
        <f>SUBTOTAL(9,H52:H56)</f>
        <v>3940.0099999999993</v>
      </c>
      <c r="I57" s="52"/>
    </row>
    <row r="58" spans="1:9" ht="33.75" outlineLevel="2" x14ac:dyDescent="0.25">
      <c r="A58" s="35">
        <v>480</v>
      </c>
      <c r="B58" s="36">
        <v>44838</v>
      </c>
      <c r="C58" s="37" t="s">
        <v>173</v>
      </c>
      <c r="D58" s="38" t="s">
        <v>99</v>
      </c>
      <c r="E58" s="39">
        <v>1172.97</v>
      </c>
      <c r="F58" s="39">
        <v>750.72</v>
      </c>
      <c r="G58" s="39">
        <v>1029.82</v>
      </c>
      <c r="H58" s="40">
        <v>2953.51</v>
      </c>
      <c r="I58" s="48" t="s">
        <v>172</v>
      </c>
    </row>
    <row r="59" spans="1:9" s="17" customFormat="1" outlineLevel="1" x14ac:dyDescent="0.25">
      <c r="A59" s="55"/>
      <c r="B59" s="56"/>
      <c r="C59" s="58" t="s">
        <v>704</v>
      </c>
      <c r="D59" s="49"/>
      <c r="E59" s="50">
        <f>SUBTOTAL(9,E58:E58)</f>
        <v>1172.97</v>
      </c>
      <c r="F59" s="50">
        <f>SUBTOTAL(9,F58:F58)</f>
        <v>750.72</v>
      </c>
      <c r="G59" s="50">
        <f>SUBTOTAL(9,G58:G58)</f>
        <v>1029.82</v>
      </c>
      <c r="H59" s="51">
        <f>SUBTOTAL(9,H58:H58)</f>
        <v>2953.51</v>
      </c>
      <c r="I59" s="52"/>
    </row>
    <row r="60" spans="1:9" ht="22.5" outlineLevel="2" x14ac:dyDescent="0.25">
      <c r="A60" s="35">
        <v>519</v>
      </c>
      <c r="B60" s="36">
        <v>44845</v>
      </c>
      <c r="C60" s="37" t="s">
        <v>171</v>
      </c>
      <c r="D60" s="38" t="s">
        <v>102</v>
      </c>
      <c r="E60" s="39">
        <v>0</v>
      </c>
      <c r="F60" s="39">
        <v>187.68</v>
      </c>
      <c r="G60" s="39">
        <v>514.28</v>
      </c>
      <c r="H60" s="40">
        <v>701.96</v>
      </c>
      <c r="I60" s="48" t="s">
        <v>170</v>
      </c>
    </row>
    <row r="61" spans="1:9" s="17" customFormat="1" outlineLevel="1" x14ac:dyDescent="0.25">
      <c r="A61" s="55"/>
      <c r="B61" s="56"/>
      <c r="C61" s="58" t="s">
        <v>706</v>
      </c>
      <c r="D61" s="49"/>
      <c r="E61" s="50">
        <f>SUBTOTAL(9,E60:E60)</f>
        <v>0</v>
      </c>
      <c r="F61" s="50">
        <f>SUBTOTAL(9,F60:F60)</f>
        <v>187.68</v>
      </c>
      <c r="G61" s="50">
        <f>SUBTOTAL(9,G60:G60)</f>
        <v>514.28</v>
      </c>
      <c r="H61" s="51">
        <f>SUBTOTAL(9,H60:H60)</f>
        <v>701.96</v>
      </c>
      <c r="I61" s="52"/>
    </row>
    <row r="62" spans="1:9" ht="22.5" outlineLevel="2" x14ac:dyDescent="0.25">
      <c r="A62" s="35">
        <v>507</v>
      </c>
      <c r="B62" s="36">
        <v>44838</v>
      </c>
      <c r="C62" s="37" t="s">
        <v>169</v>
      </c>
      <c r="D62" s="38" t="s">
        <v>102</v>
      </c>
      <c r="E62" s="39">
        <v>0</v>
      </c>
      <c r="F62" s="39">
        <v>0</v>
      </c>
      <c r="G62" s="39">
        <v>109.46</v>
      </c>
      <c r="H62" s="40">
        <v>109.46</v>
      </c>
      <c r="I62" s="48" t="s">
        <v>168</v>
      </c>
    </row>
    <row r="63" spans="1:9" s="17" customFormat="1" outlineLevel="1" x14ac:dyDescent="0.25">
      <c r="A63" s="55"/>
      <c r="B63" s="56"/>
      <c r="C63" s="58" t="s">
        <v>707</v>
      </c>
      <c r="D63" s="49"/>
      <c r="E63" s="50">
        <f>SUBTOTAL(9,E62:E62)</f>
        <v>0</v>
      </c>
      <c r="F63" s="50">
        <f>SUBTOTAL(9,F62:F62)</f>
        <v>0</v>
      </c>
      <c r="G63" s="50">
        <f>SUBTOTAL(9,G62:G62)</f>
        <v>109.46</v>
      </c>
      <c r="H63" s="51">
        <f>SUBTOTAL(9,H62:H62)</f>
        <v>109.46</v>
      </c>
      <c r="I63" s="52"/>
    </row>
    <row r="64" spans="1:9" ht="33.75" outlineLevel="2" x14ac:dyDescent="0.25">
      <c r="A64" s="35">
        <v>500</v>
      </c>
      <c r="B64" s="36">
        <v>44838</v>
      </c>
      <c r="C64" s="37" t="s">
        <v>167</v>
      </c>
      <c r="D64" s="38" t="s">
        <v>102</v>
      </c>
      <c r="E64" s="39">
        <v>1172.97</v>
      </c>
      <c r="F64" s="39">
        <v>563.04</v>
      </c>
      <c r="G64" s="39">
        <v>911.08999999999992</v>
      </c>
      <c r="H64" s="40">
        <v>2647.1</v>
      </c>
      <c r="I64" s="48" t="s">
        <v>166</v>
      </c>
    </row>
    <row r="65" spans="1:9" s="17" customFormat="1" outlineLevel="1" x14ac:dyDescent="0.25">
      <c r="A65" s="55"/>
      <c r="B65" s="56"/>
      <c r="C65" s="58" t="s">
        <v>711</v>
      </c>
      <c r="D65" s="49"/>
      <c r="E65" s="50">
        <f>SUBTOTAL(9,E64:E64)</f>
        <v>1172.97</v>
      </c>
      <c r="F65" s="50">
        <f>SUBTOTAL(9,F64:F64)</f>
        <v>563.04</v>
      </c>
      <c r="G65" s="50">
        <f>SUBTOTAL(9,G64:G64)</f>
        <v>911.08999999999992</v>
      </c>
      <c r="H65" s="51">
        <f>SUBTOTAL(9,H64:H64)</f>
        <v>2647.1</v>
      </c>
      <c r="I65" s="52"/>
    </row>
    <row r="66" spans="1:9" ht="22.5" outlineLevel="2" x14ac:dyDescent="0.25">
      <c r="A66" s="35">
        <v>501</v>
      </c>
      <c r="B66" s="36">
        <v>44838</v>
      </c>
      <c r="C66" s="37" t="s">
        <v>162</v>
      </c>
      <c r="D66" s="38" t="s">
        <v>102</v>
      </c>
      <c r="E66" s="39">
        <v>0</v>
      </c>
      <c r="F66" s="39">
        <v>187.68</v>
      </c>
      <c r="G66" s="39">
        <v>218.92</v>
      </c>
      <c r="H66" s="40">
        <v>406.6</v>
      </c>
      <c r="I66" s="48" t="s">
        <v>165</v>
      </c>
    </row>
    <row r="67" spans="1:9" ht="33.75" outlineLevel="2" x14ac:dyDescent="0.25">
      <c r="A67" s="26">
        <v>502</v>
      </c>
      <c r="B67" s="33">
        <v>44838</v>
      </c>
      <c r="C67" s="28" t="s">
        <v>162</v>
      </c>
      <c r="D67" s="29" t="s">
        <v>102</v>
      </c>
      <c r="E67" s="30">
        <v>1172.97</v>
      </c>
      <c r="F67" s="30">
        <v>563.04</v>
      </c>
      <c r="G67" s="30">
        <v>437.84</v>
      </c>
      <c r="H67" s="31">
        <v>2173.85</v>
      </c>
      <c r="I67" s="32" t="s">
        <v>164</v>
      </c>
    </row>
    <row r="68" spans="1:9" ht="22.5" outlineLevel="2" x14ac:dyDescent="0.25">
      <c r="A68" s="26">
        <v>530</v>
      </c>
      <c r="B68" s="33">
        <v>44852</v>
      </c>
      <c r="C68" s="28" t="s">
        <v>162</v>
      </c>
      <c r="D68" s="29" t="s">
        <v>102</v>
      </c>
      <c r="E68" s="30">
        <v>390.99</v>
      </c>
      <c r="F68" s="30">
        <v>281.52</v>
      </c>
      <c r="G68" s="30">
        <v>273.64999999999998</v>
      </c>
      <c r="H68" s="31">
        <v>946.16</v>
      </c>
      <c r="I68" s="32" t="s">
        <v>163</v>
      </c>
    </row>
    <row r="69" spans="1:9" ht="22.5" outlineLevel="2" x14ac:dyDescent="0.25">
      <c r="A69" s="26">
        <v>540</v>
      </c>
      <c r="B69" s="33">
        <v>44859</v>
      </c>
      <c r="C69" s="28" t="s">
        <v>162</v>
      </c>
      <c r="D69" s="29" t="s">
        <v>102</v>
      </c>
      <c r="E69" s="30">
        <v>0</v>
      </c>
      <c r="F69" s="30">
        <v>187.68</v>
      </c>
      <c r="G69" s="30">
        <v>218.92</v>
      </c>
      <c r="H69" s="31">
        <v>406.6</v>
      </c>
      <c r="I69" s="32" t="s">
        <v>161</v>
      </c>
    </row>
    <row r="70" spans="1:9" s="17" customFormat="1" outlineLevel="1" x14ac:dyDescent="0.25">
      <c r="A70" s="55"/>
      <c r="B70" s="56"/>
      <c r="C70" s="58" t="s">
        <v>712</v>
      </c>
      <c r="D70" s="49"/>
      <c r="E70" s="50">
        <f>SUBTOTAL(9,E66:E69)</f>
        <v>1563.96</v>
      </c>
      <c r="F70" s="50">
        <f>SUBTOTAL(9,F66:F69)</f>
        <v>1219.92</v>
      </c>
      <c r="G70" s="50">
        <f>SUBTOTAL(9,G66:G69)</f>
        <v>1149.33</v>
      </c>
      <c r="H70" s="51">
        <f>SUBTOTAL(9,H66:H69)</f>
        <v>3933.2099999999996</v>
      </c>
      <c r="I70" s="52"/>
    </row>
    <row r="71" spans="1:9" ht="33.75" outlineLevel="2" x14ac:dyDescent="0.25">
      <c r="A71" s="35">
        <v>527</v>
      </c>
      <c r="B71" s="36">
        <v>44852</v>
      </c>
      <c r="C71" s="37" t="s">
        <v>159</v>
      </c>
      <c r="D71" s="38" t="s">
        <v>102</v>
      </c>
      <c r="E71" s="39">
        <v>0</v>
      </c>
      <c r="F71" s="39">
        <v>375.36</v>
      </c>
      <c r="G71" s="39">
        <v>218.92</v>
      </c>
      <c r="H71" s="40">
        <v>594.28</v>
      </c>
      <c r="I71" s="48" t="s">
        <v>160</v>
      </c>
    </row>
    <row r="72" spans="1:9" ht="22.5" outlineLevel="2" x14ac:dyDescent="0.25">
      <c r="A72" s="26">
        <v>542</v>
      </c>
      <c r="B72" s="33">
        <v>44859</v>
      </c>
      <c r="C72" s="28" t="s">
        <v>159</v>
      </c>
      <c r="D72" s="29" t="s">
        <v>102</v>
      </c>
      <c r="E72" s="30">
        <v>0</v>
      </c>
      <c r="F72" s="30">
        <v>187.68</v>
      </c>
      <c r="G72" s="30">
        <v>202.64999999999998</v>
      </c>
      <c r="H72" s="31">
        <v>390.33</v>
      </c>
      <c r="I72" s="32" t="s">
        <v>158</v>
      </c>
    </row>
    <row r="73" spans="1:9" s="17" customFormat="1" outlineLevel="1" x14ac:dyDescent="0.25">
      <c r="A73" s="55"/>
      <c r="B73" s="56"/>
      <c r="C73" s="58" t="s">
        <v>714</v>
      </c>
      <c r="D73" s="49"/>
      <c r="E73" s="50">
        <f>SUBTOTAL(9,E71:E72)</f>
        <v>0</v>
      </c>
      <c r="F73" s="50">
        <f>SUBTOTAL(9,F71:F72)</f>
        <v>563.04</v>
      </c>
      <c r="G73" s="50">
        <f>SUBTOTAL(9,G71:G72)</f>
        <v>421.56999999999994</v>
      </c>
      <c r="H73" s="51">
        <f>SUBTOTAL(9,H71:H72)</f>
        <v>984.6099999999999</v>
      </c>
      <c r="I73" s="52"/>
    </row>
    <row r="74" spans="1:9" ht="33.75" outlineLevel="2" x14ac:dyDescent="0.25">
      <c r="A74" s="35">
        <v>508</v>
      </c>
      <c r="B74" s="36">
        <v>44838</v>
      </c>
      <c r="C74" s="37" t="s">
        <v>157</v>
      </c>
      <c r="D74" s="38" t="s">
        <v>99</v>
      </c>
      <c r="E74" s="39">
        <v>1172.97</v>
      </c>
      <c r="F74" s="39">
        <v>563.04</v>
      </c>
      <c r="G74" s="39">
        <v>435.03</v>
      </c>
      <c r="H74" s="40">
        <v>2171.04</v>
      </c>
      <c r="I74" s="48" t="s">
        <v>156</v>
      </c>
    </row>
    <row r="75" spans="1:9" s="17" customFormat="1" outlineLevel="1" x14ac:dyDescent="0.25">
      <c r="A75" s="55"/>
      <c r="B75" s="56"/>
      <c r="C75" s="58" t="s">
        <v>718</v>
      </c>
      <c r="D75" s="49"/>
      <c r="E75" s="50">
        <f>SUBTOTAL(9,E74:E74)</f>
        <v>1172.97</v>
      </c>
      <c r="F75" s="50">
        <f>SUBTOTAL(9,F74:F74)</f>
        <v>563.04</v>
      </c>
      <c r="G75" s="50">
        <f>SUBTOTAL(9,G74:G74)</f>
        <v>435.03</v>
      </c>
      <c r="H75" s="51">
        <f>SUBTOTAL(9,H74:H74)</f>
        <v>2171.04</v>
      </c>
      <c r="I75" s="52"/>
    </row>
    <row r="76" spans="1:9" ht="33.75" outlineLevel="2" x14ac:dyDescent="0.25">
      <c r="A76" s="35">
        <v>505</v>
      </c>
      <c r="B76" s="36">
        <v>44838</v>
      </c>
      <c r="C76" s="37" t="s">
        <v>153</v>
      </c>
      <c r="D76" s="38" t="s">
        <v>102</v>
      </c>
      <c r="E76" s="39">
        <v>0</v>
      </c>
      <c r="F76" s="39">
        <v>375.36</v>
      </c>
      <c r="G76" s="39">
        <v>218.92</v>
      </c>
      <c r="H76" s="40">
        <v>594.28</v>
      </c>
      <c r="I76" s="48" t="s">
        <v>155</v>
      </c>
    </row>
    <row r="77" spans="1:9" ht="33.75" outlineLevel="2" x14ac:dyDescent="0.25">
      <c r="A77" s="26">
        <v>514</v>
      </c>
      <c r="B77" s="33">
        <v>44845</v>
      </c>
      <c r="C77" s="28" t="s">
        <v>153</v>
      </c>
      <c r="D77" s="29" t="s">
        <v>102</v>
      </c>
      <c r="E77" s="30">
        <v>1970.6100000000001</v>
      </c>
      <c r="F77" s="30">
        <v>875.84</v>
      </c>
      <c r="G77" s="30">
        <v>703.8</v>
      </c>
      <c r="H77" s="31">
        <v>3550.25</v>
      </c>
      <c r="I77" s="32" t="s">
        <v>154</v>
      </c>
    </row>
    <row r="78" spans="1:9" ht="24" outlineLevel="2" x14ac:dyDescent="0.25">
      <c r="A78" s="26">
        <v>539</v>
      </c>
      <c r="B78" s="33">
        <v>44859</v>
      </c>
      <c r="C78" s="28" t="s">
        <v>153</v>
      </c>
      <c r="D78" s="29" t="s">
        <v>102</v>
      </c>
      <c r="E78" s="30">
        <v>390.99</v>
      </c>
      <c r="F78" s="30">
        <v>187.68</v>
      </c>
      <c r="G78" s="30">
        <v>218.92</v>
      </c>
      <c r="H78" s="31">
        <v>797.59</v>
      </c>
      <c r="I78" s="32" t="s">
        <v>152</v>
      </c>
    </row>
    <row r="79" spans="1:9" s="17" customFormat="1" outlineLevel="1" x14ac:dyDescent="0.25">
      <c r="A79" s="55"/>
      <c r="B79" s="56"/>
      <c r="C79" s="58" t="s">
        <v>719</v>
      </c>
      <c r="D79" s="49"/>
      <c r="E79" s="50">
        <f>SUBTOTAL(9,E76:E78)</f>
        <v>2361.6000000000004</v>
      </c>
      <c r="F79" s="50">
        <f>SUBTOTAL(9,F76:F78)</f>
        <v>1438.88</v>
      </c>
      <c r="G79" s="50">
        <f>SUBTOTAL(9,G76:G78)</f>
        <v>1141.6399999999999</v>
      </c>
      <c r="H79" s="51">
        <f>SUBTOTAL(9,H76:H78)</f>
        <v>4942.12</v>
      </c>
      <c r="I79" s="52"/>
    </row>
    <row r="80" spans="1:9" ht="33.75" outlineLevel="2" x14ac:dyDescent="0.25">
      <c r="A80" s="35">
        <v>523</v>
      </c>
      <c r="B80" s="36">
        <v>44845</v>
      </c>
      <c r="C80" s="37" t="s">
        <v>151</v>
      </c>
      <c r="D80" s="38" t="s">
        <v>102</v>
      </c>
      <c r="E80" s="39">
        <v>390.99</v>
      </c>
      <c r="F80" s="39">
        <v>375.36</v>
      </c>
      <c r="G80" s="39">
        <v>588.66999999999996</v>
      </c>
      <c r="H80" s="40">
        <v>1355.02</v>
      </c>
      <c r="I80" s="48" t="s">
        <v>150</v>
      </c>
    </row>
    <row r="81" spans="1:9" s="17" customFormat="1" outlineLevel="1" x14ac:dyDescent="0.25">
      <c r="A81" s="55"/>
      <c r="B81" s="56"/>
      <c r="C81" s="58" t="s">
        <v>722</v>
      </c>
      <c r="D81" s="49"/>
      <c r="E81" s="50">
        <f>SUBTOTAL(9,E80:E80)</f>
        <v>390.99</v>
      </c>
      <c r="F81" s="50">
        <f>SUBTOTAL(9,F80:F80)</f>
        <v>375.36</v>
      </c>
      <c r="G81" s="50">
        <f>SUBTOTAL(9,G80:G80)</f>
        <v>588.66999999999996</v>
      </c>
      <c r="H81" s="51">
        <f>SUBTOTAL(9,H80:H80)</f>
        <v>1355.02</v>
      </c>
      <c r="I81" s="52"/>
    </row>
    <row r="82" spans="1:9" ht="33.75" outlineLevel="2" x14ac:dyDescent="0.25">
      <c r="A82" s="35">
        <v>481</v>
      </c>
      <c r="B82" s="36">
        <v>44838</v>
      </c>
      <c r="C82" s="37" t="s">
        <v>149</v>
      </c>
      <c r="D82" s="38" t="s">
        <v>99</v>
      </c>
      <c r="E82" s="39">
        <v>1172.97</v>
      </c>
      <c r="F82" s="39">
        <v>750.72</v>
      </c>
      <c r="G82" s="39">
        <v>218.92</v>
      </c>
      <c r="H82" s="40">
        <v>2142.61</v>
      </c>
      <c r="I82" s="48" t="s">
        <v>148</v>
      </c>
    </row>
    <row r="83" spans="1:9" s="17" customFormat="1" outlineLevel="1" x14ac:dyDescent="0.25">
      <c r="A83" s="55"/>
      <c r="B83" s="56"/>
      <c r="C83" s="58" t="s">
        <v>723</v>
      </c>
      <c r="D83" s="49"/>
      <c r="E83" s="50">
        <f>SUBTOTAL(9,E82:E82)</f>
        <v>1172.97</v>
      </c>
      <c r="F83" s="50">
        <f>SUBTOTAL(9,F82:F82)</f>
        <v>750.72</v>
      </c>
      <c r="G83" s="50">
        <f>SUBTOTAL(9,G82:G82)</f>
        <v>218.92</v>
      </c>
      <c r="H83" s="51">
        <f>SUBTOTAL(9,H82:H82)</f>
        <v>2142.61</v>
      </c>
      <c r="I83" s="52"/>
    </row>
    <row r="84" spans="1:9" ht="22.5" outlineLevel="2" x14ac:dyDescent="0.25">
      <c r="A84" s="35">
        <v>525</v>
      </c>
      <c r="B84" s="36">
        <v>44852</v>
      </c>
      <c r="C84" s="37" t="s">
        <v>146</v>
      </c>
      <c r="D84" s="38" t="s">
        <v>102</v>
      </c>
      <c r="E84" s="39">
        <v>390.99</v>
      </c>
      <c r="F84" s="39">
        <v>281.52</v>
      </c>
      <c r="G84" s="39">
        <v>1309.6099999999999</v>
      </c>
      <c r="H84" s="40">
        <v>1982.12</v>
      </c>
      <c r="I84" s="48" t="s">
        <v>147</v>
      </c>
    </row>
    <row r="85" spans="1:9" ht="22.5" outlineLevel="2" x14ac:dyDescent="0.25">
      <c r="A85" s="26">
        <v>526</v>
      </c>
      <c r="B85" s="33">
        <v>44852</v>
      </c>
      <c r="C85" s="28" t="s">
        <v>146</v>
      </c>
      <c r="D85" s="29" t="s">
        <v>102</v>
      </c>
      <c r="E85" s="30">
        <v>0</v>
      </c>
      <c r="F85" s="30">
        <v>375.36</v>
      </c>
      <c r="G85" s="30">
        <v>1470.19</v>
      </c>
      <c r="H85" s="31">
        <v>1845.5500000000002</v>
      </c>
      <c r="I85" s="32" t="s">
        <v>145</v>
      </c>
    </row>
    <row r="86" spans="1:9" s="17" customFormat="1" outlineLevel="1" x14ac:dyDescent="0.25">
      <c r="A86" s="55"/>
      <c r="B86" s="56"/>
      <c r="C86" s="58" t="s">
        <v>724</v>
      </c>
      <c r="D86" s="49"/>
      <c r="E86" s="50">
        <f>SUBTOTAL(9,E84:E85)</f>
        <v>390.99</v>
      </c>
      <c r="F86" s="50">
        <f>SUBTOTAL(9,F84:F85)</f>
        <v>656.88</v>
      </c>
      <c r="G86" s="50">
        <f>SUBTOTAL(9,G84:G85)</f>
        <v>2779.8</v>
      </c>
      <c r="H86" s="51">
        <f>SUBTOTAL(9,H84:H85)</f>
        <v>3827.67</v>
      </c>
      <c r="I86" s="52"/>
    </row>
    <row r="87" spans="1:9" ht="24" outlineLevel="2" x14ac:dyDescent="0.25">
      <c r="A87" s="35">
        <v>503</v>
      </c>
      <c r="B87" s="36">
        <v>44838</v>
      </c>
      <c r="C87" s="37" t="s">
        <v>139</v>
      </c>
      <c r="D87" s="38" t="s">
        <v>102</v>
      </c>
      <c r="E87" s="39">
        <v>0</v>
      </c>
      <c r="F87" s="39">
        <v>187.68</v>
      </c>
      <c r="G87" s="39">
        <v>103.8</v>
      </c>
      <c r="H87" s="40">
        <v>291.48</v>
      </c>
      <c r="I87" s="48" t="s">
        <v>144</v>
      </c>
    </row>
    <row r="88" spans="1:9" ht="33.75" outlineLevel="2" x14ac:dyDescent="0.25">
      <c r="A88" s="26">
        <v>504</v>
      </c>
      <c r="B88" s="33">
        <v>44838</v>
      </c>
      <c r="C88" s="28" t="s">
        <v>139</v>
      </c>
      <c r="D88" s="29" t="s">
        <v>102</v>
      </c>
      <c r="E88" s="30">
        <v>390.99</v>
      </c>
      <c r="F88" s="30">
        <v>375.36</v>
      </c>
      <c r="G88" s="30">
        <v>877.11</v>
      </c>
      <c r="H88" s="31">
        <v>1643.46</v>
      </c>
      <c r="I88" s="32" t="s">
        <v>143</v>
      </c>
    </row>
    <row r="89" spans="1:9" ht="33.75" outlineLevel="2" x14ac:dyDescent="0.25">
      <c r="A89" s="26">
        <v>504</v>
      </c>
      <c r="B89" s="33">
        <v>44845</v>
      </c>
      <c r="C89" s="28" t="s">
        <v>139</v>
      </c>
      <c r="D89" s="29" t="s">
        <v>102</v>
      </c>
      <c r="E89" s="30">
        <v>781.98</v>
      </c>
      <c r="F89" s="30">
        <v>187.67999999999995</v>
      </c>
      <c r="G89" s="30">
        <v>0</v>
      </c>
      <c r="H89" s="31">
        <v>969.66</v>
      </c>
      <c r="I89" s="32" t="s">
        <v>142</v>
      </c>
    </row>
    <row r="90" spans="1:9" ht="33.75" outlineLevel="2" x14ac:dyDescent="0.25">
      <c r="A90" s="26">
        <v>512</v>
      </c>
      <c r="B90" s="33">
        <v>44845</v>
      </c>
      <c r="C90" s="28" t="s">
        <v>139</v>
      </c>
      <c r="D90" s="29" t="s">
        <v>102</v>
      </c>
      <c r="E90" s="30">
        <v>1642.1999999999998</v>
      </c>
      <c r="F90" s="30">
        <v>875.76</v>
      </c>
      <c r="G90" s="30">
        <v>1473.8799999999999</v>
      </c>
      <c r="H90" s="31">
        <v>3991.84</v>
      </c>
      <c r="I90" s="32" t="s">
        <v>141</v>
      </c>
    </row>
    <row r="91" spans="1:9" ht="33.75" outlineLevel="2" x14ac:dyDescent="0.25">
      <c r="A91" s="26">
        <v>556</v>
      </c>
      <c r="B91" s="33">
        <v>45230</v>
      </c>
      <c r="C91" s="28" t="s">
        <v>139</v>
      </c>
      <c r="D91" s="29" t="s">
        <v>102</v>
      </c>
      <c r="E91" s="30">
        <v>1970.6100000000001</v>
      </c>
      <c r="F91" s="30">
        <v>1000.96</v>
      </c>
      <c r="G91" s="30">
        <v>281.52</v>
      </c>
      <c r="H91" s="31">
        <v>3253.09</v>
      </c>
      <c r="I91" s="32" t="s">
        <v>140</v>
      </c>
    </row>
    <row r="92" spans="1:9" ht="24" outlineLevel="2" x14ac:dyDescent="0.25">
      <c r="A92" s="26">
        <v>559</v>
      </c>
      <c r="B92" s="33">
        <v>45230</v>
      </c>
      <c r="C92" s="28" t="s">
        <v>139</v>
      </c>
      <c r="D92" s="29" t="s">
        <v>102</v>
      </c>
      <c r="E92" s="30">
        <v>0</v>
      </c>
      <c r="F92" s="30">
        <v>187.68</v>
      </c>
      <c r="G92" s="30">
        <v>103.8</v>
      </c>
      <c r="H92" s="31">
        <v>291.48</v>
      </c>
      <c r="I92" s="32" t="s">
        <v>138</v>
      </c>
    </row>
    <row r="93" spans="1:9" s="17" customFormat="1" outlineLevel="1" x14ac:dyDescent="0.25">
      <c r="A93" s="55"/>
      <c r="B93" s="56"/>
      <c r="C93" s="58" t="s">
        <v>725</v>
      </c>
      <c r="D93" s="49"/>
      <c r="E93" s="50">
        <f>SUBTOTAL(9,E87:E92)</f>
        <v>4785.7800000000007</v>
      </c>
      <c r="F93" s="50">
        <f>SUBTOTAL(9,F87:F92)</f>
        <v>2815.12</v>
      </c>
      <c r="G93" s="50">
        <f>SUBTOTAL(9,G87:G92)</f>
        <v>2840.11</v>
      </c>
      <c r="H93" s="51">
        <f>SUBTOTAL(9,H87:H92)</f>
        <v>10441.01</v>
      </c>
      <c r="I93" s="52"/>
    </row>
    <row r="94" spans="1:9" ht="33.75" outlineLevel="2" x14ac:dyDescent="0.25">
      <c r="A94" s="35">
        <v>482</v>
      </c>
      <c r="B94" s="36">
        <v>44838</v>
      </c>
      <c r="C94" s="37" t="s">
        <v>137</v>
      </c>
      <c r="D94" s="38" t="s">
        <v>99</v>
      </c>
      <c r="E94" s="39">
        <v>781.98</v>
      </c>
      <c r="F94" s="39">
        <v>563.04</v>
      </c>
      <c r="G94" s="39">
        <v>1714.43</v>
      </c>
      <c r="H94" s="40">
        <v>3059.45</v>
      </c>
      <c r="I94" s="48" t="s">
        <v>136</v>
      </c>
    </row>
    <row r="95" spans="1:9" s="17" customFormat="1" outlineLevel="1" x14ac:dyDescent="0.25">
      <c r="A95" s="55"/>
      <c r="B95" s="56"/>
      <c r="C95" s="58" t="s">
        <v>726</v>
      </c>
      <c r="D95" s="49"/>
      <c r="E95" s="50">
        <f>SUBTOTAL(9,E94:E94)</f>
        <v>781.98</v>
      </c>
      <c r="F95" s="50">
        <f>SUBTOTAL(9,F94:F94)</f>
        <v>563.04</v>
      </c>
      <c r="G95" s="50">
        <f>SUBTOTAL(9,G94:G94)</f>
        <v>1714.43</v>
      </c>
      <c r="H95" s="51">
        <f>SUBTOTAL(9,H94:H94)</f>
        <v>3059.45</v>
      </c>
      <c r="I95" s="52"/>
    </row>
    <row r="96" spans="1:9" ht="22.5" outlineLevel="2" x14ac:dyDescent="0.25">
      <c r="A96" s="35">
        <v>484</v>
      </c>
      <c r="B96" s="36">
        <v>44838</v>
      </c>
      <c r="C96" s="37" t="s">
        <v>135</v>
      </c>
      <c r="D96" s="38" t="s">
        <v>99</v>
      </c>
      <c r="E96" s="39">
        <v>0</v>
      </c>
      <c r="F96" s="39">
        <v>563.04</v>
      </c>
      <c r="G96" s="39">
        <v>328.38</v>
      </c>
      <c r="H96" s="40">
        <v>891.42</v>
      </c>
      <c r="I96" s="48" t="s">
        <v>134</v>
      </c>
    </row>
    <row r="97" spans="1:9" s="17" customFormat="1" outlineLevel="1" x14ac:dyDescent="0.25">
      <c r="A97" s="55"/>
      <c r="B97" s="56"/>
      <c r="C97" s="58" t="s">
        <v>727</v>
      </c>
      <c r="D97" s="49"/>
      <c r="E97" s="50">
        <f>SUBTOTAL(9,E96:E96)</f>
        <v>0</v>
      </c>
      <c r="F97" s="50">
        <f>SUBTOTAL(9,F96:F96)</f>
        <v>563.04</v>
      </c>
      <c r="G97" s="50">
        <f>SUBTOTAL(9,G96:G96)</f>
        <v>328.38</v>
      </c>
      <c r="H97" s="51">
        <f>SUBTOTAL(9,H96:H96)</f>
        <v>891.42</v>
      </c>
      <c r="I97" s="52"/>
    </row>
    <row r="98" spans="1:9" ht="33.75" outlineLevel="2" x14ac:dyDescent="0.25">
      <c r="A98" s="35">
        <v>483</v>
      </c>
      <c r="B98" s="36">
        <v>44838</v>
      </c>
      <c r="C98" s="37" t="s">
        <v>133</v>
      </c>
      <c r="D98" s="38" t="s">
        <v>99</v>
      </c>
      <c r="E98" s="39">
        <v>1172.97</v>
      </c>
      <c r="F98" s="39">
        <v>563.04</v>
      </c>
      <c r="G98" s="39">
        <v>875.38</v>
      </c>
      <c r="H98" s="40">
        <v>2611.39</v>
      </c>
      <c r="I98" s="48" t="s">
        <v>132</v>
      </c>
    </row>
    <row r="99" spans="1:9" s="17" customFormat="1" outlineLevel="1" x14ac:dyDescent="0.25">
      <c r="A99" s="55"/>
      <c r="B99" s="56"/>
      <c r="C99" s="58" t="s">
        <v>728</v>
      </c>
      <c r="D99" s="49"/>
      <c r="E99" s="50">
        <f>SUBTOTAL(9,E98:E98)</f>
        <v>1172.97</v>
      </c>
      <c r="F99" s="50">
        <f>SUBTOTAL(9,F98:F98)</f>
        <v>563.04</v>
      </c>
      <c r="G99" s="50">
        <f>SUBTOTAL(9,G98:G98)</f>
        <v>875.38</v>
      </c>
      <c r="H99" s="51">
        <f>SUBTOTAL(9,H98:H98)</f>
        <v>2611.39</v>
      </c>
      <c r="I99" s="52"/>
    </row>
    <row r="100" spans="1:9" ht="22.5" outlineLevel="2" x14ac:dyDescent="0.25">
      <c r="A100" s="35">
        <v>529</v>
      </c>
      <c r="B100" s="36">
        <v>44852</v>
      </c>
      <c r="C100" s="37" t="s">
        <v>130</v>
      </c>
      <c r="D100" s="38" t="s">
        <v>102</v>
      </c>
      <c r="E100" s="39">
        <v>390.99</v>
      </c>
      <c r="F100" s="39">
        <v>187.68</v>
      </c>
      <c r="G100" s="39">
        <v>470.56</v>
      </c>
      <c r="H100" s="40">
        <v>1049.23</v>
      </c>
      <c r="I100" s="48" t="s">
        <v>131</v>
      </c>
    </row>
    <row r="101" spans="1:9" ht="33.75" outlineLevel="2" x14ac:dyDescent="0.25">
      <c r="A101" s="26">
        <v>544</v>
      </c>
      <c r="B101" s="33">
        <v>44859</v>
      </c>
      <c r="C101" s="28" t="s">
        <v>130</v>
      </c>
      <c r="D101" s="29" t="s">
        <v>102</v>
      </c>
      <c r="E101" s="30">
        <v>0</v>
      </c>
      <c r="F101" s="30">
        <v>93.84</v>
      </c>
      <c r="G101" s="30">
        <v>95.15</v>
      </c>
      <c r="H101" s="31">
        <v>188.99</v>
      </c>
      <c r="I101" s="32" t="s">
        <v>129</v>
      </c>
    </row>
    <row r="102" spans="1:9" s="17" customFormat="1" outlineLevel="1" x14ac:dyDescent="0.25">
      <c r="A102" s="55"/>
      <c r="B102" s="56"/>
      <c r="C102" s="58" t="s">
        <v>733</v>
      </c>
      <c r="D102" s="49"/>
      <c r="E102" s="50">
        <f>SUBTOTAL(9,E100:E101)</f>
        <v>390.99</v>
      </c>
      <c r="F102" s="50">
        <f>SUBTOTAL(9,F100:F101)</f>
        <v>281.52</v>
      </c>
      <c r="G102" s="50">
        <f>SUBTOTAL(9,G100:G101)</f>
        <v>565.71</v>
      </c>
      <c r="H102" s="51">
        <f>SUBTOTAL(9,H100:H101)</f>
        <v>1238.22</v>
      </c>
      <c r="I102" s="52"/>
    </row>
    <row r="103" spans="1:9" ht="33.75" outlineLevel="2" x14ac:dyDescent="0.25">
      <c r="A103" s="35">
        <v>535</v>
      </c>
      <c r="B103" s="36">
        <v>44859</v>
      </c>
      <c r="C103" s="37" t="s">
        <v>128</v>
      </c>
      <c r="D103" s="38" t="s">
        <v>99</v>
      </c>
      <c r="E103" s="39">
        <v>390.99</v>
      </c>
      <c r="F103" s="39">
        <v>375.36</v>
      </c>
      <c r="G103" s="39">
        <v>357.8</v>
      </c>
      <c r="H103" s="40">
        <v>1124.1500000000001</v>
      </c>
      <c r="I103" s="48" t="s">
        <v>127</v>
      </c>
    </row>
    <row r="104" spans="1:9" s="17" customFormat="1" outlineLevel="1" x14ac:dyDescent="0.25">
      <c r="A104" s="55"/>
      <c r="B104" s="56"/>
      <c r="C104" s="58" t="s">
        <v>735</v>
      </c>
      <c r="D104" s="49"/>
      <c r="E104" s="50">
        <f>SUBTOTAL(9,E103:E103)</f>
        <v>390.99</v>
      </c>
      <c r="F104" s="50">
        <f>SUBTOTAL(9,F103:F103)</f>
        <v>375.36</v>
      </c>
      <c r="G104" s="50">
        <f>SUBTOTAL(9,G103:G103)</f>
        <v>357.8</v>
      </c>
      <c r="H104" s="51">
        <f>SUBTOTAL(9,H103:H103)</f>
        <v>1124.1500000000001</v>
      </c>
      <c r="I104" s="52"/>
    </row>
    <row r="105" spans="1:9" ht="22.5" outlineLevel="2" x14ac:dyDescent="0.25">
      <c r="A105" s="35">
        <v>485</v>
      </c>
      <c r="B105" s="36">
        <v>44838</v>
      </c>
      <c r="C105" s="37" t="s">
        <v>113</v>
      </c>
      <c r="D105" s="38" t="s">
        <v>102</v>
      </c>
      <c r="E105" s="39">
        <v>0</v>
      </c>
      <c r="F105" s="39">
        <v>93.84</v>
      </c>
      <c r="G105" s="39">
        <v>231.51</v>
      </c>
      <c r="H105" s="40">
        <v>325.35000000000002</v>
      </c>
      <c r="I105" s="48" t="s">
        <v>126</v>
      </c>
    </row>
    <row r="106" spans="1:9" ht="22.5" outlineLevel="2" x14ac:dyDescent="0.25">
      <c r="A106" s="26">
        <v>486</v>
      </c>
      <c r="B106" s="33">
        <v>44838</v>
      </c>
      <c r="C106" s="28" t="s">
        <v>113</v>
      </c>
      <c r="D106" s="29" t="s">
        <v>102</v>
      </c>
      <c r="E106" s="30">
        <v>0</v>
      </c>
      <c r="F106" s="30">
        <v>187.68</v>
      </c>
      <c r="G106" s="30">
        <v>231.51</v>
      </c>
      <c r="H106" s="31">
        <v>419.19</v>
      </c>
      <c r="I106" s="32" t="s">
        <v>125</v>
      </c>
    </row>
    <row r="107" spans="1:9" ht="22.5" outlineLevel="2" x14ac:dyDescent="0.25">
      <c r="A107" s="26">
        <v>487</v>
      </c>
      <c r="B107" s="33">
        <v>44838</v>
      </c>
      <c r="C107" s="28" t="s">
        <v>113</v>
      </c>
      <c r="D107" s="29" t="s">
        <v>102</v>
      </c>
      <c r="E107" s="30">
        <v>0</v>
      </c>
      <c r="F107" s="30">
        <v>187.68</v>
      </c>
      <c r="G107" s="30">
        <v>231.51</v>
      </c>
      <c r="H107" s="31">
        <v>419.19</v>
      </c>
      <c r="I107" s="32" t="s">
        <v>124</v>
      </c>
    </row>
    <row r="108" spans="1:9" ht="22.5" outlineLevel="2" x14ac:dyDescent="0.25">
      <c r="A108" s="26">
        <v>488</v>
      </c>
      <c r="B108" s="33">
        <v>44838</v>
      </c>
      <c r="C108" s="28" t="s">
        <v>113</v>
      </c>
      <c r="D108" s="29" t="s">
        <v>102</v>
      </c>
      <c r="E108" s="30">
        <v>0</v>
      </c>
      <c r="F108" s="30">
        <v>187.68</v>
      </c>
      <c r="G108" s="30">
        <v>231.51</v>
      </c>
      <c r="H108" s="31">
        <v>419.19</v>
      </c>
      <c r="I108" s="32" t="s">
        <v>123</v>
      </c>
    </row>
    <row r="109" spans="1:9" ht="33.75" outlineLevel="2" x14ac:dyDescent="0.25">
      <c r="A109" s="26">
        <v>489</v>
      </c>
      <c r="B109" s="33">
        <v>44838</v>
      </c>
      <c r="C109" s="28" t="s">
        <v>113</v>
      </c>
      <c r="D109" s="29" t="s">
        <v>102</v>
      </c>
      <c r="E109" s="30">
        <v>1172.97</v>
      </c>
      <c r="F109" s="30">
        <v>563.04</v>
      </c>
      <c r="G109" s="30">
        <v>933.57999999999993</v>
      </c>
      <c r="H109" s="31">
        <v>2669.59</v>
      </c>
      <c r="I109" s="32" t="s">
        <v>122</v>
      </c>
    </row>
    <row r="110" spans="1:9" ht="33.75" outlineLevel="2" x14ac:dyDescent="0.25">
      <c r="A110" s="26">
        <v>516</v>
      </c>
      <c r="B110" s="33">
        <v>44845</v>
      </c>
      <c r="C110" s="28" t="s">
        <v>113</v>
      </c>
      <c r="D110" s="29" t="s">
        <v>102</v>
      </c>
      <c r="E110" s="30">
        <v>1970.6100000000001</v>
      </c>
      <c r="F110" s="30">
        <v>750.72</v>
      </c>
      <c r="G110" s="30">
        <v>829.63</v>
      </c>
      <c r="H110" s="31">
        <v>3550.96</v>
      </c>
      <c r="I110" s="32" t="s">
        <v>121</v>
      </c>
    </row>
    <row r="111" spans="1:9" ht="33.75" outlineLevel="2" x14ac:dyDescent="0.25">
      <c r="A111" s="26">
        <v>517</v>
      </c>
      <c r="B111" s="33">
        <v>44845</v>
      </c>
      <c r="C111" s="28" t="s">
        <v>113</v>
      </c>
      <c r="D111" s="29" t="s">
        <v>102</v>
      </c>
      <c r="E111" s="30">
        <v>0</v>
      </c>
      <c r="F111" s="30">
        <v>93.84</v>
      </c>
      <c r="G111" s="30">
        <v>231.51</v>
      </c>
      <c r="H111" s="31">
        <v>325.35000000000002</v>
      </c>
      <c r="I111" s="32" t="s">
        <v>120</v>
      </c>
    </row>
    <row r="112" spans="1:9" ht="33.75" outlineLevel="2" x14ac:dyDescent="0.25">
      <c r="A112" s="26">
        <v>537</v>
      </c>
      <c r="B112" s="33">
        <v>44859</v>
      </c>
      <c r="C112" s="28" t="s">
        <v>113</v>
      </c>
      <c r="D112" s="29" t="s">
        <v>102</v>
      </c>
      <c r="E112" s="30">
        <v>0</v>
      </c>
      <c r="F112" s="30">
        <v>187.68</v>
      </c>
      <c r="G112" s="30">
        <v>231.51</v>
      </c>
      <c r="H112" s="31">
        <v>419.19</v>
      </c>
      <c r="I112" s="32" t="s">
        <v>119</v>
      </c>
    </row>
    <row r="113" spans="1:9" ht="22.5" outlineLevel="2" x14ac:dyDescent="0.25">
      <c r="A113" s="26">
        <v>538</v>
      </c>
      <c r="B113" s="33">
        <v>44859</v>
      </c>
      <c r="C113" s="28" t="s">
        <v>113</v>
      </c>
      <c r="D113" s="29" t="s">
        <v>102</v>
      </c>
      <c r="E113" s="30">
        <v>0</v>
      </c>
      <c r="F113" s="30">
        <v>187.68</v>
      </c>
      <c r="G113" s="30">
        <v>231.51</v>
      </c>
      <c r="H113" s="31">
        <v>419.19</v>
      </c>
      <c r="I113" s="32" t="s">
        <v>118</v>
      </c>
    </row>
    <row r="114" spans="1:9" ht="22.5" outlineLevel="2" x14ac:dyDescent="0.25">
      <c r="A114" s="26">
        <v>547</v>
      </c>
      <c r="B114" s="33">
        <v>45230</v>
      </c>
      <c r="C114" s="28" t="s">
        <v>113</v>
      </c>
      <c r="D114" s="29" t="s">
        <v>102</v>
      </c>
      <c r="E114" s="30">
        <v>0</v>
      </c>
      <c r="F114" s="30">
        <v>187.68</v>
      </c>
      <c r="G114" s="30">
        <v>231.51</v>
      </c>
      <c r="H114" s="31">
        <v>419.19</v>
      </c>
      <c r="I114" s="32" t="s">
        <v>117</v>
      </c>
    </row>
    <row r="115" spans="1:9" ht="22.5" outlineLevel="2" x14ac:dyDescent="0.25">
      <c r="A115" s="26">
        <v>548</v>
      </c>
      <c r="B115" s="33">
        <v>45230</v>
      </c>
      <c r="C115" s="28" t="s">
        <v>113</v>
      </c>
      <c r="D115" s="29" t="s">
        <v>102</v>
      </c>
      <c r="E115" s="30">
        <v>0</v>
      </c>
      <c r="F115" s="30">
        <v>187.68</v>
      </c>
      <c r="G115" s="30">
        <v>231.51</v>
      </c>
      <c r="H115" s="31">
        <v>419.19</v>
      </c>
      <c r="I115" s="32" t="s">
        <v>116</v>
      </c>
    </row>
    <row r="116" spans="1:9" ht="33.75" outlineLevel="2" x14ac:dyDescent="0.25">
      <c r="A116" s="26">
        <v>549</v>
      </c>
      <c r="B116" s="33">
        <v>45230</v>
      </c>
      <c r="C116" s="28" t="s">
        <v>113</v>
      </c>
      <c r="D116" s="29" t="s">
        <v>102</v>
      </c>
      <c r="E116" s="30">
        <v>1970.6100000000001</v>
      </c>
      <c r="F116" s="30">
        <v>750.72</v>
      </c>
      <c r="G116" s="30">
        <v>900.01</v>
      </c>
      <c r="H116" s="31">
        <v>3621.34</v>
      </c>
      <c r="I116" s="32" t="s">
        <v>115</v>
      </c>
    </row>
    <row r="117" spans="1:9" ht="22.5" outlineLevel="2" x14ac:dyDescent="0.25">
      <c r="A117" s="26">
        <v>557</v>
      </c>
      <c r="B117" s="33">
        <v>45230</v>
      </c>
      <c r="C117" s="28" t="s">
        <v>113</v>
      </c>
      <c r="D117" s="29" t="s">
        <v>102</v>
      </c>
      <c r="E117" s="30">
        <v>0</v>
      </c>
      <c r="F117" s="30">
        <v>187.68</v>
      </c>
      <c r="G117" s="30">
        <v>231.51</v>
      </c>
      <c r="H117" s="31">
        <v>419.19</v>
      </c>
      <c r="I117" s="32" t="s">
        <v>114</v>
      </c>
    </row>
    <row r="118" spans="1:9" ht="22.5" outlineLevel="2" x14ac:dyDescent="0.25">
      <c r="A118" s="26">
        <v>558</v>
      </c>
      <c r="B118" s="33">
        <v>45230</v>
      </c>
      <c r="C118" s="28" t="s">
        <v>113</v>
      </c>
      <c r="D118" s="29" t="s">
        <v>102</v>
      </c>
      <c r="E118" s="30">
        <v>0</v>
      </c>
      <c r="F118" s="30">
        <v>187.68</v>
      </c>
      <c r="G118" s="30">
        <v>231.51</v>
      </c>
      <c r="H118" s="31">
        <v>419.19</v>
      </c>
      <c r="I118" s="32" t="s">
        <v>112</v>
      </c>
    </row>
    <row r="119" spans="1:9" s="17" customFormat="1" outlineLevel="1" x14ac:dyDescent="0.25">
      <c r="A119" s="55"/>
      <c r="B119" s="56"/>
      <c r="C119" s="58" t="s">
        <v>736</v>
      </c>
      <c r="D119" s="49"/>
      <c r="E119" s="50">
        <f>SUBTOTAL(9,E105:E118)</f>
        <v>5114.1900000000005</v>
      </c>
      <c r="F119" s="50">
        <f>SUBTOTAL(9,F105:F118)</f>
        <v>3941.2799999999988</v>
      </c>
      <c r="G119" s="50">
        <f>SUBTOTAL(9,G105:G118)</f>
        <v>5209.8300000000017</v>
      </c>
      <c r="H119" s="51">
        <f>SUBTOTAL(9,H105:H118)</f>
        <v>14265.300000000003</v>
      </c>
      <c r="I119" s="52"/>
    </row>
    <row r="120" spans="1:9" ht="33.75" outlineLevel="2" x14ac:dyDescent="0.25">
      <c r="A120" s="35">
        <v>520</v>
      </c>
      <c r="B120" s="36">
        <v>44845</v>
      </c>
      <c r="C120" s="37" t="s">
        <v>111</v>
      </c>
      <c r="D120" s="38" t="s">
        <v>102</v>
      </c>
      <c r="E120" s="39">
        <v>390.99</v>
      </c>
      <c r="F120" s="39">
        <v>375.36</v>
      </c>
      <c r="G120" s="39">
        <v>969.91</v>
      </c>
      <c r="H120" s="40">
        <v>1736.26</v>
      </c>
      <c r="I120" s="48" t="s">
        <v>110</v>
      </c>
    </row>
    <row r="121" spans="1:9" s="17" customFormat="1" outlineLevel="1" x14ac:dyDescent="0.25">
      <c r="A121" s="55"/>
      <c r="B121" s="56"/>
      <c r="C121" s="58" t="s">
        <v>737</v>
      </c>
      <c r="D121" s="49"/>
      <c r="E121" s="50">
        <f>SUBTOTAL(9,E120:E120)</f>
        <v>390.99</v>
      </c>
      <c r="F121" s="50">
        <f>SUBTOTAL(9,F120:F120)</f>
        <v>375.36</v>
      </c>
      <c r="G121" s="50">
        <f>SUBTOTAL(9,G120:G120)</f>
        <v>969.91</v>
      </c>
      <c r="H121" s="51">
        <f>SUBTOTAL(9,H120:H120)</f>
        <v>1736.26</v>
      </c>
      <c r="I121" s="52"/>
    </row>
    <row r="122" spans="1:9" ht="33.75" outlineLevel="2" x14ac:dyDescent="0.25">
      <c r="A122" s="35">
        <v>509</v>
      </c>
      <c r="B122" s="36">
        <v>44845</v>
      </c>
      <c r="C122" s="37" t="s">
        <v>103</v>
      </c>
      <c r="D122" s="38" t="s">
        <v>102</v>
      </c>
      <c r="E122" s="39">
        <v>390.99</v>
      </c>
      <c r="F122" s="39">
        <v>187.68</v>
      </c>
      <c r="G122" s="39">
        <v>567.13</v>
      </c>
      <c r="H122" s="40">
        <v>1145.8000000000002</v>
      </c>
      <c r="I122" s="48" t="s">
        <v>109</v>
      </c>
    </row>
    <row r="123" spans="1:9" ht="22.5" outlineLevel="2" x14ac:dyDescent="0.25">
      <c r="A123" s="26">
        <v>510</v>
      </c>
      <c r="B123" s="33">
        <v>44845</v>
      </c>
      <c r="C123" s="28" t="s">
        <v>103</v>
      </c>
      <c r="D123" s="29" t="s">
        <v>102</v>
      </c>
      <c r="E123" s="30">
        <v>0</v>
      </c>
      <c r="F123" s="30">
        <v>93.84</v>
      </c>
      <c r="G123" s="30">
        <v>145.01</v>
      </c>
      <c r="H123" s="31">
        <v>238.85</v>
      </c>
      <c r="I123" s="32" t="s">
        <v>108</v>
      </c>
    </row>
    <row r="124" spans="1:9" ht="22.5" outlineLevel="2" x14ac:dyDescent="0.25">
      <c r="A124" s="26">
        <v>511</v>
      </c>
      <c r="B124" s="33">
        <v>44845</v>
      </c>
      <c r="C124" s="28" t="s">
        <v>103</v>
      </c>
      <c r="D124" s="29" t="s">
        <v>102</v>
      </c>
      <c r="E124" s="30">
        <v>0</v>
      </c>
      <c r="F124" s="30">
        <v>187.68</v>
      </c>
      <c r="G124" s="30">
        <v>153.66</v>
      </c>
      <c r="H124" s="31">
        <v>341.34000000000003</v>
      </c>
      <c r="I124" s="32" t="s">
        <v>107</v>
      </c>
    </row>
    <row r="125" spans="1:9" ht="33.75" outlineLevel="2" x14ac:dyDescent="0.25">
      <c r="A125" s="26">
        <v>336</v>
      </c>
      <c r="B125" s="33">
        <v>44852</v>
      </c>
      <c r="C125" s="28" t="s">
        <v>103</v>
      </c>
      <c r="D125" s="29" t="s">
        <v>102</v>
      </c>
      <c r="E125" s="30">
        <v>781.98</v>
      </c>
      <c r="F125" s="30">
        <v>187.68</v>
      </c>
      <c r="G125" s="30">
        <v>0</v>
      </c>
      <c r="H125" s="31">
        <f>SUM(E125:G125)</f>
        <v>969.66000000000008</v>
      </c>
      <c r="I125" s="32" t="s">
        <v>106</v>
      </c>
    </row>
    <row r="126" spans="1:9" ht="22.5" outlineLevel="2" x14ac:dyDescent="0.25">
      <c r="A126" s="26">
        <v>510</v>
      </c>
      <c r="B126" s="33">
        <v>44852</v>
      </c>
      <c r="C126" s="28" t="s">
        <v>103</v>
      </c>
      <c r="D126" s="29" t="s">
        <v>102</v>
      </c>
      <c r="E126" s="30">
        <v>0</v>
      </c>
      <c r="F126" s="30">
        <v>93.84</v>
      </c>
      <c r="G126" s="30">
        <v>986.1</v>
      </c>
      <c r="H126" s="31">
        <v>1079.94</v>
      </c>
      <c r="I126" s="32" t="s">
        <v>105</v>
      </c>
    </row>
    <row r="127" spans="1:9" ht="22.5" outlineLevel="2" x14ac:dyDescent="0.25">
      <c r="A127" s="26">
        <v>511</v>
      </c>
      <c r="B127" s="33">
        <v>44852</v>
      </c>
      <c r="C127" s="28" t="s">
        <v>103</v>
      </c>
      <c r="D127" s="29" t="s">
        <v>102</v>
      </c>
      <c r="E127" s="30">
        <v>0</v>
      </c>
      <c r="F127" s="30">
        <v>0</v>
      </c>
      <c r="G127" s="30">
        <v>986.1</v>
      </c>
      <c r="H127" s="31">
        <v>986.1</v>
      </c>
      <c r="I127" s="32" t="s">
        <v>104</v>
      </c>
    </row>
    <row r="128" spans="1:9" ht="33.75" outlineLevel="2" x14ac:dyDescent="0.25">
      <c r="A128" s="26">
        <v>532</v>
      </c>
      <c r="B128" s="33">
        <v>44852</v>
      </c>
      <c r="C128" s="28" t="s">
        <v>103</v>
      </c>
      <c r="D128" s="29" t="s">
        <v>102</v>
      </c>
      <c r="E128" s="30">
        <v>390.99</v>
      </c>
      <c r="F128" s="30">
        <v>375.36</v>
      </c>
      <c r="G128" s="30">
        <v>1139.76</v>
      </c>
      <c r="H128" s="31">
        <v>1906.1100000000001</v>
      </c>
      <c r="I128" s="32" t="s">
        <v>101</v>
      </c>
    </row>
    <row r="129" spans="1:9" s="17" customFormat="1" outlineLevel="1" x14ac:dyDescent="0.25">
      <c r="A129" s="55"/>
      <c r="B129" s="56"/>
      <c r="C129" s="58" t="s">
        <v>738</v>
      </c>
      <c r="D129" s="49"/>
      <c r="E129" s="50">
        <f>SUBTOTAL(9,E122:E128)</f>
        <v>1563.96</v>
      </c>
      <c r="F129" s="50">
        <f>SUBTOTAL(9,F122:F128)</f>
        <v>1126.08</v>
      </c>
      <c r="G129" s="50">
        <f>SUBTOTAL(9,G122:G128)</f>
        <v>3977.76</v>
      </c>
      <c r="H129" s="51">
        <f>SUBTOTAL(9,H122:H128)</f>
        <v>6667.8000000000011</v>
      </c>
      <c r="I129" s="52"/>
    </row>
    <row r="130" spans="1:9" ht="33.75" outlineLevel="2" x14ac:dyDescent="0.25">
      <c r="A130" s="35">
        <v>521</v>
      </c>
      <c r="B130" s="36">
        <v>44845</v>
      </c>
      <c r="C130" s="37" t="s">
        <v>100</v>
      </c>
      <c r="D130" s="38" t="s">
        <v>99</v>
      </c>
      <c r="E130" s="39">
        <v>781.98</v>
      </c>
      <c r="F130" s="39">
        <v>563.04</v>
      </c>
      <c r="G130" s="39">
        <v>870.18999999999994</v>
      </c>
      <c r="H130" s="40">
        <v>2215.21</v>
      </c>
      <c r="I130" s="48" t="s">
        <v>98</v>
      </c>
    </row>
    <row r="131" spans="1:9" s="17" customFormat="1" outlineLevel="1" x14ac:dyDescent="0.25">
      <c r="A131" s="55"/>
      <c r="B131" s="56"/>
      <c r="C131" s="58" t="s">
        <v>740</v>
      </c>
      <c r="D131" s="49"/>
      <c r="E131" s="50">
        <f>SUBTOTAL(9,E130:E130)</f>
        <v>781.98</v>
      </c>
      <c r="F131" s="50">
        <f>SUBTOTAL(9,F130:F130)</f>
        <v>563.04</v>
      </c>
      <c r="G131" s="50">
        <f>SUBTOTAL(9,G130:G130)</f>
        <v>870.18999999999994</v>
      </c>
      <c r="H131" s="51">
        <f>SUBTOTAL(9,H130:H130)</f>
        <v>2215.21</v>
      </c>
      <c r="I131" s="52"/>
    </row>
    <row r="132" spans="1:9" s="17" customFormat="1" x14ac:dyDescent="0.25">
      <c r="A132" s="55"/>
      <c r="B132" s="56"/>
      <c r="C132" s="58" t="s">
        <v>12</v>
      </c>
      <c r="D132" s="49"/>
      <c r="E132" s="50">
        <f>SUBTOTAL(9,E38:E130)</f>
        <v>32608.71000000001</v>
      </c>
      <c r="F132" s="50">
        <f>SUBTOTAL(9,F38:F130)</f>
        <v>23428.640000000018</v>
      </c>
      <c r="G132" s="50">
        <f>SUBTOTAL(9,G38:G130)</f>
        <v>34532.299999999988</v>
      </c>
      <c r="H132" s="51">
        <f>SUBTOTAL(9,H38:H130)</f>
        <v>90569.650000000052</v>
      </c>
      <c r="I132" s="52"/>
    </row>
    <row r="133" spans="1:9" x14ac:dyDescent="0.25">
      <c r="A133" s="25"/>
      <c r="B133" s="25"/>
      <c r="C133" s="25"/>
      <c r="D133" s="25"/>
    </row>
    <row r="134" spans="1:9" x14ac:dyDescent="0.25">
      <c r="A134" s="59" t="s">
        <v>14</v>
      </c>
    </row>
    <row r="136" spans="1:9" x14ac:dyDescent="0.25">
      <c r="A136" s="22" t="s">
        <v>743</v>
      </c>
      <c r="B136" s="23"/>
      <c r="C136" s="23"/>
      <c r="D136" s="23"/>
      <c r="E136" s="23"/>
      <c r="F136" s="23"/>
      <c r="G136" s="23"/>
      <c r="H136" s="24"/>
    </row>
    <row r="137" spans="1:9" x14ac:dyDescent="0.25">
      <c r="A137" s="11"/>
      <c r="B137" s="12"/>
      <c r="C137" s="12"/>
      <c r="D137" s="13" t="s">
        <v>11</v>
      </c>
      <c r="E137" s="14">
        <f>E32</f>
        <v>18376.639999999996</v>
      </c>
      <c r="F137" s="14">
        <f t="shared" ref="F137:H137" si="0">F32</f>
        <v>9509.0600000000013</v>
      </c>
      <c r="G137" s="14">
        <f t="shared" si="0"/>
        <v>2543.0500000000002</v>
      </c>
      <c r="H137" s="14">
        <f t="shared" si="0"/>
        <v>30428.75</v>
      </c>
    </row>
    <row r="138" spans="1:9" x14ac:dyDescent="0.25">
      <c r="A138" s="11"/>
      <c r="B138" s="12"/>
      <c r="C138" s="12"/>
      <c r="D138" s="13" t="s">
        <v>12</v>
      </c>
      <c r="E138" s="14">
        <f>E132</f>
        <v>32608.71000000001</v>
      </c>
      <c r="F138" s="14">
        <f t="shared" ref="F138:H138" si="1">F132</f>
        <v>23428.640000000018</v>
      </c>
      <c r="G138" s="14">
        <f t="shared" si="1"/>
        <v>34532.299999999988</v>
      </c>
      <c r="H138" s="14">
        <f t="shared" si="1"/>
        <v>90569.650000000052</v>
      </c>
    </row>
    <row r="139" spans="1:9" x14ac:dyDescent="0.25">
      <c r="A139" s="11"/>
      <c r="B139" s="12"/>
      <c r="C139" s="12"/>
      <c r="D139" s="13" t="s">
        <v>13</v>
      </c>
      <c r="E139" s="14">
        <f t="shared" ref="E139:G139" si="2">SUM(E137:E138)</f>
        <v>50985.350000000006</v>
      </c>
      <c r="F139" s="14">
        <f t="shared" si="2"/>
        <v>32937.700000000019</v>
      </c>
      <c r="G139" s="14">
        <f t="shared" si="2"/>
        <v>37075.349999999991</v>
      </c>
      <c r="H139" s="14">
        <f>SUM(H137:H138)</f>
        <v>120998.40000000005</v>
      </c>
    </row>
    <row r="141" spans="1:9" x14ac:dyDescent="0.25">
      <c r="A141" s="15" t="s">
        <v>742</v>
      </c>
    </row>
  </sheetData>
  <sortState ref="A6:I20">
    <sortCondition ref="C5"/>
  </sortState>
  <mergeCells count="5">
    <mergeCell ref="A2:I2"/>
    <mergeCell ref="A3:I3"/>
    <mergeCell ref="A35:I35"/>
    <mergeCell ref="A136:H136"/>
    <mergeCell ref="A133:D133"/>
  </mergeCells>
  <conditionalFormatting sqref="A33:G34">
    <cfRule type="expression" dxfId="13" priority="12">
      <formula>OR(#REF!="",AND(#REF!&lt;&gt;"",#REF!=""))</formula>
    </cfRule>
  </conditionalFormatting>
  <conditionalFormatting sqref="A33:G34">
    <cfRule type="expression" priority="13">
      <formula>OR(#REF!="",AND(#REF!&lt;&gt;"",#REF!=""))</formula>
    </cfRule>
  </conditionalFormatting>
  <conditionalFormatting sqref="I33:I34">
    <cfRule type="expression" dxfId="12" priority="10">
      <formula>OR(#REF!="",AND(#REF!&lt;&gt;"",#REF!=""))</formula>
    </cfRule>
  </conditionalFormatting>
  <conditionalFormatting sqref="I33:I34 A137:D139">
    <cfRule type="expression" priority="11">
      <formula>OR(#REF!="",AND(#REF!&lt;&gt;"",#REF!=""))</formula>
    </cfRule>
  </conditionalFormatting>
  <conditionalFormatting sqref="A137:D139">
    <cfRule type="expression" dxfId="11" priority="9">
      <formula>OR(#REF!="",AND(#REF!&lt;&gt;"",#REF!=""))</formula>
    </cfRule>
  </conditionalFormatting>
  <conditionalFormatting sqref="E139:H139 E137:H137">
    <cfRule type="expression" dxfId="10" priority="7">
      <formula>OR(#REF!="",AND(#REF!&lt;&gt;"",#REF!=""))</formula>
    </cfRule>
  </conditionalFormatting>
  <conditionalFormatting sqref="E139:H139 E137:H137">
    <cfRule type="expression" priority="8">
      <formula>OR(#REF!="",AND(#REF!&lt;&gt;"",#REF!=""))</formula>
    </cfRule>
  </conditionalFormatting>
  <conditionalFormatting sqref="E138:H138">
    <cfRule type="expression" dxfId="9" priority="1">
      <formula>OR(#REF!="",AND(#REF!&lt;&gt;"",#REF!=""))</formula>
    </cfRule>
  </conditionalFormatting>
  <conditionalFormatting sqref="E138:H138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8" fitToHeight="0" orientation="landscape" horizontalDpi="4294967295" verticalDpi="4294967295" r:id="rId1"/>
  <rowBreaks count="3" manualBreakCount="3">
    <brk id="49" max="16383" man="1"/>
    <brk id="76" max="8" man="1"/>
    <brk id="10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8"/>
  <sheetViews>
    <sheetView showGridLines="0" zoomScaleNormal="100" workbookViewId="0">
      <selection activeCell="I11" sqref="I11"/>
    </sheetView>
  </sheetViews>
  <sheetFormatPr defaultRowHeight="15" outlineLevelRow="2" x14ac:dyDescent="0.25"/>
  <cols>
    <col min="1" max="1" width="5.7109375" style="16" bestFit="1" customWidth="1"/>
    <col min="2" max="2" width="9.7109375" style="16" customWidth="1"/>
    <col min="3" max="3" width="34.7109375" style="16" customWidth="1"/>
    <col min="4" max="4" width="12.42578125" style="16" customWidth="1"/>
    <col min="5" max="5" width="10.5703125" style="16" bestFit="1" customWidth="1"/>
    <col min="6" max="6" width="10.85546875" style="16" bestFit="1" customWidth="1"/>
    <col min="7" max="7" width="10.5703125" style="16" bestFit="1" customWidth="1"/>
    <col min="8" max="8" width="10.7109375" style="16" customWidth="1"/>
    <col min="9" max="9" width="74.140625" style="16" customWidth="1"/>
    <col min="10" max="16384" width="9.140625" style="16"/>
  </cols>
  <sheetData>
    <row r="1" spans="1:9" ht="57.75" customHeight="1" x14ac:dyDescent="0.25">
      <c r="E1" s="1"/>
      <c r="F1" s="1"/>
      <c r="G1" s="1"/>
      <c r="H1" s="1"/>
    </row>
    <row r="2" spans="1:9" x14ac:dyDescent="0.25">
      <c r="A2" s="18" t="s">
        <v>16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9" t="s">
        <v>0</v>
      </c>
      <c r="B3" s="20"/>
      <c r="C3" s="20"/>
      <c r="D3" s="20"/>
      <c r="E3" s="20"/>
      <c r="F3" s="20"/>
      <c r="G3" s="20"/>
      <c r="H3" s="20"/>
      <c r="I3" s="21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0" customFormat="1" ht="33.75" outlineLevel="2" x14ac:dyDescent="0.25">
      <c r="A6" s="26">
        <v>454</v>
      </c>
      <c r="B6" s="33">
        <v>44817</v>
      </c>
      <c r="C6" s="28" t="s">
        <v>40</v>
      </c>
      <c r="D6" s="29" t="s">
        <v>18</v>
      </c>
      <c r="E6" s="30">
        <v>1642.1999999999998</v>
      </c>
      <c r="F6" s="30">
        <v>656.81999999999994</v>
      </c>
      <c r="G6" s="30">
        <v>500.4</v>
      </c>
      <c r="H6" s="31">
        <v>2799.4199999999996</v>
      </c>
      <c r="I6" s="32" t="s">
        <v>96</v>
      </c>
    </row>
    <row r="7" spans="1:9" s="10" customFormat="1" ht="33.75" outlineLevel="2" x14ac:dyDescent="0.25">
      <c r="A7" s="35">
        <v>534</v>
      </c>
      <c r="B7" s="36">
        <v>44852</v>
      </c>
      <c r="C7" s="37" t="s">
        <v>40</v>
      </c>
      <c r="D7" s="38" t="s">
        <v>18</v>
      </c>
      <c r="E7" s="39">
        <v>1313.74</v>
      </c>
      <c r="F7" s="39">
        <v>625.6</v>
      </c>
      <c r="G7" s="39">
        <v>281.52</v>
      </c>
      <c r="H7" s="40">
        <v>2220.86</v>
      </c>
      <c r="I7" s="48" t="s">
        <v>41</v>
      </c>
    </row>
    <row r="8" spans="1:9" s="10" customFormat="1" outlineLevel="1" x14ac:dyDescent="0.25">
      <c r="A8" s="55"/>
      <c r="B8" s="56"/>
      <c r="C8" s="57" t="s">
        <v>671</v>
      </c>
      <c r="D8" s="49"/>
      <c r="E8" s="50">
        <f>SUBTOTAL(9,E6:E7)</f>
        <v>2955.9399999999996</v>
      </c>
      <c r="F8" s="50">
        <f>SUBTOTAL(9,F6:F7)</f>
        <v>1282.42</v>
      </c>
      <c r="G8" s="50">
        <f>SUBTOTAL(9,G6:G7)</f>
        <v>781.92</v>
      </c>
      <c r="H8" s="51">
        <f>SUBTOTAL(9,H6:H7)</f>
        <v>5020.28</v>
      </c>
      <c r="I8" s="52"/>
    </row>
    <row r="9" spans="1:9" s="17" customFormat="1" ht="45" outlineLevel="2" x14ac:dyDescent="0.25">
      <c r="A9" s="35">
        <v>248</v>
      </c>
      <c r="B9" s="36">
        <v>44726</v>
      </c>
      <c r="C9" s="37" t="s">
        <v>61</v>
      </c>
      <c r="D9" s="38" t="s">
        <v>18</v>
      </c>
      <c r="E9" s="39">
        <v>390.99</v>
      </c>
      <c r="F9" s="39">
        <v>187.68</v>
      </c>
      <c r="G9" s="39">
        <v>73.91</v>
      </c>
      <c r="H9" s="40">
        <v>652.58000000000004</v>
      </c>
      <c r="I9" s="48" t="s">
        <v>62</v>
      </c>
    </row>
    <row r="10" spans="1:9" s="17" customFormat="1" outlineLevel="1" x14ac:dyDescent="0.25">
      <c r="A10" s="55"/>
      <c r="B10" s="56"/>
      <c r="C10" s="58" t="s">
        <v>672</v>
      </c>
      <c r="D10" s="49"/>
      <c r="E10" s="50">
        <f>SUBTOTAL(9,E9:E9)</f>
        <v>390.99</v>
      </c>
      <c r="F10" s="50">
        <f>SUBTOTAL(9,F9:F9)</f>
        <v>187.68</v>
      </c>
      <c r="G10" s="50">
        <f>SUBTOTAL(9,G9:G9)</f>
        <v>73.91</v>
      </c>
      <c r="H10" s="51">
        <f>SUBTOTAL(9,H9:H9)</f>
        <v>652.58000000000004</v>
      </c>
      <c r="I10" s="52"/>
    </row>
    <row r="11" spans="1:9" s="17" customFormat="1" ht="33.75" outlineLevel="2" x14ac:dyDescent="0.25">
      <c r="A11" s="35">
        <v>216</v>
      </c>
      <c r="B11" s="36">
        <v>44712</v>
      </c>
      <c r="C11" s="37" t="s">
        <v>17</v>
      </c>
      <c r="D11" s="38" t="s">
        <v>18</v>
      </c>
      <c r="E11" s="39">
        <v>781.98</v>
      </c>
      <c r="F11" s="39">
        <v>469.20000000000005</v>
      </c>
      <c r="G11" s="39">
        <v>0</v>
      </c>
      <c r="H11" s="40">
        <v>1251.18</v>
      </c>
      <c r="I11" s="41" t="s">
        <v>45</v>
      </c>
    </row>
    <row r="12" spans="1:9" s="17" customFormat="1" ht="33.75" outlineLevel="2" x14ac:dyDescent="0.25">
      <c r="A12" s="35">
        <v>284</v>
      </c>
      <c r="B12" s="36">
        <v>44747</v>
      </c>
      <c r="C12" s="37" t="s">
        <v>17</v>
      </c>
      <c r="D12" s="38" t="s">
        <v>18</v>
      </c>
      <c r="E12" s="39">
        <v>1172.97</v>
      </c>
      <c r="F12" s="39">
        <v>563.04</v>
      </c>
      <c r="G12" s="39">
        <v>0</v>
      </c>
      <c r="H12" s="40">
        <v>1736.01</v>
      </c>
      <c r="I12" s="48" t="s">
        <v>69</v>
      </c>
    </row>
    <row r="13" spans="1:9" s="17" customFormat="1" ht="33.75" outlineLevel="2" x14ac:dyDescent="0.25">
      <c r="A13" s="35">
        <v>340</v>
      </c>
      <c r="B13" s="36">
        <v>44775</v>
      </c>
      <c r="C13" s="37" t="s">
        <v>17</v>
      </c>
      <c r="D13" s="38" t="s">
        <v>18</v>
      </c>
      <c r="E13" s="39">
        <v>1172.97</v>
      </c>
      <c r="F13" s="39">
        <v>563.04</v>
      </c>
      <c r="G13" s="39">
        <v>0</v>
      </c>
      <c r="H13" s="40">
        <v>1736.01</v>
      </c>
      <c r="I13" s="48" t="s">
        <v>76</v>
      </c>
    </row>
    <row r="14" spans="1:9" s="17" customFormat="1" ht="33.75" outlineLevel="2" x14ac:dyDescent="0.25">
      <c r="A14" s="35">
        <v>398</v>
      </c>
      <c r="B14" s="36">
        <v>44803</v>
      </c>
      <c r="C14" s="37" t="s">
        <v>17</v>
      </c>
      <c r="D14" s="38" t="s">
        <v>18</v>
      </c>
      <c r="E14" s="39">
        <v>1563.96</v>
      </c>
      <c r="F14" s="39">
        <v>938.40000000000009</v>
      </c>
      <c r="G14" s="39">
        <v>0</v>
      </c>
      <c r="H14" s="40">
        <v>2502.36</v>
      </c>
      <c r="I14" s="48" t="s">
        <v>88</v>
      </c>
    </row>
    <row r="15" spans="1:9" s="17" customFormat="1" ht="33.75" outlineLevel="2" x14ac:dyDescent="0.25">
      <c r="A15" s="35">
        <v>490</v>
      </c>
      <c r="B15" s="36">
        <v>44838</v>
      </c>
      <c r="C15" s="37" t="s">
        <v>17</v>
      </c>
      <c r="D15" s="38" t="s">
        <v>18</v>
      </c>
      <c r="E15" s="39">
        <v>1563.96</v>
      </c>
      <c r="F15" s="39">
        <v>844.56000000000006</v>
      </c>
      <c r="G15" s="39">
        <v>0</v>
      </c>
      <c r="H15" s="40">
        <v>2408.52</v>
      </c>
      <c r="I15" s="48" t="s">
        <v>19</v>
      </c>
    </row>
    <row r="16" spans="1:9" s="17" customFormat="1" outlineLevel="1" x14ac:dyDescent="0.25">
      <c r="A16" s="55"/>
      <c r="B16" s="56"/>
      <c r="C16" s="58" t="s">
        <v>673</v>
      </c>
      <c r="D16" s="49"/>
      <c r="E16" s="50">
        <f>SUBTOTAL(9,E11:E15)</f>
        <v>6255.84</v>
      </c>
      <c r="F16" s="50">
        <f>SUBTOTAL(9,F11:F15)</f>
        <v>3378.2400000000002</v>
      </c>
      <c r="G16" s="50">
        <f>SUBTOTAL(9,G11:G15)</f>
        <v>0</v>
      </c>
      <c r="H16" s="51">
        <f>SUBTOTAL(9,H11:H15)</f>
        <v>9634.08</v>
      </c>
      <c r="I16" s="52"/>
    </row>
    <row r="17" spans="1:9" s="17" customFormat="1" ht="33.75" outlineLevel="2" x14ac:dyDescent="0.25">
      <c r="A17" s="35">
        <v>371</v>
      </c>
      <c r="B17" s="36">
        <v>44789</v>
      </c>
      <c r="C17" s="37" t="s">
        <v>84</v>
      </c>
      <c r="D17" s="38" t="s">
        <v>18</v>
      </c>
      <c r="E17" s="39">
        <v>656.87</v>
      </c>
      <c r="F17" s="39">
        <v>500.48</v>
      </c>
      <c r="G17" s="39">
        <v>422.28</v>
      </c>
      <c r="H17" s="40">
        <v>1579.6299999999999</v>
      </c>
      <c r="I17" s="48" t="s">
        <v>85</v>
      </c>
    </row>
    <row r="18" spans="1:9" s="17" customFormat="1" outlineLevel="1" x14ac:dyDescent="0.25">
      <c r="A18" s="55"/>
      <c r="B18" s="56"/>
      <c r="C18" s="58" t="s">
        <v>674</v>
      </c>
      <c r="D18" s="49"/>
      <c r="E18" s="50">
        <f>SUBTOTAL(9,E17:E17)</f>
        <v>656.87</v>
      </c>
      <c r="F18" s="50">
        <f>SUBTOTAL(9,F17:F17)</f>
        <v>500.48</v>
      </c>
      <c r="G18" s="50">
        <f>SUBTOTAL(9,G17:G17)</f>
        <v>422.28</v>
      </c>
      <c r="H18" s="51">
        <f>SUBTOTAL(9,H17:H17)</f>
        <v>1579.6299999999999</v>
      </c>
      <c r="I18" s="52"/>
    </row>
    <row r="19" spans="1:9" s="17" customFormat="1" ht="33.75" outlineLevel="2" x14ac:dyDescent="0.25">
      <c r="A19" s="35">
        <v>223</v>
      </c>
      <c r="B19" s="36">
        <v>44712</v>
      </c>
      <c r="C19" s="37" t="s">
        <v>46</v>
      </c>
      <c r="D19" s="38" t="s">
        <v>18</v>
      </c>
      <c r="E19" s="39">
        <v>0</v>
      </c>
      <c r="F19" s="39">
        <v>0</v>
      </c>
      <c r="G19" s="39">
        <v>0</v>
      </c>
      <c r="H19" s="40">
        <v>0</v>
      </c>
      <c r="I19" s="41" t="s">
        <v>47</v>
      </c>
    </row>
    <row r="20" spans="1:9" s="17" customFormat="1" outlineLevel="1" x14ac:dyDescent="0.25">
      <c r="A20" s="55"/>
      <c r="B20" s="56"/>
      <c r="C20" s="58" t="s">
        <v>675</v>
      </c>
      <c r="D20" s="49"/>
      <c r="E20" s="50">
        <f>SUBTOTAL(9,E19:E19)</f>
        <v>0</v>
      </c>
      <c r="F20" s="50">
        <f>SUBTOTAL(9,F19:F19)</f>
        <v>0</v>
      </c>
      <c r="G20" s="50">
        <f>SUBTOTAL(9,G19:G19)</f>
        <v>0</v>
      </c>
      <c r="H20" s="51">
        <f>SUBTOTAL(9,H19:H19)</f>
        <v>0</v>
      </c>
      <c r="I20" s="53"/>
    </row>
    <row r="21" spans="1:9" s="17" customFormat="1" ht="33.75" outlineLevel="2" x14ac:dyDescent="0.25">
      <c r="A21" s="35">
        <v>339</v>
      </c>
      <c r="B21" s="36">
        <v>44775</v>
      </c>
      <c r="C21" s="37" t="s">
        <v>74</v>
      </c>
      <c r="D21" s="38" t="s">
        <v>18</v>
      </c>
      <c r="E21" s="39">
        <v>781.98</v>
      </c>
      <c r="F21" s="39">
        <v>375.36</v>
      </c>
      <c r="G21" s="39">
        <v>0</v>
      </c>
      <c r="H21" s="40">
        <v>1157.3400000000001</v>
      </c>
      <c r="I21" s="48" t="s">
        <v>75</v>
      </c>
    </row>
    <row r="22" spans="1:9" s="17" customFormat="1" ht="33.75" outlineLevel="2" x14ac:dyDescent="0.25">
      <c r="A22" s="35">
        <v>403</v>
      </c>
      <c r="B22" s="36">
        <v>44803</v>
      </c>
      <c r="C22" s="37" t="s">
        <v>74</v>
      </c>
      <c r="D22" s="38" t="s">
        <v>18</v>
      </c>
      <c r="E22" s="39">
        <v>1172.97</v>
      </c>
      <c r="F22" s="39">
        <v>563.04</v>
      </c>
      <c r="G22" s="39">
        <v>0</v>
      </c>
      <c r="H22" s="40">
        <v>1736.01</v>
      </c>
      <c r="I22" s="48" t="s">
        <v>93</v>
      </c>
    </row>
    <row r="23" spans="1:9" s="17" customFormat="1" outlineLevel="1" x14ac:dyDescent="0.25">
      <c r="A23" s="55"/>
      <c r="B23" s="56"/>
      <c r="C23" s="58" t="s">
        <v>676</v>
      </c>
      <c r="D23" s="49"/>
      <c r="E23" s="50">
        <f>SUBTOTAL(9,E21:E22)</f>
        <v>1954.95</v>
      </c>
      <c r="F23" s="50">
        <f>SUBTOTAL(9,F21:F22)</f>
        <v>938.4</v>
      </c>
      <c r="G23" s="50">
        <f>SUBTOTAL(9,G21:G22)</f>
        <v>0</v>
      </c>
      <c r="H23" s="51">
        <f>SUBTOTAL(9,H21:H22)</f>
        <v>2893.3500000000004</v>
      </c>
      <c r="I23" s="52"/>
    </row>
    <row r="24" spans="1:9" s="17" customFormat="1" ht="45" outlineLevel="2" x14ac:dyDescent="0.25">
      <c r="A24" s="35">
        <v>189</v>
      </c>
      <c r="B24" s="54">
        <v>44705</v>
      </c>
      <c r="C24" s="37" t="s">
        <v>38</v>
      </c>
      <c r="D24" s="38" t="s">
        <v>18</v>
      </c>
      <c r="E24" s="39">
        <v>1313.74</v>
      </c>
      <c r="F24" s="39">
        <v>500.48</v>
      </c>
      <c r="G24" s="39">
        <v>422.28</v>
      </c>
      <c r="H24" s="40">
        <v>2236.5</v>
      </c>
      <c r="I24" s="41" t="s">
        <v>48</v>
      </c>
    </row>
    <row r="25" spans="1:9" s="17" customFormat="1" ht="45" outlineLevel="2" x14ac:dyDescent="0.25">
      <c r="A25" s="26">
        <v>533</v>
      </c>
      <c r="B25" s="27">
        <v>44852</v>
      </c>
      <c r="C25" s="28" t="s">
        <v>38</v>
      </c>
      <c r="D25" s="29" t="s">
        <v>18</v>
      </c>
      <c r="E25" s="30">
        <v>1970.6100000000001</v>
      </c>
      <c r="F25" s="30">
        <v>1000.96</v>
      </c>
      <c r="G25" s="30">
        <v>281.52</v>
      </c>
      <c r="H25" s="31">
        <v>3253.09</v>
      </c>
      <c r="I25" s="32" t="s">
        <v>39</v>
      </c>
    </row>
    <row r="26" spans="1:9" s="17" customFormat="1" ht="33.75" outlineLevel="2" x14ac:dyDescent="0.25">
      <c r="A26" s="26">
        <v>545</v>
      </c>
      <c r="B26" s="27">
        <v>45230</v>
      </c>
      <c r="C26" s="28" t="s">
        <v>38</v>
      </c>
      <c r="D26" s="29" t="s">
        <v>18</v>
      </c>
      <c r="E26" s="30">
        <v>656.87</v>
      </c>
      <c r="F26" s="30">
        <v>500.48</v>
      </c>
      <c r="G26" s="30">
        <v>281.52</v>
      </c>
      <c r="H26" s="31">
        <v>1438.87</v>
      </c>
      <c r="I26" s="32" t="s">
        <v>44</v>
      </c>
    </row>
    <row r="27" spans="1:9" s="17" customFormat="1" outlineLevel="1" x14ac:dyDescent="0.25">
      <c r="A27" s="55"/>
      <c r="B27" s="56"/>
      <c r="C27" s="58" t="s">
        <v>677</v>
      </c>
      <c r="D27" s="49"/>
      <c r="E27" s="50">
        <f>SUBTOTAL(9,E24:E26)</f>
        <v>3941.2200000000003</v>
      </c>
      <c r="F27" s="50">
        <f>SUBTOTAL(9,F24:F26)</f>
        <v>2001.92</v>
      </c>
      <c r="G27" s="50">
        <f>SUBTOTAL(9,G24:G26)</f>
        <v>985.31999999999994</v>
      </c>
      <c r="H27" s="51">
        <f>SUBTOTAL(9,H24:H26)</f>
        <v>6928.46</v>
      </c>
      <c r="I27" s="52"/>
    </row>
    <row r="28" spans="1:9" s="17" customFormat="1" ht="45" outlineLevel="2" x14ac:dyDescent="0.25">
      <c r="A28" s="35">
        <v>160</v>
      </c>
      <c r="B28" s="54">
        <v>44691</v>
      </c>
      <c r="C28" s="37" t="s">
        <v>24</v>
      </c>
      <c r="D28" s="38" t="s">
        <v>18</v>
      </c>
      <c r="E28" s="39">
        <v>547.4</v>
      </c>
      <c r="F28" s="39">
        <v>437.88</v>
      </c>
      <c r="G28" s="39">
        <v>375.29999999999995</v>
      </c>
      <c r="H28" s="40">
        <v>1360.58</v>
      </c>
      <c r="I28" s="41" t="s">
        <v>49</v>
      </c>
    </row>
    <row r="29" spans="1:9" s="17" customFormat="1" ht="22.5" outlineLevel="2" x14ac:dyDescent="0.25">
      <c r="A29" s="26">
        <v>233</v>
      </c>
      <c r="B29" s="27">
        <v>44719</v>
      </c>
      <c r="C29" s="28" t="s">
        <v>24</v>
      </c>
      <c r="D29" s="29" t="s">
        <v>18</v>
      </c>
      <c r="E29" s="30">
        <v>390.99</v>
      </c>
      <c r="F29" s="30">
        <v>375.36</v>
      </c>
      <c r="G29" s="30">
        <v>0</v>
      </c>
      <c r="H29" s="31">
        <v>766.35</v>
      </c>
      <c r="I29" s="32" t="s">
        <v>60</v>
      </c>
    </row>
    <row r="30" spans="1:9" s="17" customFormat="1" ht="33.75" outlineLevel="2" x14ac:dyDescent="0.25">
      <c r="A30" s="26">
        <v>301</v>
      </c>
      <c r="B30" s="27">
        <v>44754</v>
      </c>
      <c r="C30" s="28" t="s">
        <v>24</v>
      </c>
      <c r="D30" s="29" t="s">
        <v>18</v>
      </c>
      <c r="E30" s="30">
        <v>390.99</v>
      </c>
      <c r="F30" s="30">
        <v>375.36</v>
      </c>
      <c r="G30" s="30">
        <v>0</v>
      </c>
      <c r="H30" s="31">
        <v>766.35</v>
      </c>
      <c r="I30" s="32" t="s">
        <v>71</v>
      </c>
    </row>
    <row r="31" spans="1:9" s="17" customFormat="1" ht="33.75" outlineLevel="2" x14ac:dyDescent="0.25">
      <c r="A31" s="26">
        <v>343</v>
      </c>
      <c r="B31" s="27">
        <v>44775</v>
      </c>
      <c r="C31" s="28" t="s">
        <v>24</v>
      </c>
      <c r="D31" s="29" t="s">
        <v>18</v>
      </c>
      <c r="E31" s="30">
        <v>781.98</v>
      </c>
      <c r="F31" s="30">
        <v>469.20000000000005</v>
      </c>
      <c r="G31" s="30">
        <v>0</v>
      </c>
      <c r="H31" s="31">
        <v>1251.18</v>
      </c>
      <c r="I31" s="32" t="s">
        <v>79</v>
      </c>
    </row>
    <row r="32" spans="1:9" s="17" customFormat="1" ht="33.75" outlineLevel="2" x14ac:dyDescent="0.25">
      <c r="A32" s="26">
        <v>404</v>
      </c>
      <c r="B32" s="27">
        <v>44803</v>
      </c>
      <c r="C32" s="28" t="s">
        <v>24</v>
      </c>
      <c r="D32" s="29" t="s">
        <v>18</v>
      </c>
      <c r="E32" s="30">
        <v>1172.97</v>
      </c>
      <c r="F32" s="30">
        <v>563.04</v>
      </c>
      <c r="G32" s="30">
        <v>0</v>
      </c>
      <c r="H32" s="31">
        <v>1736.01</v>
      </c>
      <c r="I32" s="32" t="s">
        <v>94</v>
      </c>
    </row>
    <row r="33" spans="1:9" s="17" customFormat="1" ht="33.75" outlineLevel="2" x14ac:dyDescent="0.25">
      <c r="A33" s="26">
        <v>493</v>
      </c>
      <c r="B33" s="27">
        <v>44838</v>
      </c>
      <c r="C33" s="28" t="s">
        <v>24</v>
      </c>
      <c r="D33" s="29" t="s">
        <v>18</v>
      </c>
      <c r="E33" s="30">
        <v>1172.97</v>
      </c>
      <c r="F33" s="30">
        <v>563.04</v>
      </c>
      <c r="G33" s="30">
        <v>0</v>
      </c>
      <c r="H33" s="31">
        <v>1736.01</v>
      </c>
      <c r="I33" s="32" t="s">
        <v>25</v>
      </c>
    </row>
    <row r="34" spans="1:9" s="17" customFormat="1" ht="33.75" outlineLevel="2" x14ac:dyDescent="0.25">
      <c r="A34" s="26">
        <v>536</v>
      </c>
      <c r="B34" s="27">
        <v>44859</v>
      </c>
      <c r="C34" s="28" t="s">
        <v>24</v>
      </c>
      <c r="D34" s="29" t="s">
        <v>18</v>
      </c>
      <c r="E34" s="30">
        <v>1642.1999999999998</v>
      </c>
      <c r="F34" s="30">
        <v>656.81999999999994</v>
      </c>
      <c r="G34" s="30">
        <v>250.2</v>
      </c>
      <c r="H34" s="31">
        <v>2549.2199999999993</v>
      </c>
      <c r="I34" s="32" t="s">
        <v>42</v>
      </c>
    </row>
    <row r="35" spans="1:9" s="17" customFormat="1" outlineLevel="1" x14ac:dyDescent="0.25">
      <c r="A35" s="55"/>
      <c r="B35" s="56"/>
      <c r="C35" s="58" t="s">
        <v>678</v>
      </c>
      <c r="D35" s="49"/>
      <c r="E35" s="50">
        <f>SUBTOTAL(9,E28:E34)</f>
        <v>6099.5</v>
      </c>
      <c r="F35" s="50">
        <f>SUBTOTAL(9,F28:F34)</f>
        <v>3440.7</v>
      </c>
      <c r="G35" s="50">
        <f>SUBTOTAL(9,G28:G34)</f>
        <v>625.5</v>
      </c>
      <c r="H35" s="51">
        <f>SUBTOTAL(9,H28:H34)</f>
        <v>10165.700000000001</v>
      </c>
      <c r="I35" s="52"/>
    </row>
    <row r="36" spans="1:9" s="17" customFormat="1" ht="22.5" outlineLevel="2" x14ac:dyDescent="0.25">
      <c r="A36" s="35">
        <v>229</v>
      </c>
      <c r="B36" s="54">
        <v>44712</v>
      </c>
      <c r="C36" s="37" t="s">
        <v>50</v>
      </c>
      <c r="D36" s="38" t="s">
        <v>18</v>
      </c>
      <c r="E36" s="39">
        <v>390.99</v>
      </c>
      <c r="F36" s="39">
        <v>375.36</v>
      </c>
      <c r="G36" s="39">
        <v>0</v>
      </c>
      <c r="H36" s="40">
        <v>766.35</v>
      </c>
      <c r="I36" s="41" t="s">
        <v>51</v>
      </c>
    </row>
    <row r="37" spans="1:9" s="17" customFormat="1" ht="22.5" outlineLevel="2" x14ac:dyDescent="0.25">
      <c r="A37" s="26">
        <v>282</v>
      </c>
      <c r="B37" s="27">
        <v>44747</v>
      </c>
      <c r="C37" s="28" t="s">
        <v>50</v>
      </c>
      <c r="D37" s="29" t="s">
        <v>18</v>
      </c>
      <c r="E37" s="30">
        <v>781.98</v>
      </c>
      <c r="F37" s="30">
        <v>375.36</v>
      </c>
      <c r="G37" s="30">
        <v>0</v>
      </c>
      <c r="H37" s="31">
        <v>1157.3400000000001</v>
      </c>
      <c r="I37" s="32" t="s">
        <v>67</v>
      </c>
    </row>
    <row r="38" spans="1:9" s="17" customFormat="1" ht="22.5" outlineLevel="2" x14ac:dyDescent="0.25">
      <c r="A38" s="26">
        <v>337</v>
      </c>
      <c r="B38" s="27">
        <v>44775</v>
      </c>
      <c r="C38" s="28" t="s">
        <v>50</v>
      </c>
      <c r="D38" s="29" t="s">
        <v>18</v>
      </c>
      <c r="E38" s="30">
        <v>781.98</v>
      </c>
      <c r="F38" s="30">
        <v>375.36</v>
      </c>
      <c r="G38" s="30">
        <v>0</v>
      </c>
      <c r="H38" s="31">
        <v>1157.3400000000001</v>
      </c>
      <c r="I38" s="32" t="s">
        <v>72</v>
      </c>
    </row>
    <row r="39" spans="1:9" s="17" customFormat="1" ht="33.75" outlineLevel="2" x14ac:dyDescent="0.25">
      <c r="A39" s="26">
        <v>401</v>
      </c>
      <c r="B39" s="27">
        <v>44803</v>
      </c>
      <c r="C39" s="28" t="s">
        <v>50</v>
      </c>
      <c r="D39" s="29" t="s">
        <v>18</v>
      </c>
      <c r="E39" s="30">
        <v>1172.97</v>
      </c>
      <c r="F39" s="30">
        <v>563.04</v>
      </c>
      <c r="G39" s="30">
        <v>0</v>
      </c>
      <c r="H39" s="31">
        <v>1736.01</v>
      </c>
      <c r="I39" s="32" t="s">
        <v>91</v>
      </c>
    </row>
    <row r="40" spans="1:9" s="17" customFormat="1" outlineLevel="1" x14ac:dyDescent="0.25">
      <c r="A40" s="55"/>
      <c r="B40" s="56"/>
      <c r="C40" s="58" t="s">
        <v>679</v>
      </c>
      <c r="D40" s="49"/>
      <c r="E40" s="50">
        <f>SUBTOTAL(9,E36:E39)</f>
        <v>3127.92</v>
      </c>
      <c r="F40" s="50">
        <f>SUBTOTAL(9,F36:F39)</f>
        <v>1689.12</v>
      </c>
      <c r="G40" s="50">
        <f>SUBTOTAL(9,G36:G39)</f>
        <v>0</v>
      </c>
      <c r="H40" s="51">
        <f>SUBTOTAL(9,H36:H39)</f>
        <v>4817.04</v>
      </c>
      <c r="I40" s="52"/>
    </row>
    <row r="41" spans="1:9" s="17" customFormat="1" ht="33.75" outlineLevel="2" x14ac:dyDescent="0.25">
      <c r="A41" s="35">
        <v>215</v>
      </c>
      <c r="B41" s="54">
        <v>44712</v>
      </c>
      <c r="C41" s="37" t="s">
        <v>35</v>
      </c>
      <c r="D41" s="38" t="s">
        <v>18</v>
      </c>
      <c r="E41" s="39">
        <v>1094.8</v>
      </c>
      <c r="F41" s="39">
        <v>656.81999999999994</v>
      </c>
      <c r="G41" s="39">
        <v>250.2</v>
      </c>
      <c r="H41" s="40">
        <v>2001.82</v>
      </c>
      <c r="I41" s="41" t="s">
        <v>52</v>
      </c>
    </row>
    <row r="42" spans="1:9" s="17" customFormat="1" ht="33.75" outlineLevel="2" x14ac:dyDescent="0.25">
      <c r="A42" s="26">
        <v>378</v>
      </c>
      <c r="B42" s="27">
        <v>44789</v>
      </c>
      <c r="C42" s="28" t="s">
        <v>35</v>
      </c>
      <c r="D42" s="29" t="s">
        <v>18</v>
      </c>
      <c r="E42" s="30">
        <v>390.99</v>
      </c>
      <c r="F42" s="30">
        <v>187.68</v>
      </c>
      <c r="G42" s="30">
        <v>0</v>
      </c>
      <c r="H42" s="31">
        <v>578.67000000000007</v>
      </c>
      <c r="I42" s="32" t="s">
        <v>86</v>
      </c>
    </row>
    <row r="43" spans="1:9" s="17" customFormat="1" ht="33.75" outlineLevel="2" x14ac:dyDescent="0.25">
      <c r="A43" s="26">
        <v>392</v>
      </c>
      <c r="B43" s="27">
        <v>44796</v>
      </c>
      <c r="C43" s="28" t="s">
        <v>35</v>
      </c>
      <c r="D43" s="29" t="s">
        <v>18</v>
      </c>
      <c r="E43" s="30">
        <v>390.99</v>
      </c>
      <c r="F43" s="30">
        <v>187.68</v>
      </c>
      <c r="G43" s="30">
        <v>0</v>
      </c>
      <c r="H43" s="31">
        <v>578.67000000000007</v>
      </c>
      <c r="I43" s="32" t="s">
        <v>87</v>
      </c>
    </row>
    <row r="44" spans="1:9" s="17" customFormat="1" ht="33.75" outlineLevel="2" x14ac:dyDescent="0.25">
      <c r="A44" s="26">
        <v>524</v>
      </c>
      <c r="B44" s="27">
        <v>44845</v>
      </c>
      <c r="C44" s="28" t="s">
        <v>35</v>
      </c>
      <c r="D44" s="29" t="s">
        <v>18</v>
      </c>
      <c r="E44" s="30">
        <v>1313.74</v>
      </c>
      <c r="F44" s="30">
        <v>625.6</v>
      </c>
      <c r="G44" s="30">
        <v>492.65999999999997</v>
      </c>
      <c r="H44" s="31">
        <v>2432</v>
      </c>
      <c r="I44" s="32" t="s">
        <v>36</v>
      </c>
    </row>
    <row r="45" spans="1:9" s="17" customFormat="1" ht="45" outlineLevel="2" x14ac:dyDescent="0.25">
      <c r="A45" s="26">
        <v>528</v>
      </c>
      <c r="B45" s="27">
        <v>44852</v>
      </c>
      <c r="C45" s="28" t="s">
        <v>35</v>
      </c>
      <c r="D45" s="29" t="s">
        <v>18</v>
      </c>
      <c r="E45" s="30">
        <v>781.98</v>
      </c>
      <c r="F45" s="30">
        <v>563.04</v>
      </c>
      <c r="G45" s="30">
        <v>462.97</v>
      </c>
      <c r="H45" s="31">
        <v>1807.99</v>
      </c>
      <c r="I45" s="32" t="s">
        <v>37</v>
      </c>
    </row>
    <row r="46" spans="1:9" s="17" customFormat="1" outlineLevel="1" x14ac:dyDescent="0.25">
      <c r="A46" s="55"/>
      <c r="B46" s="56"/>
      <c r="C46" s="58" t="s">
        <v>680</v>
      </c>
      <c r="D46" s="49"/>
      <c r="E46" s="50">
        <f>SUBTOTAL(9,E41:E45)</f>
        <v>3972.5</v>
      </c>
      <c r="F46" s="50">
        <f>SUBTOTAL(9,F41:F45)</f>
        <v>2220.8200000000002</v>
      </c>
      <c r="G46" s="50">
        <f>SUBTOTAL(9,G41:G45)</f>
        <v>1205.83</v>
      </c>
      <c r="H46" s="51">
        <f>SUBTOTAL(9,H41:H45)</f>
        <v>7399.15</v>
      </c>
      <c r="I46" s="52"/>
    </row>
    <row r="47" spans="1:9" s="17" customFormat="1" ht="33.75" outlineLevel="2" x14ac:dyDescent="0.25">
      <c r="A47" s="35">
        <v>279</v>
      </c>
      <c r="B47" s="54">
        <v>44747</v>
      </c>
      <c r="C47" s="37" t="s">
        <v>20</v>
      </c>
      <c r="D47" s="38" t="s">
        <v>18</v>
      </c>
      <c r="E47" s="39">
        <v>1172.97</v>
      </c>
      <c r="F47" s="39">
        <v>563.04</v>
      </c>
      <c r="G47" s="39">
        <v>0</v>
      </c>
      <c r="H47" s="40">
        <v>1736.01</v>
      </c>
      <c r="I47" s="48" t="s">
        <v>63</v>
      </c>
    </row>
    <row r="48" spans="1:9" s="17" customFormat="1" ht="33.75" outlineLevel="2" x14ac:dyDescent="0.25">
      <c r="A48" s="26">
        <v>342</v>
      </c>
      <c r="B48" s="27">
        <v>44775</v>
      </c>
      <c r="C48" s="28" t="s">
        <v>20</v>
      </c>
      <c r="D48" s="29" t="s">
        <v>18</v>
      </c>
      <c r="E48" s="30">
        <v>1172.97</v>
      </c>
      <c r="F48" s="30">
        <v>563.04</v>
      </c>
      <c r="G48" s="30">
        <v>0</v>
      </c>
      <c r="H48" s="31">
        <v>1736.01</v>
      </c>
      <c r="I48" s="32" t="s">
        <v>78</v>
      </c>
    </row>
    <row r="49" spans="1:9" s="17" customFormat="1" ht="33.75" outlineLevel="2" x14ac:dyDescent="0.25">
      <c r="A49" s="26">
        <v>399</v>
      </c>
      <c r="B49" s="27">
        <v>44803</v>
      </c>
      <c r="C49" s="28" t="s">
        <v>20</v>
      </c>
      <c r="D49" s="29" t="s">
        <v>18</v>
      </c>
      <c r="E49" s="30">
        <v>1563.96</v>
      </c>
      <c r="F49" s="30">
        <v>938.40000000000009</v>
      </c>
      <c r="G49" s="30">
        <v>0</v>
      </c>
      <c r="H49" s="31">
        <v>2502.36</v>
      </c>
      <c r="I49" s="32" t="s">
        <v>89</v>
      </c>
    </row>
    <row r="50" spans="1:9" s="17" customFormat="1" ht="33.75" outlineLevel="2" x14ac:dyDescent="0.25">
      <c r="A50" s="26">
        <v>491</v>
      </c>
      <c r="B50" s="27">
        <v>44838</v>
      </c>
      <c r="C50" s="28" t="s">
        <v>20</v>
      </c>
      <c r="D50" s="29" t="s">
        <v>18</v>
      </c>
      <c r="E50" s="30">
        <v>1563.96</v>
      </c>
      <c r="F50" s="30">
        <v>844.56000000000006</v>
      </c>
      <c r="G50" s="30">
        <v>0</v>
      </c>
      <c r="H50" s="31">
        <v>2408.52</v>
      </c>
      <c r="I50" s="32" t="s">
        <v>21</v>
      </c>
    </row>
    <row r="51" spans="1:9" s="17" customFormat="1" outlineLevel="1" x14ac:dyDescent="0.25">
      <c r="A51" s="55"/>
      <c r="B51" s="56"/>
      <c r="C51" s="58" t="s">
        <v>681</v>
      </c>
      <c r="D51" s="49"/>
      <c r="E51" s="50">
        <f>SUBTOTAL(9,E47:E50)</f>
        <v>5473.8600000000006</v>
      </c>
      <c r="F51" s="50">
        <f>SUBTOTAL(9,F47:F50)</f>
        <v>2909.04</v>
      </c>
      <c r="G51" s="50">
        <f>SUBTOTAL(9,G47:G50)</f>
        <v>0</v>
      </c>
      <c r="H51" s="51">
        <f>SUBTOTAL(9,H47:H50)</f>
        <v>8382.9</v>
      </c>
      <c r="I51" s="52"/>
    </row>
    <row r="52" spans="1:9" s="17" customFormat="1" ht="22.5" outlineLevel="2" x14ac:dyDescent="0.25">
      <c r="A52" s="35">
        <v>219</v>
      </c>
      <c r="B52" s="54">
        <v>44712</v>
      </c>
      <c r="C52" s="37" t="s">
        <v>53</v>
      </c>
      <c r="D52" s="38" t="s">
        <v>18</v>
      </c>
      <c r="E52" s="39">
        <v>781.98</v>
      </c>
      <c r="F52" s="39">
        <v>469.20000000000005</v>
      </c>
      <c r="G52" s="39">
        <v>0</v>
      </c>
      <c r="H52" s="40">
        <v>1251.18</v>
      </c>
      <c r="I52" s="41" t="s">
        <v>54</v>
      </c>
    </row>
    <row r="53" spans="1:9" s="17" customFormat="1" outlineLevel="1" x14ac:dyDescent="0.25">
      <c r="A53" s="55"/>
      <c r="B53" s="56"/>
      <c r="C53" s="58" t="s">
        <v>682</v>
      </c>
      <c r="D53" s="49"/>
      <c r="E53" s="50">
        <f>SUBTOTAL(9,E52:E52)</f>
        <v>781.98</v>
      </c>
      <c r="F53" s="50">
        <f>SUBTOTAL(9,F52:F52)</f>
        <v>469.20000000000005</v>
      </c>
      <c r="G53" s="50">
        <f>SUBTOTAL(9,G52:G52)</f>
        <v>0</v>
      </c>
      <c r="H53" s="51">
        <f>SUBTOTAL(9,H52:H52)</f>
        <v>1251.18</v>
      </c>
      <c r="I53" s="53"/>
    </row>
    <row r="54" spans="1:9" s="17" customFormat="1" ht="33.75" outlineLevel="2" x14ac:dyDescent="0.25">
      <c r="A54" s="35">
        <v>361</v>
      </c>
      <c r="B54" s="54">
        <v>44782</v>
      </c>
      <c r="C54" s="37" t="s">
        <v>82</v>
      </c>
      <c r="D54" s="38" t="s">
        <v>18</v>
      </c>
      <c r="E54" s="39">
        <v>1313.74</v>
      </c>
      <c r="F54" s="39">
        <v>750.72</v>
      </c>
      <c r="G54" s="39">
        <v>492.65999999999997</v>
      </c>
      <c r="H54" s="40">
        <v>2557.12</v>
      </c>
      <c r="I54" s="48" t="s">
        <v>83</v>
      </c>
    </row>
    <row r="55" spans="1:9" s="17" customFormat="1" outlineLevel="1" x14ac:dyDescent="0.25">
      <c r="A55" s="55"/>
      <c r="B55" s="56"/>
      <c r="C55" s="58" t="s">
        <v>683</v>
      </c>
      <c r="D55" s="49"/>
      <c r="E55" s="50">
        <f>SUBTOTAL(9,E54:E54)</f>
        <v>1313.74</v>
      </c>
      <c r="F55" s="50">
        <f>SUBTOTAL(9,F54:F54)</f>
        <v>750.72</v>
      </c>
      <c r="G55" s="50">
        <f>SUBTOTAL(9,G54:G54)</f>
        <v>492.65999999999997</v>
      </c>
      <c r="H55" s="51">
        <f>SUBTOTAL(9,H54:H54)</f>
        <v>2557.12</v>
      </c>
      <c r="I55" s="52"/>
    </row>
    <row r="56" spans="1:9" s="17" customFormat="1" ht="33.75" outlineLevel="2" x14ac:dyDescent="0.25">
      <c r="A56" s="35">
        <v>221</v>
      </c>
      <c r="B56" s="54">
        <v>44712</v>
      </c>
      <c r="C56" s="37" t="s">
        <v>30</v>
      </c>
      <c r="D56" s="38" t="s">
        <v>18</v>
      </c>
      <c r="E56" s="39">
        <v>390.99</v>
      </c>
      <c r="F56" s="39">
        <v>375.36</v>
      </c>
      <c r="G56" s="39">
        <v>0</v>
      </c>
      <c r="H56" s="40">
        <v>766.35</v>
      </c>
      <c r="I56" s="41" t="s">
        <v>55</v>
      </c>
    </row>
    <row r="57" spans="1:9" s="17" customFormat="1" ht="22.5" outlineLevel="2" x14ac:dyDescent="0.25">
      <c r="A57" s="26">
        <v>280</v>
      </c>
      <c r="B57" s="27">
        <v>44747</v>
      </c>
      <c r="C57" s="28" t="s">
        <v>30</v>
      </c>
      <c r="D57" s="29" t="s">
        <v>18</v>
      </c>
      <c r="E57" s="30">
        <v>781.98</v>
      </c>
      <c r="F57" s="30">
        <v>375.36</v>
      </c>
      <c r="G57" s="30">
        <v>0</v>
      </c>
      <c r="H57" s="31">
        <v>1157.3400000000001</v>
      </c>
      <c r="I57" s="32" t="s">
        <v>64</v>
      </c>
    </row>
    <row r="58" spans="1:9" s="17" customFormat="1" ht="22.5" outlineLevel="2" x14ac:dyDescent="0.25">
      <c r="A58" s="26">
        <v>338</v>
      </c>
      <c r="B58" s="27">
        <v>44775</v>
      </c>
      <c r="C58" s="28" t="s">
        <v>30</v>
      </c>
      <c r="D58" s="29" t="s">
        <v>18</v>
      </c>
      <c r="E58" s="30">
        <v>781.98</v>
      </c>
      <c r="F58" s="30">
        <v>375.36</v>
      </c>
      <c r="G58" s="30">
        <v>0</v>
      </c>
      <c r="H58" s="31">
        <v>1157.3400000000001</v>
      </c>
      <c r="I58" s="32" t="s">
        <v>73</v>
      </c>
    </row>
    <row r="59" spans="1:9" s="17" customFormat="1" ht="33.75" outlineLevel="2" x14ac:dyDescent="0.25">
      <c r="A59" s="26">
        <v>496</v>
      </c>
      <c r="B59" s="27">
        <v>44838</v>
      </c>
      <c r="C59" s="28" t="s">
        <v>30</v>
      </c>
      <c r="D59" s="29" t="s">
        <v>18</v>
      </c>
      <c r="E59" s="30">
        <v>781.98</v>
      </c>
      <c r="F59" s="30">
        <v>375.36</v>
      </c>
      <c r="G59" s="30">
        <v>0</v>
      </c>
      <c r="H59" s="31">
        <v>1157.3400000000001</v>
      </c>
      <c r="I59" s="32" t="s">
        <v>31</v>
      </c>
    </row>
    <row r="60" spans="1:9" s="17" customFormat="1" outlineLevel="1" x14ac:dyDescent="0.25">
      <c r="A60" s="55"/>
      <c r="B60" s="56"/>
      <c r="C60" s="58" t="s">
        <v>684</v>
      </c>
      <c r="D60" s="49"/>
      <c r="E60" s="50">
        <f>SUBTOTAL(9,E56:E59)</f>
        <v>2736.9300000000003</v>
      </c>
      <c r="F60" s="50">
        <f>SUBTOTAL(9,F56:F59)</f>
        <v>1501.44</v>
      </c>
      <c r="G60" s="50">
        <f>SUBTOTAL(9,G56:G59)</f>
        <v>0</v>
      </c>
      <c r="H60" s="51">
        <f>SUBTOTAL(9,H56:H59)</f>
        <v>4238.3700000000008</v>
      </c>
      <c r="I60" s="52"/>
    </row>
    <row r="61" spans="1:9" s="17" customFormat="1" ht="33.75" outlineLevel="2" x14ac:dyDescent="0.25">
      <c r="A61" s="35">
        <v>220</v>
      </c>
      <c r="B61" s="54">
        <v>44712</v>
      </c>
      <c r="C61" s="37" t="s">
        <v>26</v>
      </c>
      <c r="D61" s="38" t="s">
        <v>18</v>
      </c>
      <c r="E61" s="39">
        <v>390.99</v>
      </c>
      <c r="F61" s="39">
        <v>375.36</v>
      </c>
      <c r="G61" s="39">
        <v>0</v>
      </c>
      <c r="H61" s="40">
        <v>766.35</v>
      </c>
      <c r="I61" s="41" t="s">
        <v>56</v>
      </c>
    </row>
    <row r="62" spans="1:9" s="17" customFormat="1" ht="33.75" outlineLevel="2" x14ac:dyDescent="0.25">
      <c r="A62" s="26">
        <v>281</v>
      </c>
      <c r="B62" s="27">
        <v>44747</v>
      </c>
      <c r="C62" s="28" t="s">
        <v>26</v>
      </c>
      <c r="D62" s="29" t="s">
        <v>18</v>
      </c>
      <c r="E62" s="30">
        <v>781.98</v>
      </c>
      <c r="F62" s="30">
        <v>469.20000000000005</v>
      </c>
      <c r="G62" s="30">
        <v>0</v>
      </c>
      <c r="H62" s="31">
        <f>SUM(E62:G62)</f>
        <v>1251.18</v>
      </c>
      <c r="I62" s="32" t="s">
        <v>65</v>
      </c>
    </row>
    <row r="63" spans="1:9" s="17" customFormat="1" ht="33.75" outlineLevel="2" x14ac:dyDescent="0.25">
      <c r="A63" s="26">
        <v>281</v>
      </c>
      <c r="B63" s="27">
        <v>44782</v>
      </c>
      <c r="C63" s="28" t="s">
        <v>26</v>
      </c>
      <c r="D63" s="29" t="s">
        <v>18</v>
      </c>
      <c r="E63" s="30">
        <v>0</v>
      </c>
      <c r="F63" s="30">
        <v>0</v>
      </c>
      <c r="G63" s="30">
        <v>133.18</v>
      </c>
      <c r="H63" s="31">
        <f>SUM(E63:G63)</f>
        <v>133.18</v>
      </c>
      <c r="I63" s="32" t="s">
        <v>66</v>
      </c>
    </row>
    <row r="64" spans="1:9" s="17" customFormat="1" ht="33.75" outlineLevel="2" x14ac:dyDescent="0.25">
      <c r="A64" s="26">
        <v>345</v>
      </c>
      <c r="B64" s="27">
        <v>44775</v>
      </c>
      <c r="C64" s="28" t="s">
        <v>26</v>
      </c>
      <c r="D64" s="29" t="s">
        <v>18</v>
      </c>
      <c r="E64" s="30">
        <v>781.98</v>
      </c>
      <c r="F64" s="30">
        <v>469.20000000000005</v>
      </c>
      <c r="G64" s="30">
        <v>0</v>
      </c>
      <c r="H64" s="31">
        <v>1251.18</v>
      </c>
      <c r="I64" s="32" t="s">
        <v>81</v>
      </c>
    </row>
    <row r="65" spans="1:9" s="17" customFormat="1" ht="33.75" outlineLevel="2" x14ac:dyDescent="0.25">
      <c r="A65" s="26">
        <v>402</v>
      </c>
      <c r="B65" s="27">
        <v>44803</v>
      </c>
      <c r="C65" s="28" t="s">
        <v>26</v>
      </c>
      <c r="D65" s="29" t="s">
        <v>18</v>
      </c>
      <c r="E65" s="30">
        <v>1172.97</v>
      </c>
      <c r="F65" s="30">
        <v>563.04</v>
      </c>
      <c r="G65" s="30">
        <v>0</v>
      </c>
      <c r="H65" s="31">
        <v>1736.01</v>
      </c>
      <c r="I65" s="32" t="s">
        <v>92</v>
      </c>
    </row>
    <row r="66" spans="1:9" s="17" customFormat="1" ht="33.75" outlineLevel="2" x14ac:dyDescent="0.25">
      <c r="A66" s="26">
        <v>457</v>
      </c>
      <c r="B66" s="27">
        <v>44824</v>
      </c>
      <c r="C66" s="28" t="s">
        <v>26</v>
      </c>
      <c r="D66" s="29" t="s">
        <v>18</v>
      </c>
      <c r="E66" s="30">
        <v>0</v>
      </c>
      <c r="F66" s="30">
        <v>437.88</v>
      </c>
      <c r="G66" s="30">
        <v>250.2</v>
      </c>
      <c r="H66" s="31">
        <v>688.07999999999993</v>
      </c>
      <c r="I66" s="32" t="s">
        <v>97</v>
      </c>
    </row>
    <row r="67" spans="1:9" s="17" customFormat="1" ht="33.75" outlineLevel="2" x14ac:dyDescent="0.25">
      <c r="A67" s="26">
        <v>494</v>
      </c>
      <c r="B67" s="27">
        <v>44838</v>
      </c>
      <c r="C67" s="28" t="s">
        <v>26</v>
      </c>
      <c r="D67" s="29" t="s">
        <v>18</v>
      </c>
      <c r="E67" s="30">
        <v>1172.97</v>
      </c>
      <c r="F67" s="30">
        <v>563.04</v>
      </c>
      <c r="G67" s="30">
        <v>0</v>
      </c>
      <c r="H67" s="31">
        <v>1736.01</v>
      </c>
      <c r="I67" s="32" t="s">
        <v>27</v>
      </c>
    </row>
    <row r="68" spans="1:9" s="17" customFormat="1" ht="33.75" outlineLevel="2" x14ac:dyDescent="0.25">
      <c r="A68" s="26">
        <v>515</v>
      </c>
      <c r="B68" s="27">
        <v>44845</v>
      </c>
      <c r="C68" s="28" t="s">
        <v>26</v>
      </c>
      <c r="D68" s="29" t="s">
        <v>18</v>
      </c>
      <c r="E68" s="30">
        <v>1313.74</v>
      </c>
      <c r="F68" s="30">
        <v>750.72</v>
      </c>
      <c r="G68" s="30">
        <v>492.65999999999997</v>
      </c>
      <c r="H68" s="31">
        <v>2557.12</v>
      </c>
      <c r="I68" s="32" t="s">
        <v>34</v>
      </c>
    </row>
    <row r="69" spans="1:9" s="17" customFormat="1" outlineLevel="1" x14ac:dyDescent="0.25">
      <c r="A69" s="55"/>
      <c r="B69" s="56"/>
      <c r="C69" s="58" t="s">
        <v>685</v>
      </c>
      <c r="D69" s="49"/>
      <c r="E69" s="50">
        <f>SUBTOTAL(9,E61:E68)</f>
        <v>5614.63</v>
      </c>
      <c r="F69" s="50">
        <f>SUBTOTAL(9,F61:F68)</f>
        <v>3628.4400000000005</v>
      </c>
      <c r="G69" s="50">
        <f>SUBTOTAL(9,G61:G68)</f>
        <v>876.04</v>
      </c>
      <c r="H69" s="51">
        <f>SUBTOTAL(9,H61:H68)</f>
        <v>10119.11</v>
      </c>
      <c r="I69" s="52"/>
    </row>
    <row r="70" spans="1:9" s="17" customFormat="1" ht="33.75" outlineLevel="2" x14ac:dyDescent="0.25">
      <c r="A70" s="35">
        <v>217</v>
      </c>
      <c r="B70" s="54">
        <v>44712</v>
      </c>
      <c r="C70" s="37" t="s">
        <v>28</v>
      </c>
      <c r="D70" s="38" t="s">
        <v>18</v>
      </c>
      <c r="E70" s="39">
        <v>781.98</v>
      </c>
      <c r="F70" s="39">
        <v>375.36</v>
      </c>
      <c r="G70" s="39">
        <v>0</v>
      </c>
      <c r="H70" s="40">
        <v>1157.3400000000001</v>
      </c>
      <c r="I70" s="41" t="s">
        <v>57</v>
      </c>
    </row>
    <row r="71" spans="1:9" s="17" customFormat="1" ht="33.75" outlineLevel="2" x14ac:dyDescent="0.25">
      <c r="A71" s="26">
        <v>300</v>
      </c>
      <c r="B71" s="27">
        <v>44754</v>
      </c>
      <c r="C71" s="28" t="s">
        <v>28</v>
      </c>
      <c r="D71" s="29" t="s">
        <v>18</v>
      </c>
      <c r="E71" s="30">
        <v>390.99</v>
      </c>
      <c r="F71" s="30">
        <v>375.36</v>
      </c>
      <c r="G71" s="30">
        <v>0</v>
      </c>
      <c r="H71" s="31">
        <v>766.35</v>
      </c>
      <c r="I71" s="32" t="s">
        <v>70</v>
      </c>
    </row>
    <row r="72" spans="1:9" s="17" customFormat="1" ht="33.75" outlineLevel="2" x14ac:dyDescent="0.25">
      <c r="A72" s="26">
        <v>344</v>
      </c>
      <c r="B72" s="27">
        <v>44775</v>
      </c>
      <c r="C72" s="28" t="s">
        <v>28</v>
      </c>
      <c r="D72" s="29" t="s">
        <v>18</v>
      </c>
      <c r="E72" s="30">
        <v>390.99</v>
      </c>
      <c r="F72" s="30">
        <v>375.36</v>
      </c>
      <c r="G72" s="30">
        <v>0</v>
      </c>
      <c r="H72" s="31">
        <v>766.35</v>
      </c>
      <c r="I72" s="32" t="s">
        <v>80</v>
      </c>
    </row>
    <row r="73" spans="1:9" s="17" customFormat="1" ht="33.75" outlineLevel="2" x14ac:dyDescent="0.25">
      <c r="A73" s="26">
        <v>437</v>
      </c>
      <c r="B73" s="27">
        <v>44810</v>
      </c>
      <c r="C73" s="28" t="s">
        <v>28</v>
      </c>
      <c r="D73" s="29" t="s">
        <v>18</v>
      </c>
      <c r="E73" s="30">
        <v>1094.8</v>
      </c>
      <c r="F73" s="30">
        <v>656.81999999999994</v>
      </c>
      <c r="G73" s="30">
        <v>500.4</v>
      </c>
      <c r="H73" s="31">
        <v>2252.02</v>
      </c>
      <c r="I73" s="32" t="s">
        <v>95</v>
      </c>
    </row>
    <row r="74" spans="1:9" s="17" customFormat="1" ht="33.75" outlineLevel="2" x14ac:dyDescent="0.25">
      <c r="A74" s="26">
        <v>495</v>
      </c>
      <c r="B74" s="27">
        <v>44838</v>
      </c>
      <c r="C74" s="28" t="s">
        <v>28</v>
      </c>
      <c r="D74" s="29" t="s">
        <v>18</v>
      </c>
      <c r="E74" s="30">
        <v>781.98</v>
      </c>
      <c r="F74" s="30">
        <v>375.36</v>
      </c>
      <c r="G74" s="30">
        <v>0</v>
      </c>
      <c r="H74" s="31">
        <v>1157.3400000000001</v>
      </c>
      <c r="I74" s="32" t="s">
        <v>29</v>
      </c>
    </row>
    <row r="75" spans="1:9" s="17" customFormat="1" outlineLevel="1" x14ac:dyDescent="0.25">
      <c r="A75" s="55"/>
      <c r="B75" s="56"/>
      <c r="C75" s="58" t="s">
        <v>686</v>
      </c>
      <c r="D75" s="49"/>
      <c r="E75" s="50">
        <f>SUBTOTAL(9,E70:E74)</f>
        <v>3440.7400000000002</v>
      </c>
      <c r="F75" s="50">
        <f>SUBTOTAL(9,F70:F74)</f>
        <v>2158.2599999999998</v>
      </c>
      <c r="G75" s="50">
        <f>SUBTOTAL(9,G70:G74)</f>
        <v>500.4</v>
      </c>
      <c r="H75" s="51">
        <f>SUBTOTAL(9,H70:H74)</f>
        <v>6099.4</v>
      </c>
      <c r="I75" s="52"/>
    </row>
    <row r="76" spans="1:9" s="17" customFormat="1" ht="33.75" outlineLevel="2" x14ac:dyDescent="0.25">
      <c r="A76" s="35">
        <v>222</v>
      </c>
      <c r="B76" s="54">
        <v>44712</v>
      </c>
      <c r="C76" s="37" t="s">
        <v>32</v>
      </c>
      <c r="D76" s="38" t="s">
        <v>18</v>
      </c>
      <c r="E76" s="39">
        <v>0</v>
      </c>
      <c r="F76" s="39">
        <v>0</v>
      </c>
      <c r="G76" s="39">
        <v>0</v>
      </c>
      <c r="H76" s="40">
        <v>0</v>
      </c>
      <c r="I76" s="41" t="s">
        <v>58</v>
      </c>
    </row>
    <row r="77" spans="1:9" s="17" customFormat="1" ht="33.75" outlineLevel="2" x14ac:dyDescent="0.25">
      <c r="A77" s="26">
        <v>497</v>
      </c>
      <c r="B77" s="27">
        <v>44838</v>
      </c>
      <c r="C77" s="28" t="s">
        <v>32</v>
      </c>
      <c r="D77" s="29" t="s">
        <v>18</v>
      </c>
      <c r="E77" s="30">
        <v>781.98</v>
      </c>
      <c r="F77" s="30">
        <v>375.36</v>
      </c>
      <c r="G77" s="30">
        <v>0</v>
      </c>
      <c r="H77" s="31">
        <v>1157.3400000000001</v>
      </c>
      <c r="I77" s="32" t="s">
        <v>33</v>
      </c>
    </row>
    <row r="78" spans="1:9" s="17" customFormat="1" outlineLevel="1" x14ac:dyDescent="0.25">
      <c r="A78" s="55"/>
      <c r="B78" s="56"/>
      <c r="C78" s="58" t="s">
        <v>687</v>
      </c>
      <c r="D78" s="49"/>
      <c r="E78" s="50">
        <f>SUBTOTAL(9,E76:E77)</f>
        <v>781.98</v>
      </c>
      <c r="F78" s="50">
        <f>SUBTOTAL(9,F76:F77)</f>
        <v>375.36</v>
      </c>
      <c r="G78" s="50">
        <f>SUBTOTAL(9,G76:G77)</f>
        <v>0</v>
      </c>
      <c r="H78" s="51">
        <f>SUBTOTAL(9,H76:H77)</f>
        <v>1157.3400000000001</v>
      </c>
      <c r="I78" s="52"/>
    </row>
    <row r="79" spans="1:9" s="17" customFormat="1" ht="33.75" outlineLevel="2" x14ac:dyDescent="0.25">
      <c r="A79" s="35">
        <v>218</v>
      </c>
      <c r="B79" s="54">
        <v>44712</v>
      </c>
      <c r="C79" s="37" t="s">
        <v>22</v>
      </c>
      <c r="D79" s="38" t="s">
        <v>18</v>
      </c>
      <c r="E79" s="39">
        <v>781.98</v>
      </c>
      <c r="F79" s="39">
        <v>469.20000000000005</v>
      </c>
      <c r="G79" s="39">
        <v>0</v>
      </c>
      <c r="H79" s="40">
        <v>1251.18</v>
      </c>
      <c r="I79" s="41" t="s">
        <v>59</v>
      </c>
    </row>
    <row r="80" spans="1:9" s="17" customFormat="1" ht="33.75" outlineLevel="2" x14ac:dyDescent="0.25">
      <c r="A80" s="26">
        <v>283</v>
      </c>
      <c r="B80" s="27">
        <v>44747</v>
      </c>
      <c r="C80" s="28" t="s">
        <v>22</v>
      </c>
      <c r="D80" s="29" t="s">
        <v>18</v>
      </c>
      <c r="E80" s="30">
        <v>1172.97</v>
      </c>
      <c r="F80" s="30">
        <v>563.04</v>
      </c>
      <c r="G80" s="30">
        <v>0</v>
      </c>
      <c r="H80" s="31">
        <v>1736.01</v>
      </c>
      <c r="I80" s="32" t="s">
        <v>68</v>
      </c>
    </row>
    <row r="81" spans="1:9" s="17" customFormat="1" ht="33.75" outlineLevel="2" x14ac:dyDescent="0.25">
      <c r="A81" s="26">
        <v>341</v>
      </c>
      <c r="B81" s="27">
        <v>44775</v>
      </c>
      <c r="C81" s="28" t="s">
        <v>22</v>
      </c>
      <c r="D81" s="29" t="s">
        <v>18</v>
      </c>
      <c r="E81" s="30">
        <v>1172.97</v>
      </c>
      <c r="F81" s="30">
        <v>563.04</v>
      </c>
      <c r="G81" s="30">
        <v>0</v>
      </c>
      <c r="H81" s="31">
        <v>1736.01</v>
      </c>
      <c r="I81" s="32" t="s">
        <v>77</v>
      </c>
    </row>
    <row r="82" spans="1:9" s="17" customFormat="1" ht="33.75" outlineLevel="2" x14ac:dyDescent="0.25">
      <c r="A82" s="26">
        <v>400</v>
      </c>
      <c r="B82" s="27">
        <v>44803</v>
      </c>
      <c r="C82" s="28" t="s">
        <v>22</v>
      </c>
      <c r="D82" s="29" t="s">
        <v>18</v>
      </c>
      <c r="E82" s="30">
        <v>1563.96</v>
      </c>
      <c r="F82" s="30">
        <v>938.40000000000009</v>
      </c>
      <c r="G82" s="30">
        <v>0</v>
      </c>
      <c r="H82" s="31">
        <v>2502.36</v>
      </c>
      <c r="I82" s="32" t="s">
        <v>90</v>
      </c>
    </row>
    <row r="83" spans="1:9" s="17" customFormat="1" ht="33.75" outlineLevel="2" x14ac:dyDescent="0.25">
      <c r="A83" s="26">
        <v>492</v>
      </c>
      <c r="B83" s="33">
        <v>44838</v>
      </c>
      <c r="C83" s="28" t="s">
        <v>22</v>
      </c>
      <c r="D83" s="29" t="s">
        <v>18</v>
      </c>
      <c r="E83" s="30">
        <v>1563.96</v>
      </c>
      <c r="F83" s="30">
        <v>844.56000000000006</v>
      </c>
      <c r="G83" s="30">
        <v>0</v>
      </c>
      <c r="H83" s="31">
        <v>2408.52</v>
      </c>
      <c r="I83" s="32" t="s">
        <v>23</v>
      </c>
    </row>
    <row r="84" spans="1:9" s="17" customFormat="1" outlineLevel="1" x14ac:dyDescent="0.25">
      <c r="A84" s="55"/>
      <c r="B84" s="56"/>
      <c r="C84" s="58" t="s">
        <v>688</v>
      </c>
      <c r="D84" s="49"/>
      <c r="E84" s="50">
        <f>SUBTOTAL(9,E79:E83)</f>
        <v>6255.84</v>
      </c>
      <c r="F84" s="50">
        <f>SUBTOTAL(9,F79:F83)</f>
        <v>3378.2400000000002</v>
      </c>
      <c r="G84" s="50">
        <f>SUBTOTAL(9,G79:G83)</f>
        <v>0</v>
      </c>
      <c r="H84" s="51">
        <f>SUBTOTAL(9,H79:H83)</f>
        <v>9634.08</v>
      </c>
      <c r="I84" s="52"/>
    </row>
    <row r="85" spans="1:9" s="17" customFormat="1" x14ac:dyDescent="0.25">
      <c r="A85" s="55"/>
      <c r="B85" s="56"/>
      <c r="C85" s="58" t="s">
        <v>11</v>
      </c>
      <c r="D85" s="49"/>
      <c r="E85" s="50">
        <f>SUBTOTAL(9,E6:E83)</f>
        <v>55755.430000000044</v>
      </c>
      <c r="F85" s="50">
        <f>SUBTOTAL(9,F6:F83)</f>
        <v>30810.480000000025</v>
      </c>
      <c r="G85" s="50">
        <f>SUBTOTAL(9,G6:G83)</f>
        <v>5963.8599999999988</v>
      </c>
      <c r="H85" s="51">
        <f>SUBTOTAL(9,H6:H83)</f>
        <v>92529.769999999946</v>
      </c>
      <c r="I85" s="52"/>
    </row>
    <row r="86" spans="1:9" s="10" customFormat="1" x14ac:dyDescent="0.25">
      <c r="A86" s="6"/>
      <c r="B86" s="7"/>
      <c r="C86" s="8"/>
      <c r="D86" s="8"/>
      <c r="E86" s="9"/>
      <c r="F86" s="9"/>
      <c r="G86" s="9"/>
      <c r="H86" s="9"/>
      <c r="I86" s="9"/>
    </row>
    <row r="87" spans="1:9" s="10" customFormat="1" x14ac:dyDescent="0.25">
      <c r="A87" s="6"/>
      <c r="B87" s="7"/>
      <c r="C87" s="8"/>
      <c r="D87" s="8"/>
      <c r="E87" s="9"/>
      <c r="F87" s="9"/>
      <c r="G87" s="9"/>
      <c r="H87" s="9"/>
      <c r="I87" s="9"/>
    </row>
    <row r="88" spans="1:9" x14ac:dyDescent="0.25">
      <c r="A88" s="19" t="s">
        <v>10</v>
      </c>
      <c r="B88" s="20"/>
      <c r="C88" s="20"/>
      <c r="D88" s="20"/>
      <c r="E88" s="20"/>
      <c r="F88" s="20"/>
      <c r="G88" s="20"/>
      <c r="H88" s="20"/>
      <c r="I88" s="21"/>
    </row>
    <row r="89" spans="1:9" hidden="1" x14ac:dyDescent="0.25"/>
    <row r="90" spans="1:9" ht="33.75" x14ac:dyDescent="0.25">
      <c r="A90" s="2" t="s">
        <v>1</v>
      </c>
      <c r="B90" s="3" t="s">
        <v>2</v>
      </c>
      <c r="C90" s="2" t="s">
        <v>3</v>
      </c>
      <c r="D90" s="2" t="s">
        <v>4</v>
      </c>
      <c r="E90" s="4" t="s">
        <v>5</v>
      </c>
      <c r="F90" s="4" t="s">
        <v>6</v>
      </c>
      <c r="G90" s="4" t="s">
        <v>7</v>
      </c>
      <c r="H90" s="5" t="s">
        <v>8</v>
      </c>
      <c r="I90" s="3" t="s">
        <v>9</v>
      </c>
    </row>
    <row r="91" spans="1:9" ht="33.75" outlineLevel="2" x14ac:dyDescent="0.25">
      <c r="A91" s="26">
        <v>431</v>
      </c>
      <c r="B91" s="33">
        <v>44803</v>
      </c>
      <c r="C91" s="28" t="s">
        <v>617</v>
      </c>
      <c r="D91" s="29" t="s">
        <v>99</v>
      </c>
      <c r="E91" s="30">
        <v>390.99</v>
      </c>
      <c r="F91" s="30">
        <v>375.36</v>
      </c>
      <c r="G91" s="30">
        <v>328.38</v>
      </c>
      <c r="H91" s="31">
        <v>1094.73</v>
      </c>
      <c r="I91" s="32" t="s">
        <v>618</v>
      </c>
    </row>
    <row r="92" spans="1:9" s="17" customFormat="1" outlineLevel="1" x14ac:dyDescent="0.25">
      <c r="A92" s="55"/>
      <c r="B92" s="56"/>
      <c r="C92" s="58" t="s">
        <v>689</v>
      </c>
      <c r="D92" s="49"/>
      <c r="E92" s="50">
        <f>SUBTOTAL(9,E91:E91)</f>
        <v>390.99</v>
      </c>
      <c r="F92" s="50">
        <f>SUBTOTAL(9,F91:F91)</f>
        <v>375.36</v>
      </c>
      <c r="G92" s="50">
        <f>SUBTOTAL(9,G91:G91)</f>
        <v>328.38</v>
      </c>
      <c r="H92" s="51">
        <f>SUBTOTAL(9,H91:H91)</f>
        <v>1094.73</v>
      </c>
      <c r="I92" s="52"/>
    </row>
    <row r="93" spans="1:9" ht="24" outlineLevel="2" x14ac:dyDescent="0.25">
      <c r="A93" s="35">
        <v>30</v>
      </c>
      <c r="B93" s="36">
        <v>44607</v>
      </c>
      <c r="C93" s="37" t="s">
        <v>193</v>
      </c>
      <c r="D93" s="38" t="s">
        <v>102</v>
      </c>
      <c r="E93" s="39">
        <v>0</v>
      </c>
      <c r="F93" s="39">
        <v>0</v>
      </c>
      <c r="G93" s="39">
        <v>0</v>
      </c>
      <c r="H93" s="40">
        <v>0</v>
      </c>
      <c r="I93" s="41" t="s">
        <v>224</v>
      </c>
    </row>
    <row r="94" spans="1:9" ht="45" outlineLevel="2" x14ac:dyDescent="0.25">
      <c r="A94" s="35">
        <v>77</v>
      </c>
      <c r="B94" s="36">
        <v>44635</v>
      </c>
      <c r="C94" s="37" t="s">
        <v>193</v>
      </c>
      <c r="D94" s="38" t="s">
        <v>102</v>
      </c>
      <c r="E94" s="39">
        <v>0</v>
      </c>
      <c r="F94" s="39">
        <v>0</v>
      </c>
      <c r="G94" s="39">
        <v>0</v>
      </c>
      <c r="H94" s="40">
        <v>0</v>
      </c>
      <c r="I94" s="41" t="s">
        <v>273</v>
      </c>
    </row>
    <row r="95" spans="1:9" ht="33.75" outlineLevel="2" x14ac:dyDescent="0.25">
      <c r="A95" s="35">
        <v>129</v>
      </c>
      <c r="B95" s="36">
        <v>44670</v>
      </c>
      <c r="C95" s="37" t="s">
        <v>193</v>
      </c>
      <c r="D95" s="38" t="s">
        <v>102</v>
      </c>
      <c r="E95" s="39">
        <v>390.99</v>
      </c>
      <c r="F95" s="39">
        <v>187.68</v>
      </c>
      <c r="G95" s="39">
        <v>681.31000000000006</v>
      </c>
      <c r="H95" s="40">
        <v>1259.98</v>
      </c>
      <c r="I95" s="41" t="s">
        <v>335</v>
      </c>
    </row>
    <row r="96" spans="1:9" ht="24" outlineLevel="2" x14ac:dyDescent="0.25">
      <c r="A96" s="35">
        <v>331</v>
      </c>
      <c r="B96" s="36">
        <v>44775</v>
      </c>
      <c r="C96" s="37" t="s">
        <v>193</v>
      </c>
      <c r="D96" s="38" t="s">
        <v>102</v>
      </c>
      <c r="E96" s="39">
        <v>0</v>
      </c>
      <c r="F96" s="39">
        <v>187.68</v>
      </c>
      <c r="G96" s="39">
        <v>621.07000000000005</v>
      </c>
      <c r="H96" s="40">
        <v>808.75</v>
      </c>
      <c r="I96" s="48" t="s">
        <v>528</v>
      </c>
    </row>
    <row r="97" spans="1:9" ht="33.75" outlineLevel="2" x14ac:dyDescent="0.25">
      <c r="A97" s="35">
        <v>370</v>
      </c>
      <c r="B97" s="36">
        <v>44789</v>
      </c>
      <c r="C97" s="37" t="s">
        <v>193</v>
      </c>
      <c r="D97" s="38" t="s">
        <v>102</v>
      </c>
      <c r="E97" s="39">
        <v>1313.74</v>
      </c>
      <c r="F97" s="39">
        <v>625.6</v>
      </c>
      <c r="G97" s="39">
        <v>422.28</v>
      </c>
      <c r="H97" s="40">
        <v>2361.62</v>
      </c>
      <c r="I97" s="48" t="s">
        <v>565</v>
      </c>
    </row>
    <row r="98" spans="1:9" ht="33.75" outlineLevel="2" x14ac:dyDescent="0.25">
      <c r="A98" s="26">
        <v>397</v>
      </c>
      <c r="B98" s="33">
        <v>44796</v>
      </c>
      <c r="C98" s="28" t="s">
        <v>193</v>
      </c>
      <c r="D98" s="29" t="s">
        <v>102</v>
      </c>
      <c r="E98" s="30">
        <v>0</v>
      </c>
      <c r="F98" s="30">
        <v>187.68</v>
      </c>
      <c r="G98" s="30">
        <v>684.7700000000001</v>
      </c>
      <c r="H98" s="31">
        <v>872.45</v>
      </c>
      <c r="I98" s="32" t="s">
        <v>589</v>
      </c>
    </row>
    <row r="99" spans="1:9" ht="33.75" outlineLevel="2" x14ac:dyDescent="0.25">
      <c r="A99" s="26">
        <v>474</v>
      </c>
      <c r="B99" s="33">
        <v>44831</v>
      </c>
      <c r="C99" s="28" t="s">
        <v>193</v>
      </c>
      <c r="D99" s="29" t="s">
        <v>102</v>
      </c>
      <c r="E99" s="30">
        <v>0</v>
      </c>
      <c r="F99" s="30">
        <v>187.68</v>
      </c>
      <c r="G99" s="30">
        <v>684.7700000000001</v>
      </c>
      <c r="H99" s="31">
        <v>872.45</v>
      </c>
      <c r="I99" s="32" t="s">
        <v>668</v>
      </c>
    </row>
    <row r="100" spans="1:9" ht="33.75" outlineLevel="2" x14ac:dyDescent="0.25">
      <c r="A100" s="26">
        <v>522</v>
      </c>
      <c r="B100" s="33">
        <v>44845</v>
      </c>
      <c r="C100" s="28" t="s">
        <v>193</v>
      </c>
      <c r="D100" s="29" t="s">
        <v>102</v>
      </c>
      <c r="E100" s="30">
        <v>0</v>
      </c>
      <c r="F100" s="30">
        <v>187.68</v>
      </c>
      <c r="G100" s="30">
        <v>683.04000000000008</v>
      </c>
      <c r="H100" s="31">
        <v>870.72</v>
      </c>
      <c r="I100" s="32" t="s">
        <v>192</v>
      </c>
    </row>
    <row r="101" spans="1:9" s="17" customFormat="1" outlineLevel="1" x14ac:dyDescent="0.25">
      <c r="A101" s="55"/>
      <c r="B101" s="56"/>
      <c r="C101" s="58" t="s">
        <v>690</v>
      </c>
      <c r="D101" s="49"/>
      <c r="E101" s="50">
        <f>SUBTOTAL(9,E93:E100)</f>
        <v>1704.73</v>
      </c>
      <c r="F101" s="50">
        <f>SUBTOTAL(9,F93:F100)</f>
        <v>1564.0000000000002</v>
      </c>
      <c r="G101" s="50">
        <f>SUBTOTAL(9,G93:G100)</f>
        <v>3777.2400000000002</v>
      </c>
      <c r="H101" s="51">
        <f>SUBTOTAL(9,H93:H100)</f>
        <v>7045.97</v>
      </c>
      <c r="I101" s="52"/>
    </row>
    <row r="102" spans="1:9" ht="33.75" outlineLevel="2" x14ac:dyDescent="0.25">
      <c r="A102" s="35">
        <v>455</v>
      </c>
      <c r="B102" s="36">
        <v>44824</v>
      </c>
      <c r="C102" s="37" t="s">
        <v>644</v>
      </c>
      <c r="D102" s="38" t="s">
        <v>102</v>
      </c>
      <c r="E102" s="39">
        <v>0</v>
      </c>
      <c r="F102" s="39">
        <v>187.68</v>
      </c>
      <c r="G102" s="39">
        <v>112.14</v>
      </c>
      <c r="H102" s="40">
        <v>299.82</v>
      </c>
      <c r="I102" s="48" t="s">
        <v>645</v>
      </c>
    </row>
    <row r="103" spans="1:9" s="17" customFormat="1" outlineLevel="1" x14ac:dyDescent="0.25">
      <c r="A103" s="55"/>
      <c r="B103" s="56"/>
      <c r="C103" s="58" t="s">
        <v>691</v>
      </c>
      <c r="D103" s="49"/>
      <c r="E103" s="50">
        <f>SUBTOTAL(9,E102:E102)</f>
        <v>0</v>
      </c>
      <c r="F103" s="50">
        <f>SUBTOTAL(9,F102:F102)</f>
        <v>187.68</v>
      </c>
      <c r="G103" s="50">
        <f>SUBTOTAL(9,G102:G102)</f>
        <v>112.14</v>
      </c>
      <c r="H103" s="51">
        <f>SUBTOTAL(9,H102:H102)</f>
        <v>299.82</v>
      </c>
      <c r="I103" s="52"/>
    </row>
    <row r="104" spans="1:9" ht="33.75" outlineLevel="2" x14ac:dyDescent="0.25">
      <c r="A104" s="35">
        <v>353</v>
      </c>
      <c r="B104" s="36">
        <v>44775</v>
      </c>
      <c r="C104" s="37" t="s">
        <v>543</v>
      </c>
      <c r="D104" s="38" t="s">
        <v>99</v>
      </c>
      <c r="E104" s="39">
        <v>1172.97</v>
      </c>
      <c r="F104" s="39">
        <v>563.04</v>
      </c>
      <c r="G104" s="39">
        <v>437.84</v>
      </c>
      <c r="H104" s="40">
        <v>2173.85</v>
      </c>
      <c r="I104" s="48" t="s">
        <v>544</v>
      </c>
    </row>
    <row r="105" spans="1:9" s="17" customFormat="1" outlineLevel="1" x14ac:dyDescent="0.25">
      <c r="A105" s="55"/>
      <c r="B105" s="56"/>
      <c r="C105" s="58" t="s">
        <v>692</v>
      </c>
      <c r="D105" s="49"/>
      <c r="E105" s="50">
        <f>SUBTOTAL(9,E104:E104)</f>
        <v>1172.97</v>
      </c>
      <c r="F105" s="50">
        <f>SUBTOTAL(9,F104:F104)</f>
        <v>563.04</v>
      </c>
      <c r="G105" s="50">
        <f>SUBTOTAL(9,G104:G104)</f>
        <v>437.84</v>
      </c>
      <c r="H105" s="51">
        <f>SUBTOTAL(9,H104:H104)</f>
        <v>2173.85</v>
      </c>
      <c r="I105" s="52"/>
    </row>
    <row r="106" spans="1:9" ht="33.75" outlineLevel="2" x14ac:dyDescent="0.25">
      <c r="A106" s="35">
        <v>212</v>
      </c>
      <c r="B106" s="36">
        <v>44712</v>
      </c>
      <c r="C106" s="37" t="s">
        <v>416</v>
      </c>
      <c r="D106" s="38" t="s">
        <v>99</v>
      </c>
      <c r="E106" s="39">
        <v>0</v>
      </c>
      <c r="F106" s="39">
        <v>187.68</v>
      </c>
      <c r="G106" s="39">
        <v>113.87</v>
      </c>
      <c r="H106" s="40">
        <v>301.55</v>
      </c>
      <c r="I106" s="41" t="s">
        <v>417</v>
      </c>
    </row>
    <row r="107" spans="1:9" ht="33.75" outlineLevel="2" x14ac:dyDescent="0.25">
      <c r="A107" s="35">
        <v>332</v>
      </c>
      <c r="B107" s="36">
        <v>44775</v>
      </c>
      <c r="C107" s="37" t="s">
        <v>416</v>
      </c>
      <c r="D107" s="38" t="s">
        <v>99</v>
      </c>
      <c r="E107" s="39">
        <v>0</v>
      </c>
      <c r="F107" s="39">
        <v>187.68</v>
      </c>
      <c r="G107" s="39">
        <v>113.87</v>
      </c>
      <c r="H107" s="40">
        <v>301.55</v>
      </c>
      <c r="I107" s="48" t="s">
        <v>529</v>
      </c>
    </row>
    <row r="108" spans="1:9" ht="33.75" outlineLevel="2" x14ac:dyDescent="0.25">
      <c r="A108" s="26">
        <v>333</v>
      </c>
      <c r="B108" s="33">
        <v>44775</v>
      </c>
      <c r="C108" s="28" t="s">
        <v>416</v>
      </c>
      <c r="D108" s="29" t="s">
        <v>99</v>
      </c>
      <c r="E108" s="30">
        <v>1172.97</v>
      </c>
      <c r="F108" s="30">
        <v>563.04</v>
      </c>
      <c r="G108" s="30">
        <v>443.99</v>
      </c>
      <c r="H108" s="31">
        <v>2180</v>
      </c>
      <c r="I108" s="32" t="s">
        <v>530</v>
      </c>
    </row>
    <row r="109" spans="1:9" ht="33.75" outlineLevel="2" x14ac:dyDescent="0.25">
      <c r="A109" s="26">
        <v>364</v>
      </c>
      <c r="B109" s="33">
        <v>44782</v>
      </c>
      <c r="C109" s="28" t="s">
        <v>416</v>
      </c>
      <c r="D109" s="29" t="s">
        <v>99</v>
      </c>
      <c r="E109" s="30">
        <v>0</v>
      </c>
      <c r="F109" s="30">
        <v>93.84</v>
      </c>
      <c r="G109" s="30">
        <v>58.82</v>
      </c>
      <c r="H109" s="31">
        <v>152.66</v>
      </c>
      <c r="I109" s="32" t="s">
        <v>557</v>
      </c>
    </row>
    <row r="110" spans="1:9" s="17" customFormat="1" outlineLevel="1" x14ac:dyDescent="0.25">
      <c r="A110" s="55"/>
      <c r="B110" s="56"/>
      <c r="C110" s="58" t="s">
        <v>693</v>
      </c>
      <c r="D110" s="49"/>
      <c r="E110" s="50">
        <f>SUBTOTAL(9,E106:E109)</f>
        <v>1172.97</v>
      </c>
      <c r="F110" s="50">
        <f>SUBTOTAL(9,F106:F109)</f>
        <v>1032.24</v>
      </c>
      <c r="G110" s="50">
        <f>SUBTOTAL(9,G106:G109)</f>
        <v>730.55000000000007</v>
      </c>
      <c r="H110" s="51">
        <f>SUBTOTAL(9,H106:H109)</f>
        <v>2935.7599999999998</v>
      </c>
      <c r="I110" s="52"/>
    </row>
    <row r="111" spans="1:9" ht="33.75" outlineLevel="2" x14ac:dyDescent="0.25">
      <c r="A111" s="35">
        <v>307</v>
      </c>
      <c r="B111" s="36">
        <v>44754</v>
      </c>
      <c r="C111" s="37" t="s">
        <v>501</v>
      </c>
      <c r="D111" s="38" t="s">
        <v>102</v>
      </c>
      <c r="E111" s="39">
        <v>1642.1999999999998</v>
      </c>
      <c r="F111" s="39">
        <v>875.76</v>
      </c>
      <c r="G111" s="39">
        <v>350.1</v>
      </c>
      <c r="H111" s="40">
        <v>2868.06</v>
      </c>
      <c r="I111" s="48" t="s">
        <v>502</v>
      </c>
    </row>
    <row r="112" spans="1:9" ht="33.75" outlineLevel="2" x14ac:dyDescent="0.25">
      <c r="A112" s="26">
        <v>307</v>
      </c>
      <c r="B112" s="33">
        <v>44789</v>
      </c>
      <c r="C112" s="28" t="s">
        <v>501</v>
      </c>
      <c r="D112" s="29" t="s">
        <v>102</v>
      </c>
      <c r="E112" s="30">
        <v>0</v>
      </c>
      <c r="F112" s="30">
        <v>0</v>
      </c>
      <c r="G112" s="30">
        <v>225</v>
      </c>
      <c r="H112" s="31">
        <f>SUM(E112:G112)</f>
        <v>225</v>
      </c>
      <c r="I112" s="32" t="s">
        <v>563</v>
      </c>
    </row>
    <row r="113" spans="1:9" ht="33.75" outlineLevel="2" x14ac:dyDescent="0.25">
      <c r="A113" s="26">
        <v>463</v>
      </c>
      <c r="B113" s="33">
        <v>44824</v>
      </c>
      <c r="C113" s="28" t="s">
        <v>501</v>
      </c>
      <c r="D113" s="29" t="s">
        <v>102</v>
      </c>
      <c r="E113" s="30">
        <v>1970.6100000000001</v>
      </c>
      <c r="F113" s="30">
        <v>1000.96</v>
      </c>
      <c r="G113" s="30">
        <v>633.41999999999996</v>
      </c>
      <c r="H113" s="31">
        <v>3604.9900000000002</v>
      </c>
      <c r="I113" s="32" t="s">
        <v>652</v>
      </c>
    </row>
    <row r="114" spans="1:9" s="17" customFormat="1" outlineLevel="1" x14ac:dyDescent="0.25">
      <c r="A114" s="55"/>
      <c r="B114" s="56"/>
      <c r="C114" s="58" t="s">
        <v>694</v>
      </c>
      <c r="D114" s="49"/>
      <c r="E114" s="50">
        <f>SUBTOTAL(9,E111:E113)</f>
        <v>3612.81</v>
      </c>
      <c r="F114" s="50">
        <f>SUBTOTAL(9,F111:F113)</f>
        <v>1876.72</v>
      </c>
      <c r="G114" s="50">
        <f>SUBTOTAL(9,G111:G113)</f>
        <v>1208.52</v>
      </c>
      <c r="H114" s="51">
        <f>SUBTOTAL(9,H111:H113)</f>
        <v>6698.05</v>
      </c>
      <c r="I114" s="52"/>
    </row>
    <row r="115" spans="1:9" ht="33.75" outlineLevel="2" x14ac:dyDescent="0.25">
      <c r="A115" s="35">
        <v>477</v>
      </c>
      <c r="B115" s="36">
        <v>44838</v>
      </c>
      <c r="C115" s="37" t="s">
        <v>191</v>
      </c>
      <c r="D115" s="38" t="s">
        <v>99</v>
      </c>
      <c r="E115" s="39">
        <v>1172.97</v>
      </c>
      <c r="F115" s="39">
        <v>563.04</v>
      </c>
      <c r="G115" s="39">
        <v>807.91</v>
      </c>
      <c r="H115" s="40">
        <v>2543.92</v>
      </c>
      <c r="I115" s="48" t="s">
        <v>190</v>
      </c>
    </row>
    <row r="116" spans="1:9" s="17" customFormat="1" outlineLevel="1" x14ac:dyDescent="0.25">
      <c r="A116" s="55"/>
      <c r="B116" s="56"/>
      <c r="C116" s="58" t="s">
        <v>695</v>
      </c>
      <c r="D116" s="49"/>
      <c r="E116" s="50">
        <f>SUBTOTAL(9,E115:E115)</f>
        <v>1172.97</v>
      </c>
      <c r="F116" s="50">
        <f>SUBTOTAL(9,F115:F115)</f>
        <v>563.04</v>
      </c>
      <c r="G116" s="50">
        <f>SUBTOTAL(9,G115:G115)</f>
        <v>807.91</v>
      </c>
      <c r="H116" s="51">
        <f>SUBTOTAL(9,H115:H115)</f>
        <v>2543.92</v>
      </c>
      <c r="I116" s="52"/>
    </row>
    <row r="117" spans="1:9" ht="33.75" outlineLevel="2" x14ac:dyDescent="0.25">
      <c r="A117" s="35">
        <v>228</v>
      </c>
      <c r="B117" s="36">
        <v>44712</v>
      </c>
      <c r="C117" s="37" t="s">
        <v>189</v>
      </c>
      <c r="D117" s="38" t="s">
        <v>99</v>
      </c>
      <c r="E117" s="39">
        <v>781.98</v>
      </c>
      <c r="F117" s="39">
        <v>375.36</v>
      </c>
      <c r="G117" s="39">
        <v>109.46</v>
      </c>
      <c r="H117" s="40">
        <v>1266.8000000000002</v>
      </c>
      <c r="I117" s="41" t="s">
        <v>428</v>
      </c>
    </row>
    <row r="118" spans="1:9" ht="33.75" outlineLevel="2" x14ac:dyDescent="0.25">
      <c r="A118" s="26">
        <v>290</v>
      </c>
      <c r="B118" s="33">
        <v>44747</v>
      </c>
      <c r="C118" s="28" t="s">
        <v>189</v>
      </c>
      <c r="D118" s="29" t="s">
        <v>99</v>
      </c>
      <c r="E118" s="30">
        <v>1172.97</v>
      </c>
      <c r="F118" s="30">
        <v>750.72</v>
      </c>
      <c r="G118" s="30">
        <v>492.57</v>
      </c>
      <c r="H118" s="31">
        <v>2416.2600000000002</v>
      </c>
      <c r="I118" s="32" t="s">
        <v>485</v>
      </c>
    </row>
    <row r="119" spans="1:9" ht="33.75" outlineLevel="2" x14ac:dyDescent="0.25">
      <c r="A119" s="26">
        <v>351</v>
      </c>
      <c r="B119" s="33">
        <v>44775</v>
      </c>
      <c r="C119" s="28" t="s">
        <v>189</v>
      </c>
      <c r="D119" s="29" t="s">
        <v>99</v>
      </c>
      <c r="E119" s="30">
        <v>1172.97</v>
      </c>
      <c r="F119" s="30">
        <v>656.88</v>
      </c>
      <c r="G119" s="30">
        <v>218.92</v>
      </c>
      <c r="H119" s="31">
        <v>2048.77</v>
      </c>
      <c r="I119" s="32" t="s">
        <v>541</v>
      </c>
    </row>
    <row r="120" spans="1:9" ht="33.75" outlineLevel="2" x14ac:dyDescent="0.25">
      <c r="A120" s="35">
        <v>436</v>
      </c>
      <c r="B120" s="36">
        <v>44803</v>
      </c>
      <c r="C120" s="37" t="s">
        <v>189</v>
      </c>
      <c r="D120" s="38" t="s">
        <v>99</v>
      </c>
      <c r="E120" s="39">
        <v>1172.97</v>
      </c>
      <c r="F120" s="39">
        <v>656.88</v>
      </c>
      <c r="G120" s="39">
        <v>218.92</v>
      </c>
      <c r="H120" s="40">
        <v>2048.77</v>
      </c>
      <c r="I120" s="48" t="s">
        <v>626</v>
      </c>
    </row>
    <row r="121" spans="1:9" ht="33.75" outlineLevel="2" x14ac:dyDescent="0.25">
      <c r="A121" s="35">
        <v>478</v>
      </c>
      <c r="B121" s="36">
        <v>44838</v>
      </c>
      <c r="C121" s="37" t="s">
        <v>189</v>
      </c>
      <c r="D121" s="38" t="s">
        <v>99</v>
      </c>
      <c r="E121" s="39">
        <v>1563.96</v>
      </c>
      <c r="F121" s="39">
        <v>750.72</v>
      </c>
      <c r="G121" s="39">
        <v>218.92</v>
      </c>
      <c r="H121" s="40">
        <v>2533.6000000000004</v>
      </c>
      <c r="I121" s="48" t="s">
        <v>188</v>
      </c>
    </row>
    <row r="122" spans="1:9" s="17" customFormat="1" outlineLevel="1" x14ac:dyDescent="0.25">
      <c r="A122" s="55"/>
      <c r="B122" s="56"/>
      <c r="C122" s="58" t="s">
        <v>696</v>
      </c>
      <c r="D122" s="49"/>
      <c r="E122" s="50">
        <f>SUBTOTAL(9,E117:E121)</f>
        <v>5864.85</v>
      </c>
      <c r="F122" s="50">
        <f>SUBTOTAL(9,F117:F121)</f>
        <v>3190.5600000000004</v>
      </c>
      <c r="G122" s="50">
        <f>SUBTOTAL(9,G117:G121)</f>
        <v>1258.79</v>
      </c>
      <c r="H122" s="51">
        <f>SUBTOTAL(9,H117:H121)</f>
        <v>10314.200000000001</v>
      </c>
      <c r="I122" s="52"/>
    </row>
    <row r="123" spans="1:9" ht="33.75" outlineLevel="2" x14ac:dyDescent="0.25">
      <c r="A123" s="35">
        <v>352</v>
      </c>
      <c r="B123" s="36">
        <v>44775</v>
      </c>
      <c r="C123" s="37" t="s">
        <v>187</v>
      </c>
      <c r="D123" s="38" t="s">
        <v>99</v>
      </c>
      <c r="E123" s="39">
        <v>0</v>
      </c>
      <c r="F123" s="39">
        <v>187.68</v>
      </c>
      <c r="G123" s="39">
        <v>362.99</v>
      </c>
      <c r="H123" s="40">
        <v>550.67000000000007</v>
      </c>
      <c r="I123" s="48" t="s">
        <v>542</v>
      </c>
    </row>
    <row r="124" spans="1:9" ht="33.75" outlineLevel="2" x14ac:dyDescent="0.25">
      <c r="A124" s="35">
        <v>434</v>
      </c>
      <c r="B124" s="36">
        <v>44803</v>
      </c>
      <c r="C124" s="37" t="s">
        <v>187</v>
      </c>
      <c r="D124" s="38" t="s">
        <v>99</v>
      </c>
      <c r="E124" s="39">
        <v>390.99</v>
      </c>
      <c r="F124" s="39">
        <v>375.36</v>
      </c>
      <c r="G124" s="39">
        <v>218.92</v>
      </c>
      <c r="H124" s="40">
        <v>985.27</v>
      </c>
      <c r="I124" s="48" t="s">
        <v>623</v>
      </c>
    </row>
    <row r="125" spans="1:9" ht="33.75" outlineLevel="2" x14ac:dyDescent="0.25">
      <c r="A125" s="35">
        <v>479</v>
      </c>
      <c r="B125" s="36">
        <v>44838</v>
      </c>
      <c r="C125" s="37" t="s">
        <v>187</v>
      </c>
      <c r="D125" s="38" t="s">
        <v>99</v>
      </c>
      <c r="E125" s="39">
        <v>781.98</v>
      </c>
      <c r="F125" s="39">
        <v>375.36</v>
      </c>
      <c r="G125" s="39">
        <v>792.34</v>
      </c>
      <c r="H125" s="40">
        <v>1949.6800000000003</v>
      </c>
      <c r="I125" s="48" t="s">
        <v>186</v>
      </c>
    </row>
    <row r="126" spans="1:9" s="17" customFormat="1" outlineLevel="1" x14ac:dyDescent="0.25">
      <c r="A126" s="55"/>
      <c r="B126" s="56"/>
      <c r="C126" s="58" t="s">
        <v>697</v>
      </c>
      <c r="D126" s="49"/>
      <c r="E126" s="50">
        <f>SUBTOTAL(9,E123:E125)</f>
        <v>1172.97</v>
      </c>
      <c r="F126" s="50">
        <f>SUBTOTAL(9,F123:F125)</f>
        <v>938.4</v>
      </c>
      <c r="G126" s="50">
        <f>SUBTOTAL(9,G123:G125)</f>
        <v>1374.25</v>
      </c>
      <c r="H126" s="51">
        <f>SUBTOTAL(9,H123:H125)</f>
        <v>3485.6200000000003</v>
      </c>
      <c r="I126" s="52"/>
    </row>
    <row r="127" spans="1:9" ht="33.75" outlineLevel="2" x14ac:dyDescent="0.25">
      <c r="A127" s="35">
        <v>358</v>
      </c>
      <c r="B127" s="36">
        <v>44782</v>
      </c>
      <c r="C127" s="37" t="s">
        <v>551</v>
      </c>
      <c r="D127" s="38" t="s">
        <v>102</v>
      </c>
      <c r="E127" s="39">
        <v>390.99</v>
      </c>
      <c r="F127" s="39">
        <v>375.36</v>
      </c>
      <c r="G127" s="39">
        <v>633.17999999999995</v>
      </c>
      <c r="H127" s="40">
        <v>1399.53</v>
      </c>
      <c r="I127" s="48" t="s">
        <v>552</v>
      </c>
    </row>
    <row r="128" spans="1:9" ht="33.75" outlineLevel="2" x14ac:dyDescent="0.25">
      <c r="A128" s="35">
        <v>380</v>
      </c>
      <c r="B128" s="36">
        <v>44796</v>
      </c>
      <c r="C128" s="37" t="s">
        <v>551</v>
      </c>
      <c r="D128" s="38" t="s">
        <v>102</v>
      </c>
      <c r="E128" s="39">
        <v>781.98</v>
      </c>
      <c r="F128" s="39">
        <v>375.36</v>
      </c>
      <c r="G128" s="39">
        <v>764.04</v>
      </c>
      <c r="H128" s="40">
        <v>1921.38</v>
      </c>
      <c r="I128" s="48" t="s">
        <v>573</v>
      </c>
    </row>
    <row r="129" spans="1:9" ht="22.5" outlineLevel="2" x14ac:dyDescent="0.25">
      <c r="A129" s="35">
        <v>381</v>
      </c>
      <c r="B129" s="36">
        <v>44796</v>
      </c>
      <c r="C129" s="37" t="s">
        <v>551</v>
      </c>
      <c r="D129" s="38" t="s">
        <v>102</v>
      </c>
      <c r="E129" s="39">
        <v>0</v>
      </c>
      <c r="F129" s="39">
        <v>0</v>
      </c>
      <c r="G129" s="39">
        <v>63.7</v>
      </c>
      <c r="H129" s="40">
        <v>63.7</v>
      </c>
      <c r="I129" s="48" t="s">
        <v>574</v>
      </c>
    </row>
    <row r="130" spans="1:9" ht="33.75" outlineLevel="2" x14ac:dyDescent="0.25">
      <c r="A130" s="26">
        <v>382</v>
      </c>
      <c r="B130" s="33">
        <v>44796</v>
      </c>
      <c r="C130" s="28" t="s">
        <v>551</v>
      </c>
      <c r="D130" s="29" t="s">
        <v>102</v>
      </c>
      <c r="E130" s="30">
        <v>390.99</v>
      </c>
      <c r="F130" s="30">
        <v>375.36</v>
      </c>
      <c r="G130" s="30">
        <v>407.65999999999997</v>
      </c>
      <c r="H130" s="31">
        <v>1174.01</v>
      </c>
      <c r="I130" s="32" t="s">
        <v>575</v>
      </c>
    </row>
    <row r="131" spans="1:9" s="17" customFormat="1" outlineLevel="1" x14ac:dyDescent="0.25">
      <c r="A131" s="55"/>
      <c r="B131" s="56"/>
      <c r="C131" s="58" t="s">
        <v>698</v>
      </c>
      <c r="D131" s="49"/>
      <c r="E131" s="50">
        <f>SUBTOTAL(9,E127:E130)</f>
        <v>1563.96</v>
      </c>
      <c r="F131" s="50">
        <f>SUBTOTAL(9,F127:F130)</f>
        <v>1126.08</v>
      </c>
      <c r="G131" s="50">
        <f>SUBTOTAL(9,G127:G130)</f>
        <v>1868.58</v>
      </c>
      <c r="H131" s="51">
        <f>SUBTOTAL(9,H127:H130)</f>
        <v>4558.62</v>
      </c>
      <c r="I131" s="52"/>
    </row>
    <row r="132" spans="1:9" ht="33.75" outlineLevel="2" x14ac:dyDescent="0.25">
      <c r="A132" s="35">
        <v>288</v>
      </c>
      <c r="B132" s="36">
        <v>44747</v>
      </c>
      <c r="C132" s="37" t="s">
        <v>481</v>
      </c>
      <c r="D132" s="38" t="s">
        <v>99</v>
      </c>
      <c r="E132" s="39">
        <v>781.98</v>
      </c>
      <c r="F132" s="39">
        <v>375.36</v>
      </c>
      <c r="G132" s="39">
        <v>383.10999999999996</v>
      </c>
      <c r="H132" s="40">
        <v>1540.45</v>
      </c>
      <c r="I132" s="48" t="s">
        <v>482</v>
      </c>
    </row>
    <row r="133" spans="1:9" s="17" customFormat="1" outlineLevel="1" x14ac:dyDescent="0.25">
      <c r="A133" s="55"/>
      <c r="B133" s="56"/>
      <c r="C133" s="58" t="s">
        <v>699</v>
      </c>
      <c r="D133" s="49"/>
      <c r="E133" s="50">
        <f>SUBTOTAL(9,E132:E132)</f>
        <v>781.98</v>
      </c>
      <c r="F133" s="50">
        <f>SUBTOTAL(9,F132:F132)</f>
        <v>375.36</v>
      </c>
      <c r="G133" s="50">
        <f>SUBTOTAL(9,G132:G132)</f>
        <v>383.10999999999996</v>
      </c>
      <c r="H133" s="51">
        <f>SUBTOTAL(9,H132:H132)</f>
        <v>1540.45</v>
      </c>
      <c r="I133" s="52"/>
    </row>
    <row r="134" spans="1:9" ht="45" outlineLevel="2" x14ac:dyDescent="0.25">
      <c r="A134" s="35">
        <v>5</v>
      </c>
      <c r="B134" s="36">
        <v>44586</v>
      </c>
      <c r="C134" s="37" t="s">
        <v>183</v>
      </c>
      <c r="D134" s="38" t="s">
        <v>102</v>
      </c>
      <c r="E134" s="39">
        <v>390.99</v>
      </c>
      <c r="F134" s="39">
        <v>281.52</v>
      </c>
      <c r="G134" s="39">
        <v>721.1</v>
      </c>
      <c r="H134" s="40">
        <v>1393.6100000000001</v>
      </c>
      <c r="I134" s="41" t="s">
        <v>198</v>
      </c>
    </row>
    <row r="135" spans="1:9" ht="45" outlineLevel="2" x14ac:dyDescent="0.25">
      <c r="A135" s="35">
        <v>24</v>
      </c>
      <c r="B135" s="36">
        <v>44600</v>
      </c>
      <c r="C135" s="37" t="s">
        <v>183</v>
      </c>
      <c r="D135" s="38" t="s">
        <v>102</v>
      </c>
      <c r="E135" s="39">
        <v>390.99</v>
      </c>
      <c r="F135" s="39">
        <v>187.68</v>
      </c>
      <c r="G135" s="39">
        <v>717.64</v>
      </c>
      <c r="H135" s="40">
        <v>1296.31</v>
      </c>
      <c r="I135" s="41" t="s">
        <v>218</v>
      </c>
    </row>
    <row r="136" spans="1:9" ht="45" outlineLevel="2" x14ac:dyDescent="0.25">
      <c r="A136" s="26">
        <v>40</v>
      </c>
      <c r="B136" s="33">
        <v>44614</v>
      </c>
      <c r="C136" s="28" t="s">
        <v>183</v>
      </c>
      <c r="D136" s="29" t="s">
        <v>102</v>
      </c>
      <c r="E136" s="30">
        <v>390.99</v>
      </c>
      <c r="F136" s="30">
        <v>281.52</v>
      </c>
      <c r="G136" s="30">
        <v>721.1</v>
      </c>
      <c r="H136" s="31">
        <v>1393.6100000000001</v>
      </c>
      <c r="I136" s="34" t="s">
        <v>234</v>
      </c>
    </row>
    <row r="137" spans="1:9" ht="33.75" outlineLevel="2" x14ac:dyDescent="0.25">
      <c r="A137" s="26">
        <v>54</v>
      </c>
      <c r="B137" s="33">
        <v>44628</v>
      </c>
      <c r="C137" s="28" t="s">
        <v>183</v>
      </c>
      <c r="D137" s="29" t="s">
        <v>102</v>
      </c>
      <c r="E137" s="30">
        <v>0</v>
      </c>
      <c r="F137" s="30">
        <v>93.84</v>
      </c>
      <c r="G137" s="30">
        <v>68.89</v>
      </c>
      <c r="H137" s="31">
        <v>162.73000000000002</v>
      </c>
      <c r="I137" s="34" t="s">
        <v>249</v>
      </c>
    </row>
    <row r="138" spans="1:9" ht="33.75" outlineLevel="2" x14ac:dyDescent="0.25">
      <c r="A138" s="35">
        <v>65</v>
      </c>
      <c r="B138" s="36">
        <v>44635</v>
      </c>
      <c r="C138" s="37" t="s">
        <v>183</v>
      </c>
      <c r="D138" s="38" t="s">
        <v>102</v>
      </c>
      <c r="E138" s="39">
        <v>390.99</v>
      </c>
      <c r="F138" s="39">
        <v>281.52</v>
      </c>
      <c r="G138" s="39">
        <v>721.1</v>
      </c>
      <c r="H138" s="40">
        <v>1393.6100000000001</v>
      </c>
      <c r="I138" s="41" t="s">
        <v>261</v>
      </c>
    </row>
    <row r="139" spans="1:9" ht="33.75" outlineLevel="2" x14ac:dyDescent="0.25">
      <c r="A139" s="35">
        <v>66</v>
      </c>
      <c r="B139" s="36">
        <v>44635</v>
      </c>
      <c r="C139" s="37" t="s">
        <v>183</v>
      </c>
      <c r="D139" s="38" t="s">
        <v>102</v>
      </c>
      <c r="E139" s="39">
        <v>390.99</v>
      </c>
      <c r="F139" s="39">
        <v>281.52</v>
      </c>
      <c r="G139" s="39">
        <v>721.1</v>
      </c>
      <c r="H139" s="40">
        <v>1393.6100000000001</v>
      </c>
      <c r="I139" s="41" t="s">
        <v>262</v>
      </c>
    </row>
    <row r="140" spans="1:9" ht="33.75" outlineLevel="2" x14ac:dyDescent="0.25">
      <c r="A140" s="26">
        <v>67</v>
      </c>
      <c r="B140" s="33">
        <v>44635</v>
      </c>
      <c r="C140" s="28" t="s">
        <v>183</v>
      </c>
      <c r="D140" s="29" t="s">
        <v>102</v>
      </c>
      <c r="E140" s="30">
        <v>0</v>
      </c>
      <c r="F140" s="30">
        <v>187.68</v>
      </c>
      <c r="G140" s="30">
        <v>401.05</v>
      </c>
      <c r="H140" s="31">
        <v>588.73</v>
      </c>
      <c r="I140" s="34" t="s">
        <v>263</v>
      </c>
    </row>
    <row r="141" spans="1:9" ht="33.75" outlineLevel="2" x14ac:dyDescent="0.25">
      <c r="A141" s="35">
        <v>81</v>
      </c>
      <c r="B141" s="36">
        <v>44642</v>
      </c>
      <c r="C141" s="37" t="s">
        <v>183</v>
      </c>
      <c r="D141" s="38" t="s">
        <v>102</v>
      </c>
      <c r="E141" s="39">
        <v>0</v>
      </c>
      <c r="F141" s="39">
        <v>187.68</v>
      </c>
      <c r="G141" s="39">
        <v>525.61</v>
      </c>
      <c r="H141" s="40">
        <v>713.29</v>
      </c>
      <c r="I141" s="41" t="s">
        <v>278</v>
      </c>
    </row>
    <row r="142" spans="1:9" ht="67.5" outlineLevel="2" x14ac:dyDescent="0.25">
      <c r="A142" s="35">
        <v>82</v>
      </c>
      <c r="B142" s="36">
        <v>44642</v>
      </c>
      <c r="C142" s="37" t="s">
        <v>183</v>
      </c>
      <c r="D142" s="38" t="s">
        <v>102</v>
      </c>
      <c r="E142" s="39">
        <v>1970.6100000000001</v>
      </c>
      <c r="F142" s="39">
        <v>844.56000000000006</v>
      </c>
      <c r="G142" s="39">
        <v>1051.06</v>
      </c>
      <c r="H142" s="40">
        <v>3866.23</v>
      </c>
      <c r="I142" s="41" t="s">
        <v>279</v>
      </c>
    </row>
    <row r="143" spans="1:9" ht="33.75" outlineLevel="2" x14ac:dyDescent="0.25">
      <c r="A143" s="35">
        <v>101</v>
      </c>
      <c r="B143" s="36">
        <v>44649</v>
      </c>
      <c r="C143" s="37" t="s">
        <v>183</v>
      </c>
      <c r="D143" s="38" t="s">
        <v>102</v>
      </c>
      <c r="E143" s="39">
        <v>390.99</v>
      </c>
      <c r="F143" s="39">
        <v>281.52</v>
      </c>
      <c r="G143" s="39">
        <v>721.1</v>
      </c>
      <c r="H143" s="40">
        <v>1393.6100000000001</v>
      </c>
      <c r="I143" s="41" t="s">
        <v>299</v>
      </c>
    </row>
    <row r="144" spans="1:9" ht="33.75" outlineLevel="2" x14ac:dyDescent="0.25">
      <c r="A144" s="26">
        <v>111</v>
      </c>
      <c r="B144" s="33">
        <v>44656</v>
      </c>
      <c r="C144" s="28" t="s">
        <v>183</v>
      </c>
      <c r="D144" s="29" t="s">
        <v>102</v>
      </c>
      <c r="E144" s="30">
        <v>390.99</v>
      </c>
      <c r="F144" s="30">
        <v>187.68</v>
      </c>
      <c r="G144" s="30">
        <v>721.1</v>
      </c>
      <c r="H144" s="31">
        <v>1299.77</v>
      </c>
      <c r="I144" s="34" t="s">
        <v>309</v>
      </c>
    </row>
    <row r="145" spans="1:9" ht="33.75" outlineLevel="2" x14ac:dyDescent="0.25">
      <c r="A145" s="35">
        <v>137</v>
      </c>
      <c r="B145" s="36">
        <v>44677</v>
      </c>
      <c r="C145" s="37" t="s">
        <v>183</v>
      </c>
      <c r="D145" s="38" t="s">
        <v>102</v>
      </c>
      <c r="E145" s="39">
        <v>390.99</v>
      </c>
      <c r="F145" s="39">
        <v>187.68</v>
      </c>
      <c r="G145" s="39">
        <v>721.1</v>
      </c>
      <c r="H145" s="40">
        <v>1299.77</v>
      </c>
      <c r="I145" s="41" t="s">
        <v>343</v>
      </c>
    </row>
    <row r="146" spans="1:9" ht="33.75" outlineLevel="2" x14ac:dyDescent="0.25">
      <c r="A146" s="26">
        <v>158</v>
      </c>
      <c r="B146" s="33">
        <v>44684</v>
      </c>
      <c r="C146" s="28" t="s">
        <v>183</v>
      </c>
      <c r="D146" s="29" t="s">
        <v>102</v>
      </c>
      <c r="E146" s="30">
        <v>390.99</v>
      </c>
      <c r="F146" s="30">
        <v>187.68</v>
      </c>
      <c r="G146" s="30">
        <v>721.1</v>
      </c>
      <c r="H146" s="31">
        <v>1299.77</v>
      </c>
      <c r="I146" s="34" t="s">
        <v>364</v>
      </c>
    </row>
    <row r="147" spans="1:9" ht="33.75" outlineLevel="2" x14ac:dyDescent="0.25">
      <c r="A147" s="35">
        <v>195</v>
      </c>
      <c r="B147" s="36">
        <v>44705</v>
      </c>
      <c r="C147" s="37" t="s">
        <v>183</v>
      </c>
      <c r="D147" s="38" t="s">
        <v>102</v>
      </c>
      <c r="E147" s="39">
        <v>390.99</v>
      </c>
      <c r="F147" s="39">
        <v>187.68</v>
      </c>
      <c r="G147" s="39">
        <v>721.1</v>
      </c>
      <c r="H147" s="40">
        <v>1299.77</v>
      </c>
      <c r="I147" s="41" t="s">
        <v>399</v>
      </c>
    </row>
    <row r="148" spans="1:9" ht="45" outlineLevel="2" x14ac:dyDescent="0.25">
      <c r="A148" s="26">
        <v>196</v>
      </c>
      <c r="B148" s="33">
        <v>44705</v>
      </c>
      <c r="C148" s="28" t="s">
        <v>183</v>
      </c>
      <c r="D148" s="29" t="s">
        <v>102</v>
      </c>
      <c r="E148" s="30"/>
      <c r="F148" s="30">
        <v>0</v>
      </c>
      <c r="G148" s="30">
        <v>0</v>
      </c>
      <c r="H148" s="31">
        <v>0</v>
      </c>
      <c r="I148" s="34" t="s">
        <v>400</v>
      </c>
    </row>
    <row r="149" spans="1:9" ht="45" outlineLevel="2" x14ac:dyDescent="0.25">
      <c r="A149" s="35">
        <v>204</v>
      </c>
      <c r="B149" s="36">
        <v>44712</v>
      </c>
      <c r="C149" s="37" t="s">
        <v>183</v>
      </c>
      <c r="D149" s="38" t="s">
        <v>102</v>
      </c>
      <c r="E149" s="39">
        <v>781.98</v>
      </c>
      <c r="F149" s="39">
        <v>375.36</v>
      </c>
      <c r="G149" s="39">
        <v>784.8</v>
      </c>
      <c r="H149" s="40">
        <v>1942.14</v>
      </c>
      <c r="I149" s="41" t="s">
        <v>408</v>
      </c>
    </row>
    <row r="150" spans="1:9" ht="45" outlineLevel="2" x14ac:dyDescent="0.25">
      <c r="A150" s="26">
        <v>205</v>
      </c>
      <c r="B150" s="33">
        <v>44712</v>
      </c>
      <c r="C150" s="28" t="s">
        <v>183</v>
      </c>
      <c r="D150" s="29" t="s">
        <v>102</v>
      </c>
      <c r="E150" s="30">
        <v>781.98</v>
      </c>
      <c r="F150" s="30">
        <v>375.36</v>
      </c>
      <c r="G150" s="30">
        <v>1341.8600000000001</v>
      </c>
      <c r="H150" s="31">
        <v>2499.2000000000003</v>
      </c>
      <c r="I150" s="34" t="s">
        <v>409</v>
      </c>
    </row>
    <row r="151" spans="1:9" ht="33.75" outlineLevel="2" x14ac:dyDescent="0.25">
      <c r="A151" s="35">
        <v>245</v>
      </c>
      <c r="B151" s="36">
        <v>44726</v>
      </c>
      <c r="C151" s="37" t="s">
        <v>183</v>
      </c>
      <c r="D151" s="38" t="s">
        <v>102</v>
      </c>
      <c r="E151" s="39">
        <v>390.99</v>
      </c>
      <c r="F151" s="39">
        <v>187.68</v>
      </c>
      <c r="G151" s="39">
        <v>721.1</v>
      </c>
      <c r="H151" s="40">
        <v>1299.77</v>
      </c>
      <c r="I151" s="48" t="s">
        <v>443</v>
      </c>
    </row>
    <row r="152" spans="1:9" ht="78.75" outlineLevel="2" x14ac:dyDescent="0.25">
      <c r="A152" s="35">
        <v>252</v>
      </c>
      <c r="B152" s="36">
        <v>44733</v>
      </c>
      <c r="C152" s="37" t="s">
        <v>183</v>
      </c>
      <c r="D152" s="38" t="s">
        <v>102</v>
      </c>
      <c r="E152" s="39">
        <v>2486.71</v>
      </c>
      <c r="F152" s="39">
        <v>1126.08</v>
      </c>
      <c r="G152" s="39">
        <v>1648.4</v>
      </c>
      <c r="H152" s="40">
        <v>5261.1900000000005</v>
      </c>
      <c r="I152" s="48" t="s">
        <v>450</v>
      </c>
    </row>
    <row r="153" spans="1:9" ht="33.75" outlineLevel="2" x14ac:dyDescent="0.25">
      <c r="A153" s="35">
        <v>253</v>
      </c>
      <c r="B153" s="36">
        <v>44733</v>
      </c>
      <c r="C153" s="37" t="s">
        <v>183</v>
      </c>
      <c r="D153" s="38" t="s">
        <v>102</v>
      </c>
      <c r="E153" s="39">
        <v>0</v>
      </c>
      <c r="F153" s="39">
        <v>93.84</v>
      </c>
      <c r="G153" s="39">
        <v>68.89</v>
      </c>
      <c r="H153" s="40">
        <v>162.73000000000002</v>
      </c>
      <c r="I153" s="48" t="s">
        <v>451</v>
      </c>
    </row>
    <row r="154" spans="1:9" ht="33.75" outlineLevel="2" x14ac:dyDescent="0.25">
      <c r="A154" s="35">
        <v>254</v>
      </c>
      <c r="B154" s="36">
        <v>44733</v>
      </c>
      <c r="C154" s="37" t="s">
        <v>183</v>
      </c>
      <c r="D154" s="38" t="s">
        <v>102</v>
      </c>
      <c r="E154" s="39">
        <v>390.99</v>
      </c>
      <c r="F154" s="39">
        <v>187.68</v>
      </c>
      <c r="G154" s="39">
        <v>721.1</v>
      </c>
      <c r="H154" s="40">
        <v>1299.77</v>
      </c>
      <c r="I154" s="48" t="s">
        <v>452</v>
      </c>
    </row>
    <row r="155" spans="1:9" ht="45" outlineLevel="2" x14ac:dyDescent="0.25">
      <c r="A155" s="26">
        <v>266</v>
      </c>
      <c r="B155" s="33">
        <v>44740</v>
      </c>
      <c r="C155" s="28" t="s">
        <v>183</v>
      </c>
      <c r="D155" s="29" t="s">
        <v>102</v>
      </c>
      <c r="E155" s="30">
        <v>390.99</v>
      </c>
      <c r="F155" s="30">
        <v>187.68</v>
      </c>
      <c r="G155" s="30">
        <v>721.1</v>
      </c>
      <c r="H155" s="31">
        <v>1299.77</v>
      </c>
      <c r="I155" s="32" t="s">
        <v>464</v>
      </c>
    </row>
    <row r="156" spans="1:9" ht="33.75" outlineLevel="2" x14ac:dyDescent="0.25">
      <c r="A156" s="26">
        <v>271</v>
      </c>
      <c r="B156" s="33">
        <v>44747</v>
      </c>
      <c r="C156" s="28" t="s">
        <v>183</v>
      </c>
      <c r="D156" s="29" t="s">
        <v>102</v>
      </c>
      <c r="E156" s="30">
        <v>781.98</v>
      </c>
      <c r="F156" s="30">
        <v>469.20000000000005</v>
      </c>
      <c r="G156" s="30">
        <v>774.42</v>
      </c>
      <c r="H156" s="31">
        <v>2025.6</v>
      </c>
      <c r="I156" s="32" t="s">
        <v>469</v>
      </c>
    </row>
    <row r="157" spans="1:9" ht="33.75" outlineLevel="2" x14ac:dyDescent="0.25">
      <c r="A157" s="26">
        <v>304</v>
      </c>
      <c r="B157" s="33">
        <v>44754</v>
      </c>
      <c r="C157" s="28" t="s">
        <v>183</v>
      </c>
      <c r="D157" s="29" t="s">
        <v>102</v>
      </c>
      <c r="E157" s="30">
        <v>390.99</v>
      </c>
      <c r="F157" s="30">
        <v>187.68</v>
      </c>
      <c r="G157" s="30">
        <v>721.1</v>
      </c>
      <c r="H157" s="31">
        <v>1299.77</v>
      </c>
      <c r="I157" s="32" t="s">
        <v>498</v>
      </c>
    </row>
    <row r="158" spans="1:9" ht="33.75" outlineLevel="2" x14ac:dyDescent="0.25">
      <c r="A158" s="26">
        <v>324</v>
      </c>
      <c r="B158" s="33">
        <v>44775</v>
      </c>
      <c r="C158" s="28" t="s">
        <v>183</v>
      </c>
      <c r="D158" s="29" t="s">
        <v>102</v>
      </c>
      <c r="E158" s="30">
        <v>390.99</v>
      </c>
      <c r="F158" s="30">
        <v>187.68</v>
      </c>
      <c r="G158" s="30">
        <v>721.1</v>
      </c>
      <c r="H158" s="31">
        <v>1299.77</v>
      </c>
      <c r="I158" s="32" t="s">
        <v>521</v>
      </c>
    </row>
    <row r="159" spans="1:9" ht="33.75" outlineLevel="2" x14ac:dyDescent="0.25">
      <c r="A159" s="35">
        <v>325</v>
      </c>
      <c r="B159" s="36">
        <v>44775</v>
      </c>
      <c r="C159" s="37" t="s">
        <v>183</v>
      </c>
      <c r="D159" s="38" t="s">
        <v>102</v>
      </c>
      <c r="E159" s="39">
        <v>390.99</v>
      </c>
      <c r="F159" s="39">
        <v>187.68</v>
      </c>
      <c r="G159" s="39">
        <v>721.1</v>
      </c>
      <c r="H159" s="40">
        <v>1299.77</v>
      </c>
      <c r="I159" s="48" t="s">
        <v>522</v>
      </c>
    </row>
    <row r="160" spans="1:9" ht="33.75" outlineLevel="2" x14ac:dyDescent="0.25">
      <c r="A160" s="35">
        <v>326</v>
      </c>
      <c r="B160" s="36">
        <v>44775</v>
      </c>
      <c r="C160" s="37" t="s">
        <v>183</v>
      </c>
      <c r="D160" s="38" t="s">
        <v>102</v>
      </c>
      <c r="E160" s="39">
        <v>390.99</v>
      </c>
      <c r="F160" s="39">
        <v>187.68</v>
      </c>
      <c r="G160" s="39">
        <v>721.1</v>
      </c>
      <c r="H160" s="40">
        <v>1299.77</v>
      </c>
      <c r="I160" s="48" t="s">
        <v>523</v>
      </c>
    </row>
    <row r="161" spans="1:9" ht="33.75" outlineLevel="2" x14ac:dyDescent="0.25">
      <c r="A161" s="26">
        <v>327</v>
      </c>
      <c r="B161" s="33">
        <v>44775</v>
      </c>
      <c r="C161" s="28" t="s">
        <v>183</v>
      </c>
      <c r="D161" s="29" t="s">
        <v>102</v>
      </c>
      <c r="E161" s="30">
        <v>0</v>
      </c>
      <c r="F161" s="30">
        <v>375.36</v>
      </c>
      <c r="G161" s="30">
        <v>682.73</v>
      </c>
      <c r="H161" s="31">
        <v>1058.0900000000001</v>
      </c>
      <c r="I161" s="32" t="s">
        <v>524</v>
      </c>
    </row>
    <row r="162" spans="1:9" ht="56.25" outlineLevel="2" x14ac:dyDescent="0.25">
      <c r="A162" s="26">
        <v>363</v>
      </c>
      <c r="B162" s="33">
        <v>44782</v>
      </c>
      <c r="C162" s="28" t="s">
        <v>183</v>
      </c>
      <c r="D162" s="29" t="s">
        <v>102</v>
      </c>
      <c r="E162" s="30">
        <v>781.98</v>
      </c>
      <c r="F162" s="30">
        <v>375.36</v>
      </c>
      <c r="G162" s="30">
        <v>809.02</v>
      </c>
      <c r="H162" s="31">
        <v>1966.3600000000001</v>
      </c>
      <c r="I162" s="32" t="s">
        <v>556</v>
      </c>
    </row>
    <row r="163" spans="1:9" ht="33.75" outlineLevel="2" x14ac:dyDescent="0.25">
      <c r="A163" s="35">
        <v>393</v>
      </c>
      <c r="B163" s="36">
        <v>44796</v>
      </c>
      <c r="C163" s="37" t="s">
        <v>183</v>
      </c>
      <c r="D163" s="38" t="s">
        <v>102</v>
      </c>
      <c r="E163" s="39">
        <v>390.99</v>
      </c>
      <c r="F163" s="39">
        <v>187.68</v>
      </c>
      <c r="G163" s="39">
        <v>523.88</v>
      </c>
      <c r="H163" s="40">
        <v>1102.5500000000002</v>
      </c>
      <c r="I163" s="48" t="s">
        <v>585</v>
      </c>
    </row>
    <row r="164" spans="1:9" ht="33.75" outlineLevel="2" x14ac:dyDescent="0.25">
      <c r="A164" s="35">
        <v>394</v>
      </c>
      <c r="B164" s="36">
        <v>44796</v>
      </c>
      <c r="C164" s="37" t="s">
        <v>183</v>
      </c>
      <c r="D164" s="38" t="s">
        <v>102</v>
      </c>
      <c r="E164" s="39">
        <v>390.99</v>
      </c>
      <c r="F164" s="39">
        <v>187.68</v>
      </c>
      <c r="G164" s="39">
        <v>721.1</v>
      </c>
      <c r="H164" s="40">
        <v>1299.77</v>
      </c>
      <c r="I164" s="48" t="s">
        <v>586</v>
      </c>
    </row>
    <row r="165" spans="1:9" ht="45" outlineLevel="2" x14ac:dyDescent="0.25">
      <c r="A165" s="35">
        <v>417</v>
      </c>
      <c r="B165" s="36">
        <v>44803</v>
      </c>
      <c r="C165" s="37" t="s">
        <v>183</v>
      </c>
      <c r="D165" s="38" t="s">
        <v>102</v>
      </c>
      <c r="E165" s="39">
        <v>781.98</v>
      </c>
      <c r="F165" s="39">
        <v>375.36</v>
      </c>
      <c r="G165" s="39">
        <v>784.8</v>
      </c>
      <c r="H165" s="40">
        <v>1942.14</v>
      </c>
      <c r="I165" s="48" t="s">
        <v>603</v>
      </c>
    </row>
    <row r="166" spans="1:9" ht="45" outlineLevel="2" x14ac:dyDescent="0.25">
      <c r="A166" s="26">
        <v>418</v>
      </c>
      <c r="B166" s="33">
        <v>44803</v>
      </c>
      <c r="C166" s="28" t="s">
        <v>183</v>
      </c>
      <c r="D166" s="29" t="s">
        <v>102</v>
      </c>
      <c r="E166" s="30">
        <v>1172.97</v>
      </c>
      <c r="F166" s="30">
        <v>563.04</v>
      </c>
      <c r="G166" s="30">
        <v>1452.5800000000002</v>
      </c>
      <c r="H166" s="31">
        <v>3188.59</v>
      </c>
      <c r="I166" s="32" t="s">
        <v>604</v>
      </c>
    </row>
    <row r="167" spans="1:9" ht="33.75" outlineLevel="2" x14ac:dyDescent="0.25">
      <c r="A167" s="35">
        <v>442</v>
      </c>
      <c r="B167" s="36">
        <v>44810</v>
      </c>
      <c r="C167" s="37" t="s">
        <v>183</v>
      </c>
      <c r="D167" s="38" t="s">
        <v>102</v>
      </c>
      <c r="E167" s="39">
        <v>390.99</v>
      </c>
      <c r="F167" s="39">
        <v>281.52</v>
      </c>
      <c r="G167" s="39">
        <v>721.1</v>
      </c>
      <c r="H167" s="40">
        <v>1393.6100000000001</v>
      </c>
      <c r="I167" s="48" t="s">
        <v>632</v>
      </c>
    </row>
    <row r="168" spans="1:9" ht="45" outlineLevel="2" x14ac:dyDescent="0.25">
      <c r="A168" s="26">
        <v>458</v>
      </c>
      <c r="B168" s="33">
        <v>44824</v>
      </c>
      <c r="C168" s="28" t="s">
        <v>183</v>
      </c>
      <c r="D168" s="29" t="s">
        <v>102</v>
      </c>
      <c r="E168" s="30">
        <v>2033.1899999999998</v>
      </c>
      <c r="F168" s="30">
        <v>875.76</v>
      </c>
      <c r="G168" s="30">
        <v>1334.79</v>
      </c>
      <c r="H168" s="31">
        <v>4243.74</v>
      </c>
      <c r="I168" s="32" t="s">
        <v>647</v>
      </c>
    </row>
    <row r="169" spans="1:9" ht="33.75" outlineLevel="2" x14ac:dyDescent="0.25">
      <c r="A169" s="26">
        <v>469</v>
      </c>
      <c r="B169" s="33">
        <v>44831</v>
      </c>
      <c r="C169" s="28" t="s">
        <v>183</v>
      </c>
      <c r="D169" s="29" t="s">
        <v>102</v>
      </c>
      <c r="E169" s="30">
        <v>390.99</v>
      </c>
      <c r="F169" s="30">
        <v>187.68</v>
      </c>
      <c r="G169" s="30">
        <v>721.1</v>
      </c>
      <c r="H169" s="31">
        <v>1299.77</v>
      </c>
      <c r="I169" s="32" t="s">
        <v>662</v>
      </c>
    </row>
    <row r="170" spans="1:9" ht="33.75" outlineLevel="2" x14ac:dyDescent="0.25">
      <c r="A170" s="26">
        <v>470</v>
      </c>
      <c r="B170" s="33">
        <v>44831</v>
      </c>
      <c r="C170" s="28" t="s">
        <v>183</v>
      </c>
      <c r="D170" s="29" t="s">
        <v>102</v>
      </c>
      <c r="E170" s="30">
        <v>390.99</v>
      </c>
      <c r="F170" s="30">
        <v>187.68</v>
      </c>
      <c r="G170" s="30">
        <v>721.1</v>
      </c>
      <c r="H170" s="31">
        <v>1299.77</v>
      </c>
      <c r="I170" s="32" t="s">
        <v>663</v>
      </c>
    </row>
    <row r="171" spans="1:9" ht="33.75" outlineLevel="2" x14ac:dyDescent="0.25">
      <c r="A171" s="26">
        <v>506</v>
      </c>
      <c r="B171" s="33">
        <v>44838</v>
      </c>
      <c r="C171" s="28" t="s">
        <v>183</v>
      </c>
      <c r="D171" s="29" t="s">
        <v>102</v>
      </c>
      <c r="E171" s="30">
        <v>390.99</v>
      </c>
      <c r="F171" s="30">
        <v>187.68</v>
      </c>
      <c r="G171" s="30">
        <v>721.1</v>
      </c>
      <c r="H171" s="31">
        <v>1299.77</v>
      </c>
      <c r="I171" s="32" t="s">
        <v>185</v>
      </c>
    </row>
    <row r="172" spans="1:9" ht="45" outlineLevel="2" x14ac:dyDescent="0.25">
      <c r="A172" s="26">
        <v>513</v>
      </c>
      <c r="B172" s="33">
        <v>44845</v>
      </c>
      <c r="C172" s="28" t="s">
        <v>183</v>
      </c>
      <c r="D172" s="29" t="s">
        <v>102</v>
      </c>
      <c r="E172" s="30">
        <v>1970.6100000000001</v>
      </c>
      <c r="F172" s="30">
        <v>875.84</v>
      </c>
      <c r="G172" s="30">
        <v>1128.1199999999999</v>
      </c>
      <c r="H172" s="31">
        <v>3974.57</v>
      </c>
      <c r="I172" s="32" t="s">
        <v>184</v>
      </c>
    </row>
    <row r="173" spans="1:9" ht="33.75" outlineLevel="2" x14ac:dyDescent="0.25">
      <c r="A173" s="26">
        <v>541</v>
      </c>
      <c r="B173" s="33">
        <v>44859</v>
      </c>
      <c r="C173" s="28" t="s">
        <v>183</v>
      </c>
      <c r="D173" s="29" t="s">
        <v>102</v>
      </c>
      <c r="E173" s="30">
        <v>390.99</v>
      </c>
      <c r="F173" s="30">
        <v>187.68</v>
      </c>
      <c r="G173" s="30">
        <v>721.1</v>
      </c>
      <c r="H173" s="31">
        <v>1299.77</v>
      </c>
      <c r="I173" s="32" t="s">
        <v>182</v>
      </c>
    </row>
    <row r="174" spans="1:9" s="17" customFormat="1" outlineLevel="1" x14ac:dyDescent="0.25">
      <c r="A174" s="55"/>
      <c r="B174" s="56"/>
      <c r="C174" s="58" t="s">
        <v>700</v>
      </c>
      <c r="D174" s="49"/>
      <c r="E174" s="50">
        <f>SUBTOTAL(9,E134:E173)</f>
        <v>22927.750000000004</v>
      </c>
      <c r="F174" s="50">
        <f>SUBTOTAL(9,F134:F173)</f>
        <v>12261.680000000002</v>
      </c>
      <c r="G174" s="50">
        <f>SUBTOTAL(9,G134:G173)</f>
        <v>29962.739999999991</v>
      </c>
      <c r="H174" s="51">
        <f>SUBTOTAL(9,H134:H173)</f>
        <v>65152.169999999984</v>
      </c>
      <c r="I174" s="52"/>
    </row>
    <row r="175" spans="1:9" ht="33.75" outlineLevel="2" x14ac:dyDescent="0.25">
      <c r="A175" s="35">
        <v>350</v>
      </c>
      <c r="B175" s="36">
        <v>44775</v>
      </c>
      <c r="C175" s="37" t="s">
        <v>539</v>
      </c>
      <c r="D175" s="38" t="s">
        <v>99</v>
      </c>
      <c r="E175" s="39">
        <v>390.99</v>
      </c>
      <c r="F175" s="39">
        <v>281.52</v>
      </c>
      <c r="G175" s="39">
        <v>849.12</v>
      </c>
      <c r="H175" s="40">
        <v>1521.63</v>
      </c>
      <c r="I175" s="48" t="s">
        <v>540</v>
      </c>
    </row>
    <row r="176" spans="1:9" s="17" customFormat="1" outlineLevel="1" x14ac:dyDescent="0.25">
      <c r="A176" s="55"/>
      <c r="B176" s="56"/>
      <c r="C176" s="58" t="s">
        <v>701</v>
      </c>
      <c r="D176" s="49"/>
      <c r="E176" s="50">
        <f>SUBTOTAL(9,E175:E175)</f>
        <v>390.99</v>
      </c>
      <c r="F176" s="50">
        <f>SUBTOTAL(9,F175:F175)</f>
        <v>281.52</v>
      </c>
      <c r="G176" s="50">
        <f>SUBTOTAL(9,G175:G175)</f>
        <v>849.12</v>
      </c>
      <c r="H176" s="51">
        <f>SUBTOTAL(9,H175:H175)</f>
        <v>1521.63</v>
      </c>
      <c r="I176" s="52"/>
    </row>
    <row r="177" spans="1:9" ht="33.75" outlineLevel="2" x14ac:dyDescent="0.25">
      <c r="A177" s="35">
        <v>6</v>
      </c>
      <c r="B177" s="36">
        <v>44593</v>
      </c>
      <c r="C177" s="37" t="s">
        <v>181</v>
      </c>
      <c r="D177" s="38" t="s">
        <v>102</v>
      </c>
      <c r="E177" s="39">
        <v>0</v>
      </c>
      <c r="F177" s="39">
        <v>93.84</v>
      </c>
      <c r="G177" s="39">
        <v>271.61</v>
      </c>
      <c r="H177" s="40">
        <v>365.45000000000005</v>
      </c>
      <c r="I177" s="41" t="s">
        <v>199</v>
      </c>
    </row>
    <row r="178" spans="1:9" ht="33.75" outlineLevel="2" x14ac:dyDescent="0.25">
      <c r="A178" s="26">
        <v>51</v>
      </c>
      <c r="B178" s="33">
        <v>44628</v>
      </c>
      <c r="C178" s="28" t="s">
        <v>181</v>
      </c>
      <c r="D178" s="29" t="s">
        <v>102</v>
      </c>
      <c r="E178" s="30">
        <v>0</v>
      </c>
      <c r="F178" s="30">
        <v>187.68</v>
      </c>
      <c r="G178" s="30">
        <v>446.34</v>
      </c>
      <c r="H178" s="31">
        <f>SUM(E178:G178)</f>
        <v>634.02</v>
      </c>
      <c r="I178" s="34" t="s">
        <v>246</v>
      </c>
    </row>
    <row r="179" spans="1:9" ht="33.75" outlineLevel="2" x14ac:dyDescent="0.25">
      <c r="A179" s="35">
        <v>51</v>
      </c>
      <c r="B179" s="36">
        <v>44635</v>
      </c>
      <c r="C179" s="37" t="s">
        <v>181</v>
      </c>
      <c r="D179" s="38" t="s">
        <v>102</v>
      </c>
      <c r="E179" s="39">
        <v>390.99</v>
      </c>
      <c r="F179" s="39">
        <v>0</v>
      </c>
      <c r="G179" s="39">
        <v>0</v>
      </c>
      <c r="H179" s="40">
        <f>SUM(E179:G179)</f>
        <v>390.99</v>
      </c>
      <c r="I179" s="41" t="s">
        <v>255</v>
      </c>
    </row>
    <row r="180" spans="1:9" ht="33.75" outlineLevel="2" x14ac:dyDescent="0.25">
      <c r="A180" s="35">
        <v>430</v>
      </c>
      <c r="B180" s="36">
        <v>44803</v>
      </c>
      <c r="C180" s="37" t="s">
        <v>181</v>
      </c>
      <c r="D180" s="38" t="s">
        <v>102</v>
      </c>
      <c r="E180" s="39">
        <v>390.99</v>
      </c>
      <c r="F180" s="39">
        <v>375.36</v>
      </c>
      <c r="G180" s="39">
        <v>411.74</v>
      </c>
      <c r="H180" s="40">
        <v>1178.0900000000001</v>
      </c>
      <c r="I180" s="48" t="s">
        <v>616</v>
      </c>
    </row>
    <row r="181" spans="1:9" ht="33.75" outlineLevel="2" x14ac:dyDescent="0.25">
      <c r="A181" s="35">
        <v>518</v>
      </c>
      <c r="B181" s="36">
        <v>44845</v>
      </c>
      <c r="C181" s="37" t="s">
        <v>181</v>
      </c>
      <c r="D181" s="38" t="s">
        <v>102</v>
      </c>
      <c r="E181" s="39">
        <v>781.98</v>
      </c>
      <c r="F181" s="39">
        <v>563.04</v>
      </c>
      <c r="G181" s="39">
        <v>794.06999999999994</v>
      </c>
      <c r="H181" s="40">
        <v>2139.09</v>
      </c>
      <c r="I181" s="48" t="s">
        <v>180</v>
      </c>
    </row>
    <row r="182" spans="1:9" s="17" customFormat="1" outlineLevel="1" x14ac:dyDescent="0.25">
      <c r="A182" s="55"/>
      <c r="B182" s="56"/>
      <c r="C182" s="58" t="s">
        <v>702</v>
      </c>
      <c r="D182" s="49"/>
      <c r="E182" s="50">
        <f>SUBTOTAL(9,E177:E181)</f>
        <v>1563.96</v>
      </c>
      <c r="F182" s="50">
        <f>SUBTOTAL(9,F177:F181)</f>
        <v>1219.92</v>
      </c>
      <c r="G182" s="50">
        <f>SUBTOTAL(9,G177:G181)</f>
        <v>1923.76</v>
      </c>
      <c r="H182" s="51">
        <f>SUBTOTAL(9,H177:H181)</f>
        <v>4707.6400000000003</v>
      </c>
      <c r="I182" s="52"/>
    </row>
    <row r="183" spans="1:9" ht="45" outlineLevel="2" x14ac:dyDescent="0.25">
      <c r="A183" s="35">
        <v>3</v>
      </c>
      <c r="B183" s="36">
        <v>44586</v>
      </c>
      <c r="C183" s="37" t="s">
        <v>175</v>
      </c>
      <c r="D183" s="38" t="s">
        <v>102</v>
      </c>
      <c r="E183" s="39">
        <v>0</v>
      </c>
      <c r="F183" s="39">
        <v>187.68</v>
      </c>
      <c r="G183" s="39">
        <v>119.06</v>
      </c>
      <c r="H183" s="40">
        <v>306.74</v>
      </c>
      <c r="I183" s="41" t="s">
        <v>196</v>
      </c>
    </row>
    <row r="184" spans="1:9" ht="33.75" outlineLevel="2" x14ac:dyDescent="0.25">
      <c r="A184" s="35">
        <v>7</v>
      </c>
      <c r="B184" s="36">
        <v>44593</v>
      </c>
      <c r="C184" s="37" t="s">
        <v>175</v>
      </c>
      <c r="D184" s="38" t="s">
        <v>102</v>
      </c>
      <c r="E184" s="39">
        <v>0</v>
      </c>
      <c r="F184" s="39">
        <v>187.68</v>
      </c>
      <c r="G184" s="39">
        <v>119.06</v>
      </c>
      <c r="H184" s="40">
        <v>306.74</v>
      </c>
      <c r="I184" s="41" t="s">
        <v>200</v>
      </c>
    </row>
    <row r="185" spans="1:9" ht="45" outlineLevel="2" x14ac:dyDescent="0.25">
      <c r="A185" s="35">
        <v>12</v>
      </c>
      <c r="B185" s="36">
        <v>44593</v>
      </c>
      <c r="C185" s="37" t="s">
        <v>175</v>
      </c>
      <c r="D185" s="38" t="s">
        <v>102</v>
      </c>
      <c r="E185" s="39">
        <v>0</v>
      </c>
      <c r="F185" s="39">
        <v>187.68</v>
      </c>
      <c r="G185" s="39">
        <v>119.06</v>
      </c>
      <c r="H185" s="40">
        <v>306.74</v>
      </c>
      <c r="I185" s="41" t="s">
        <v>204</v>
      </c>
    </row>
    <row r="186" spans="1:9" ht="33.75" outlineLevel="2" x14ac:dyDescent="0.25">
      <c r="A186" s="26">
        <v>27</v>
      </c>
      <c r="B186" s="33">
        <v>44600</v>
      </c>
      <c r="C186" s="28" t="s">
        <v>175</v>
      </c>
      <c r="D186" s="29" t="s">
        <v>102</v>
      </c>
      <c r="E186" s="30">
        <v>0</v>
      </c>
      <c r="F186" s="30">
        <v>187.68</v>
      </c>
      <c r="G186" s="30">
        <v>119.06</v>
      </c>
      <c r="H186" s="31">
        <v>306.74</v>
      </c>
      <c r="I186" s="34" t="s">
        <v>221</v>
      </c>
    </row>
    <row r="187" spans="1:9" ht="33.75" outlineLevel="2" x14ac:dyDescent="0.25">
      <c r="A187" s="26">
        <v>37</v>
      </c>
      <c r="B187" s="33">
        <v>44614</v>
      </c>
      <c r="C187" s="28" t="s">
        <v>175</v>
      </c>
      <c r="D187" s="29" t="s">
        <v>102</v>
      </c>
      <c r="E187" s="30">
        <v>0</v>
      </c>
      <c r="F187" s="30">
        <v>187.68</v>
      </c>
      <c r="G187" s="30">
        <v>119.06</v>
      </c>
      <c r="H187" s="31">
        <v>306.74</v>
      </c>
      <c r="I187" s="34" t="s">
        <v>231</v>
      </c>
    </row>
    <row r="188" spans="1:9" ht="33.75" outlineLevel="2" x14ac:dyDescent="0.25">
      <c r="A188" s="26">
        <v>38</v>
      </c>
      <c r="B188" s="33">
        <v>44614</v>
      </c>
      <c r="C188" s="28" t="s">
        <v>175</v>
      </c>
      <c r="D188" s="29" t="s">
        <v>102</v>
      </c>
      <c r="E188" s="30">
        <v>0</v>
      </c>
      <c r="F188" s="30">
        <v>187.68</v>
      </c>
      <c r="G188" s="30">
        <v>119.06</v>
      </c>
      <c r="H188" s="31">
        <v>306.74</v>
      </c>
      <c r="I188" s="34" t="s">
        <v>232</v>
      </c>
    </row>
    <row r="189" spans="1:9" ht="33.75" outlineLevel="2" x14ac:dyDescent="0.25">
      <c r="A189" s="35">
        <v>58</v>
      </c>
      <c r="B189" s="36">
        <v>44628</v>
      </c>
      <c r="C189" s="37" t="s">
        <v>175</v>
      </c>
      <c r="D189" s="38" t="s">
        <v>102</v>
      </c>
      <c r="E189" s="39">
        <v>0</v>
      </c>
      <c r="F189" s="39">
        <v>0</v>
      </c>
      <c r="G189" s="39">
        <v>0</v>
      </c>
      <c r="H189" s="40">
        <v>0</v>
      </c>
      <c r="I189" s="41" t="s">
        <v>253</v>
      </c>
    </row>
    <row r="190" spans="1:9" ht="45" outlineLevel="2" x14ac:dyDescent="0.25">
      <c r="A190" s="35">
        <v>59</v>
      </c>
      <c r="B190" s="36">
        <v>44630</v>
      </c>
      <c r="C190" s="37" t="s">
        <v>175</v>
      </c>
      <c r="D190" s="38" t="s">
        <v>102</v>
      </c>
      <c r="E190" s="39">
        <v>656.87</v>
      </c>
      <c r="F190" s="39">
        <v>500.48</v>
      </c>
      <c r="G190" s="39">
        <v>281.52</v>
      </c>
      <c r="H190" s="40">
        <v>1438.87</v>
      </c>
      <c r="I190" s="41" t="s">
        <v>254</v>
      </c>
    </row>
    <row r="191" spans="1:9" ht="33.75" outlineLevel="2" x14ac:dyDescent="0.25">
      <c r="A191" s="26">
        <v>70</v>
      </c>
      <c r="B191" s="33">
        <v>44635</v>
      </c>
      <c r="C191" s="28" t="s">
        <v>175</v>
      </c>
      <c r="D191" s="29" t="s">
        <v>102</v>
      </c>
      <c r="E191" s="30">
        <v>0</v>
      </c>
      <c r="F191" s="30">
        <v>93.84</v>
      </c>
      <c r="G191" s="30">
        <v>119.06</v>
      </c>
      <c r="H191" s="31">
        <v>212.9</v>
      </c>
      <c r="I191" s="34" t="s">
        <v>266</v>
      </c>
    </row>
    <row r="192" spans="1:9" ht="33.75" outlineLevel="2" x14ac:dyDescent="0.25">
      <c r="A192" s="26">
        <v>71</v>
      </c>
      <c r="B192" s="33">
        <v>44635</v>
      </c>
      <c r="C192" s="28" t="s">
        <v>175</v>
      </c>
      <c r="D192" s="29" t="s">
        <v>102</v>
      </c>
      <c r="E192" s="30">
        <v>0</v>
      </c>
      <c r="F192" s="30">
        <v>187.68</v>
      </c>
      <c r="G192" s="30">
        <v>119.06</v>
      </c>
      <c r="H192" s="31">
        <v>306.74</v>
      </c>
      <c r="I192" s="34" t="s">
        <v>267</v>
      </c>
    </row>
    <row r="193" spans="1:9" ht="33.75" outlineLevel="2" x14ac:dyDescent="0.25">
      <c r="A193" s="26">
        <v>96</v>
      </c>
      <c r="B193" s="33">
        <v>44649</v>
      </c>
      <c r="C193" s="28" t="s">
        <v>175</v>
      </c>
      <c r="D193" s="29" t="s">
        <v>102</v>
      </c>
      <c r="E193" s="30">
        <v>0</v>
      </c>
      <c r="F193" s="30">
        <v>187.68</v>
      </c>
      <c r="G193" s="30">
        <v>119.06</v>
      </c>
      <c r="H193" s="31">
        <v>306.74</v>
      </c>
      <c r="I193" s="34" t="s">
        <v>294</v>
      </c>
    </row>
    <row r="194" spans="1:9" ht="33.75" outlineLevel="2" x14ac:dyDescent="0.25">
      <c r="A194" s="35">
        <v>97</v>
      </c>
      <c r="B194" s="36">
        <v>44649</v>
      </c>
      <c r="C194" s="37" t="s">
        <v>175</v>
      </c>
      <c r="D194" s="38" t="s">
        <v>102</v>
      </c>
      <c r="E194" s="39">
        <v>0</v>
      </c>
      <c r="F194" s="39">
        <v>187.68</v>
      </c>
      <c r="G194" s="39">
        <v>119.06</v>
      </c>
      <c r="H194" s="40">
        <v>306.74</v>
      </c>
      <c r="I194" s="41" t="s">
        <v>295</v>
      </c>
    </row>
    <row r="195" spans="1:9" ht="33.75" outlineLevel="2" x14ac:dyDescent="0.25">
      <c r="A195" s="35">
        <v>98</v>
      </c>
      <c r="B195" s="36">
        <v>44649</v>
      </c>
      <c r="C195" s="37" t="s">
        <v>175</v>
      </c>
      <c r="D195" s="38" t="s">
        <v>102</v>
      </c>
      <c r="E195" s="39">
        <v>0</v>
      </c>
      <c r="F195" s="39">
        <v>187.68</v>
      </c>
      <c r="G195" s="39">
        <v>119.06</v>
      </c>
      <c r="H195" s="40">
        <v>306.74</v>
      </c>
      <c r="I195" s="41" t="s">
        <v>296</v>
      </c>
    </row>
    <row r="196" spans="1:9" ht="33.75" outlineLevel="2" x14ac:dyDescent="0.25">
      <c r="A196" s="26">
        <v>116</v>
      </c>
      <c r="B196" s="33">
        <v>44656</v>
      </c>
      <c r="C196" s="28" t="s">
        <v>175</v>
      </c>
      <c r="D196" s="29" t="s">
        <v>102</v>
      </c>
      <c r="E196" s="30">
        <v>0</v>
      </c>
      <c r="F196" s="30">
        <v>93.84</v>
      </c>
      <c r="G196" s="30">
        <v>119.06</v>
      </c>
      <c r="H196" s="31">
        <v>212.9</v>
      </c>
      <c r="I196" s="34" t="s">
        <v>314</v>
      </c>
    </row>
    <row r="197" spans="1:9" ht="33.75" outlineLevel="2" x14ac:dyDescent="0.25">
      <c r="A197" s="26">
        <v>118</v>
      </c>
      <c r="B197" s="33">
        <v>44663</v>
      </c>
      <c r="C197" s="28" t="s">
        <v>175</v>
      </c>
      <c r="D197" s="29" t="s">
        <v>102</v>
      </c>
      <c r="E197" s="30">
        <v>0</v>
      </c>
      <c r="F197" s="30">
        <v>187.68</v>
      </c>
      <c r="G197" s="30">
        <v>119.06</v>
      </c>
      <c r="H197" s="31">
        <v>306.74</v>
      </c>
      <c r="I197" s="34" t="s">
        <v>316</v>
      </c>
    </row>
    <row r="198" spans="1:9" ht="33.75" outlineLevel="2" x14ac:dyDescent="0.25">
      <c r="A198" s="26">
        <v>123</v>
      </c>
      <c r="B198" s="33">
        <v>44663</v>
      </c>
      <c r="C198" s="28" t="s">
        <v>175</v>
      </c>
      <c r="D198" s="29" t="s">
        <v>102</v>
      </c>
      <c r="E198" s="30">
        <v>0</v>
      </c>
      <c r="F198" s="30">
        <v>187.68</v>
      </c>
      <c r="G198" s="30">
        <v>119.06</v>
      </c>
      <c r="H198" s="31">
        <v>306.74</v>
      </c>
      <c r="I198" s="34" t="s">
        <v>321</v>
      </c>
    </row>
    <row r="199" spans="1:9" ht="33.75" outlineLevel="2" x14ac:dyDescent="0.25">
      <c r="A199" s="26">
        <v>151</v>
      </c>
      <c r="B199" s="33">
        <v>44684</v>
      </c>
      <c r="C199" s="28" t="s">
        <v>175</v>
      </c>
      <c r="D199" s="29" t="s">
        <v>102</v>
      </c>
      <c r="E199" s="30">
        <v>0</v>
      </c>
      <c r="F199" s="30">
        <v>187.68</v>
      </c>
      <c r="G199" s="30">
        <v>119.06</v>
      </c>
      <c r="H199" s="31">
        <v>306.74</v>
      </c>
      <c r="I199" s="34" t="s">
        <v>357</v>
      </c>
    </row>
    <row r="200" spans="1:9" ht="33.75" outlineLevel="2" x14ac:dyDescent="0.25">
      <c r="A200" s="26">
        <v>156</v>
      </c>
      <c r="B200" s="33">
        <v>44684</v>
      </c>
      <c r="C200" s="28" t="s">
        <v>175</v>
      </c>
      <c r="D200" s="29" t="s">
        <v>102</v>
      </c>
      <c r="E200" s="30">
        <v>0</v>
      </c>
      <c r="F200" s="30">
        <v>187.68</v>
      </c>
      <c r="G200" s="30">
        <v>119.06</v>
      </c>
      <c r="H200" s="31">
        <v>306.74</v>
      </c>
      <c r="I200" s="34" t="s">
        <v>362</v>
      </c>
    </row>
    <row r="201" spans="1:9" ht="33.75" outlineLevel="2" x14ac:dyDescent="0.25">
      <c r="A201" s="35">
        <v>180</v>
      </c>
      <c r="B201" s="36">
        <v>44698</v>
      </c>
      <c r="C201" s="37" t="s">
        <v>175</v>
      </c>
      <c r="D201" s="38" t="s">
        <v>102</v>
      </c>
      <c r="E201" s="39">
        <v>0</v>
      </c>
      <c r="F201" s="39">
        <v>0</v>
      </c>
      <c r="G201" s="39">
        <v>0</v>
      </c>
      <c r="H201" s="40">
        <v>0</v>
      </c>
      <c r="I201" s="41" t="s">
        <v>385</v>
      </c>
    </row>
    <row r="202" spans="1:9" ht="33.75" outlineLevel="2" x14ac:dyDescent="0.25">
      <c r="A202" s="35">
        <v>181</v>
      </c>
      <c r="B202" s="36">
        <v>44698</v>
      </c>
      <c r="C202" s="37" t="s">
        <v>175</v>
      </c>
      <c r="D202" s="38" t="s">
        <v>102</v>
      </c>
      <c r="E202" s="39">
        <v>0</v>
      </c>
      <c r="F202" s="39">
        <v>187.68</v>
      </c>
      <c r="G202" s="39">
        <v>119.06</v>
      </c>
      <c r="H202" s="40">
        <v>306.74</v>
      </c>
      <c r="I202" s="41" t="s">
        <v>386</v>
      </c>
    </row>
    <row r="203" spans="1:9" ht="45" outlineLevel="2" x14ac:dyDescent="0.25">
      <c r="A203" s="26">
        <v>198</v>
      </c>
      <c r="B203" s="33">
        <v>44705</v>
      </c>
      <c r="C203" s="28" t="s">
        <v>175</v>
      </c>
      <c r="D203" s="29" t="s">
        <v>102</v>
      </c>
      <c r="E203" s="30">
        <v>1970.6100000000001</v>
      </c>
      <c r="F203" s="30">
        <v>750.72</v>
      </c>
      <c r="G203" s="30">
        <v>0</v>
      </c>
      <c r="H203" s="31">
        <f>SUM(E203:G203)</f>
        <v>2721.33</v>
      </c>
      <c r="I203" s="34" t="s">
        <v>402</v>
      </c>
    </row>
    <row r="204" spans="1:9" ht="33.75" outlineLevel="2" x14ac:dyDescent="0.25">
      <c r="A204" s="26">
        <v>201</v>
      </c>
      <c r="B204" s="33">
        <v>44712</v>
      </c>
      <c r="C204" s="28" t="s">
        <v>175</v>
      </c>
      <c r="D204" s="29" t="s">
        <v>102</v>
      </c>
      <c r="E204" s="30">
        <v>0</v>
      </c>
      <c r="F204" s="30">
        <v>187.68</v>
      </c>
      <c r="G204" s="30">
        <v>119.06</v>
      </c>
      <c r="H204" s="31">
        <v>306.74</v>
      </c>
      <c r="I204" s="34" t="s">
        <v>405</v>
      </c>
    </row>
    <row r="205" spans="1:9" ht="33.75" outlineLevel="2" x14ac:dyDescent="0.25">
      <c r="A205" s="26">
        <v>202</v>
      </c>
      <c r="B205" s="33">
        <v>44712</v>
      </c>
      <c r="C205" s="42" t="s">
        <v>175</v>
      </c>
      <c r="D205" s="43" t="s">
        <v>102</v>
      </c>
      <c r="E205" s="30">
        <v>390.99</v>
      </c>
      <c r="F205" s="30">
        <v>375.36</v>
      </c>
      <c r="G205" s="30">
        <f>733.52+127.4</f>
        <v>860.92</v>
      </c>
      <c r="H205" s="44">
        <f>SUM(E205:G205)</f>
        <v>1627.27</v>
      </c>
      <c r="I205" s="45" t="s">
        <v>406</v>
      </c>
    </row>
    <row r="206" spans="1:9" ht="33.75" outlineLevel="2" x14ac:dyDescent="0.25">
      <c r="A206" s="26">
        <v>236</v>
      </c>
      <c r="B206" s="33">
        <v>44726</v>
      </c>
      <c r="C206" s="28" t="s">
        <v>175</v>
      </c>
      <c r="D206" s="29" t="s">
        <v>102</v>
      </c>
      <c r="E206" s="30">
        <v>0</v>
      </c>
      <c r="F206" s="30">
        <v>187.68</v>
      </c>
      <c r="G206" s="30">
        <v>119.06</v>
      </c>
      <c r="H206" s="31">
        <v>306.74</v>
      </c>
      <c r="I206" s="32" t="s">
        <v>434</v>
      </c>
    </row>
    <row r="207" spans="1:9" ht="33.75" outlineLevel="2" x14ac:dyDescent="0.25">
      <c r="A207" s="26">
        <v>237</v>
      </c>
      <c r="B207" s="33">
        <v>44726</v>
      </c>
      <c r="C207" s="28" t="s">
        <v>175</v>
      </c>
      <c r="D207" s="29" t="s">
        <v>102</v>
      </c>
      <c r="E207" s="30">
        <v>0</v>
      </c>
      <c r="F207" s="30">
        <v>187.68</v>
      </c>
      <c r="G207" s="30">
        <v>119.06</v>
      </c>
      <c r="H207" s="31">
        <v>306.74</v>
      </c>
      <c r="I207" s="32" t="s">
        <v>435</v>
      </c>
    </row>
    <row r="208" spans="1:9" ht="33.75" outlineLevel="2" x14ac:dyDescent="0.25">
      <c r="A208" s="26">
        <v>256</v>
      </c>
      <c r="B208" s="33">
        <v>44733</v>
      </c>
      <c r="C208" s="28" t="s">
        <v>175</v>
      </c>
      <c r="D208" s="29" t="s">
        <v>102</v>
      </c>
      <c r="E208" s="30">
        <v>0</v>
      </c>
      <c r="F208" s="30">
        <v>187.68</v>
      </c>
      <c r="G208" s="30">
        <v>122.52000000000001</v>
      </c>
      <c r="H208" s="31">
        <v>310.20000000000005</v>
      </c>
      <c r="I208" s="32" t="s">
        <v>454</v>
      </c>
    </row>
    <row r="209" spans="1:9" ht="33.75" outlineLevel="2" x14ac:dyDescent="0.25">
      <c r="A209" s="26">
        <v>257</v>
      </c>
      <c r="B209" s="33">
        <v>44733</v>
      </c>
      <c r="C209" s="28" t="s">
        <v>175</v>
      </c>
      <c r="D209" s="29" t="s">
        <v>102</v>
      </c>
      <c r="E209" s="30">
        <v>0</v>
      </c>
      <c r="F209" s="30">
        <v>187.68</v>
      </c>
      <c r="G209" s="30">
        <v>119.06</v>
      </c>
      <c r="H209" s="31">
        <v>306.74</v>
      </c>
      <c r="I209" s="32" t="s">
        <v>455</v>
      </c>
    </row>
    <row r="210" spans="1:9" ht="33.75" outlineLevel="2" x14ac:dyDescent="0.25">
      <c r="A210" s="26">
        <v>268</v>
      </c>
      <c r="B210" s="33">
        <v>44740</v>
      </c>
      <c r="C210" s="28" t="s">
        <v>175</v>
      </c>
      <c r="D210" s="29" t="s">
        <v>102</v>
      </c>
      <c r="E210" s="30">
        <v>0</v>
      </c>
      <c r="F210" s="30">
        <v>187.68</v>
      </c>
      <c r="G210" s="30">
        <v>119.06</v>
      </c>
      <c r="H210" s="31">
        <v>306.74</v>
      </c>
      <c r="I210" s="32" t="s">
        <v>466</v>
      </c>
    </row>
    <row r="211" spans="1:9" ht="33.75" outlineLevel="2" x14ac:dyDescent="0.25">
      <c r="A211" s="26">
        <v>269</v>
      </c>
      <c r="B211" s="33">
        <v>44747</v>
      </c>
      <c r="C211" s="28" t="s">
        <v>175</v>
      </c>
      <c r="D211" s="29" t="s">
        <v>102</v>
      </c>
      <c r="E211" s="30">
        <v>781.98</v>
      </c>
      <c r="F211" s="30">
        <v>375.36</v>
      </c>
      <c r="G211" s="30">
        <v>800.37</v>
      </c>
      <c r="H211" s="31">
        <v>1957.71</v>
      </c>
      <c r="I211" s="32" t="s">
        <v>467</v>
      </c>
    </row>
    <row r="212" spans="1:9" ht="33.75" outlineLevel="2" x14ac:dyDescent="0.25">
      <c r="A212" s="26">
        <v>303</v>
      </c>
      <c r="B212" s="33">
        <v>44754</v>
      </c>
      <c r="C212" s="28" t="s">
        <v>175</v>
      </c>
      <c r="D212" s="29" t="s">
        <v>102</v>
      </c>
      <c r="E212" s="30">
        <v>0</v>
      </c>
      <c r="F212" s="30">
        <v>187.68</v>
      </c>
      <c r="G212" s="30">
        <v>119.06</v>
      </c>
      <c r="H212" s="31">
        <v>306.74</v>
      </c>
      <c r="I212" s="32" t="s">
        <v>497</v>
      </c>
    </row>
    <row r="213" spans="1:9" ht="45" outlineLevel="2" x14ac:dyDescent="0.25">
      <c r="A213" s="26">
        <v>318</v>
      </c>
      <c r="B213" s="33">
        <v>44775</v>
      </c>
      <c r="C213" s="28" t="s">
        <v>175</v>
      </c>
      <c r="D213" s="29" t="s">
        <v>102</v>
      </c>
      <c r="E213" s="30">
        <v>1970.6100000000001</v>
      </c>
      <c r="F213" s="30">
        <v>875.84</v>
      </c>
      <c r="G213" s="30">
        <v>5029.13</v>
      </c>
      <c r="H213" s="31">
        <v>7875.58</v>
      </c>
      <c r="I213" s="32" t="s">
        <v>515</v>
      </c>
    </row>
    <row r="214" spans="1:9" ht="33.75" outlineLevel="2" x14ac:dyDescent="0.25">
      <c r="A214" s="26">
        <v>319</v>
      </c>
      <c r="B214" s="33">
        <v>44775</v>
      </c>
      <c r="C214" s="28" t="s">
        <v>175</v>
      </c>
      <c r="D214" s="29" t="s">
        <v>102</v>
      </c>
      <c r="E214" s="30">
        <v>0</v>
      </c>
      <c r="F214" s="30">
        <v>187.68</v>
      </c>
      <c r="G214" s="30">
        <v>119.06</v>
      </c>
      <c r="H214" s="31">
        <v>306.74</v>
      </c>
      <c r="I214" s="32" t="s">
        <v>516</v>
      </c>
    </row>
    <row r="215" spans="1:9" ht="33.75" outlineLevel="2" x14ac:dyDescent="0.25">
      <c r="A215" s="26">
        <v>320</v>
      </c>
      <c r="B215" s="33">
        <v>44775</v>
      </c>
      <c r="C215" s="28" t="s">
        <v>175</v>
      </c>
      <c r="D215" s="29" t="s">
        <v>102</v>
      </c>
      <c r="E215" s="30">
        <v>0</v>
      </c>
      <c r="F215" s="30">
        <v>187.68</v>
      </c>
      <c r="G215" s="30">
        <v>119.06</v>
      </c>
      <c r="H215" s="31">
        <v>306.74</v>
      </c>
      <c r="I215" s="32" t="s">
        <v>517</v>
      </c>
    </row>
    <row r="216" spans="1:9" ht="33.75" outlineLevel="2" x14ac:dyDescent="0.25">
      <c r="A216" s="26">
        <v>321</v>
      </c>
      <c r="B216" s="33">
        <v>44775</v>
      </c>
      <c r="C216" s="28" t="s">
        <v>175</v>
      </c>
      <c r="D216" s="29" t="s">
        <v>102</v>
      </c>
      <c r="E216" s="30">
        <v>0</v>
      </c>
      <c r="F216" s="30">
        <v>93.84</v>
      </c>
      <c r="G216" s="30">
        <v>119.06</v>
      </c>
      <c r="H216" s="31">
        <v>212.9</v>
      </c>
      <c r="I216" s="32" t="s">
        <v>518</v>
      </c>
    </row>
    <row r="217" spans="1:9" ht="33.75" outlineLevel="2" x14ac:dyDescent="0.25">
      <c r="A217" s="26">
        <v>359</v>
      </c>
      <c r="B217" s="33">
        <v>44782</v>
      </c>
      <c r="C217" s="28" t="s">
        <v>175</v>
      </c>
      <c r="D217" s="29" t="s">
        <v>102</v>
      </c>
      <c r="E217" s="30">
        <v>390.99</v>
      </c>
      <c r="F217" s="30">
        <v>375.36</v>
      </c>
      <c r="G217" s="30">
        <v>449.17999999999995</v>
      </c>
      <c r="H217" s="31">
        <v>1215.53</v>
      </c>
      <c r="I217" s="32" t="s">
        <v>553</v>
      </c>
    </row>
    <row r="218" spans="1:9" ht="33.75" outlineLevel="2" x14ac:dyDescent="0.25">
      <c r="A218" s="26">
        <v>373</v>
      </c>
      <c r="B218" s="33">
        <v>44789</v>
      </c>
      <c r="C218" s="28" t="s">
        <v>175</v>
      </c>
      <c r="D218" s="29" t="s">
        <v>102</v>
      </c>
      <c r="E218" s="30">
        <v>0</v>
      </c>
      <c r="F218" s="30">
        <v>187.68</v>
      </c>
      <c r="G218" s="30">
        <v>119.06</v>
      </c>
      <c r="H218" s="31">
        <v>306.74</v>
      </c>
      <c r="I218" s="32" t="s">
        <v>567</v>
      </c>
    </row>
    <row r="219" spans="1:9" ht="33.75" outlineLevel="2" x14ac:dyDescent="0.25">
      <c r="A219" s="26">
        <v>374</v>
      </c>
      <c r="B219" s="33">
        <v>44789</v>
      </c>
      <c r="C219" s="28" t="s">
        <v>175</v>
      </c>
      <c r="D219" s="29" t="s">
        <v>102</v>
      </c>
      <c r="E219" s="30">
        <v>0</v>
      </c>
      <c r="F219" s="30">
        <v>93.84</v>
      </c>
      <c r="G219" s="30">
        <v>125.98</v>
      </c>
      <c r="H219" s="31">
        <v>219.82</v>
      </c>
      <c r="I219" s="32" t="s">
        <v>568</v>
      </c>
    </row>
    <row r="220" spans="1:9" ht="33.75" outlineLevel="2" x14ac:dyDescent="0.25">
      <c r="A220" s="35">
        <v>385</v>
      </c>
      <c r="B220" s="36">
        <v>44796</v>
      </c>
      <c r="C220" s="37" t="s">
        <v>175</v>
      </c>
      <c r="D220" s="38" t="s">
        <v>102</v>
      </c>
      <c r="E220" s="39">
        <v>0</v>
      </c>
      <c r="F220" s="39">
        <v>187.68</v>
      </c>
      <c r="G220" s="39">
        <v>119.06</v>
      </c>
      <c r="H220" s="40">
        <v>306.74</v>
      </c>
      <c r="I220" s="48" t="s">
        <v>578</v>
      </c>
    </row>
    <row r="221" spans="1:9" ht="33.75" outlineLevel="2" x14ac:dyDescent="0.25">
      <c r="A221" s="26">
        <v>386</v>
      </c>
      <c r="B221" s="33">
        <v>44796</v>
      </c>
      <c r="C221" s="28" t="s">
        <v>175</v>
      </c>
      <c r="D221" s="29" t="s">
        <v>102</v>
      </c>
      <c r="E221" s="30">
        <v>0</v>
      </c>
      <c r="F221" s="30">
        <v>187.68</v>
      </c>
      <c r="G221" s="30">
        <v>119.06</v>
      </c>
      <c r="H221" s="31">
        <v>306.74</v>
      </c>
      <c r="I221" s="32" t="s">
        <v>579</v>
      </c>
    </row>
    <row r="222" spans="1:9" ht="33.75" outlineLevel="2" x14ac:dyDescent="0.25">
      <c r="A222" s="26">
        <v>413</v>
      </c>
      <c r="B222" s="33">
        <v>44803</v>
      </c>
      <c r="C222" s="28" t="s">
        <v>175</v>
      </c>
      <c r="D222" s="29" t="s">
        <v>102</v>
      </c>
      <c r="E222" s="30">
        <v>0</v>
      </c>
      <c r="F222" s="30">
        <v>187.68</v>
      </c>
      <c r="G222" s="30">
        <v>119.06</v>
      </c>
      <c r="H222" s="31">
        <v>306.74</v>
      </c>
      <c r="I222" s="32" t="s">
        <v>599</v>
      </c>
    </row>
    <row r="223" spans="1:9" ht="33.75" outlineLevel="2" x14ac:dyDescent="0.25">
      <c r="A223" s="35">
        <v>414</v>
      </c>
      <c r="B223" s="36">
        <v>44803</v>
      </c>
      <c r="C223" s="37" t="s">
        <v>175</v>
      </c>
      <c r="D223" s="38" t="s">
        <v>102</v>
      </c>
      <c r="E223" s="39">
        <v>1172.97</v>
      </c>
      <c r="F223" s="39">
        <v>563.04</v>
      </c>
      <c r="G223" s="39">
        <v>437.84</v>
      </c>
      <c r="H223" s="40">
        <v>2173.85</v>
      </c>
      <c r="I223" s="48" t="s">
        <v>600</v>
      </c>
    </row>
    <row r="224" spans="1:9" ht="22.5" outlineLevel="2" x14ac:dyDescent="0.25">
      <c r="A224" s="26">
        <v>445</v>
      </c>
      <c r="B224" s="33">
        <v>44817</v>
      </c>
      <c r="C224" s="28" t="s">
        <v>175</v>
      </c>
      <c r="D224" s="29" t="s">
        <v>102</v>
      </c>
      <c r="E224" s="30">
        <v>0</v>
      </c>
      <c r="F224" s="30">
        <v>187.68</v>
      </c>
      <c r="G224" s="30">
        <v>119.06</v>
      </c>
      <c r="H224" s="31">
        <v>306.74</v>
      </c>
      <c r="I224" s="32" t="s">
        <v>635</v>
      </c>
    </row>
    <row r="225" spans="1:9" ht="33.75" outlineLevel="2" x14ac:dyDescent="0.25">
      <c r="A225" s="26">
        <v>446</v>
      </c>
      <c r="B225" s="33">
        <v>44817</v>
      </c>
      <c r="C225" s="28" t="s">
        <v>175</v>
      </c>
      <c r="D225" s="29" t="s">
        <v>102</v>
      </c>
      <c r="E225" s="30">
        <v>390.99</v>
      </c>
      <c r="F225" s="30">
        <v>187.68</v>
      </c>
      <c r="G225" s="30">
        <v>755.7</v>
      </c>
      <c r="H225" s="31">
        <v>1334.3700000000001</v>
      </c>
      <c r="I225" s="32" t="s">
        <v>636</v>
      </c>
    </row>
    <row r="226" spans="1:9" ht="33.75" outlineLevel="2" x14ac:dyDescent="0.25">
      <c r="A226" s="26">
        <v>459</v>
      </c>
      <c r="B226" s="33">
        <v>44824</v>
      </c>
      <c r="C226" s="28" t="s">
        <v>175</v>
      </c>
      <c r="D226" s="29" t="s">
        <v>102</v>
      </c>
      <c r="E226" s="30">
        <v>1970.6100000000001</v>
      </c>
      <c r="F226" s="30">
        <v>875.84</v>
      </c>
      <c r="G226" s="30">
        <v>633.41999999999996</v>
      </c>
      <c r="H226" s="31">
        <v>3479.8700000000003</v>
      </c>
      <c r="I226" s="32" t="s">
        <v>648</v>
      </c>
    </row>
    <row r="227" spans="1:9" ht="33.75" outlineLevel="2" x14ac:dyDescent="0.25">
      <c r="A227" s="26">
        <v>464</v>
      </c>
      <c r="B227" s="33">
        <v>44824</v>
      </c>
      <c r="C227" s="28" t="s">
        <v>175</v>
      </c>
      <c r="D227" s="29" t="s">
        <v>102</v>
      </c>
      <c r="E227" s="30">
        <v>0</v>
      </c>
      <c r="F227" s="30">
        <v>187.68</v>
      </c>
      <c r="G227" s="30">
        <v>119.06</v>
      </c>
      <c r="H227" s="31">
        <v>306.74</v>
      </c>
      <c r="I227" s="32" t="s">
        <v>653</v>
      </c>
    </row>
    <row r="228" spans="1:9" ht="33.75" outlineLevel="2" x14ac:dyDescent="0.25">
      <c r="A228" s="26">
        <v>465</v>
      </c>
      <c r="B228" s="33">
        <v>44824</v>
      </c>
      <c r="C228" s="28" t="s">
        <v>175</v>
      </c>
      <c r="D228" s="29" t="s">
        <v>102</v>
      </c>
      <c r="E228" s="30">
        <v>0</v>
      </c>
      <c r="F228" s="30">
        <v>187.68</v>
      </c>
      <c r="G228" s="30">
        <v>119.06</v>
      </c>
      <c r="H228" s="31">
        <v>306.74</v>
      </c>
      <c r="I228" s="32" t="s">
        <v>654</v>
      </c>
    </row>
    <row r="229" spans="1:9" ht="33.75" outlineLevel="2" x14ac:dyDescent="0.25">
      <c r="A229" s="26">
        <v>498</v>
      </c>
      <c r="B229" s="33">
        <v>44838</v>
      </c>
      <c r="C229" s="28" t="s">
        <v>175</v>
      </c>
      <c r="D229" s="29" t="s">
        <v>102</v>
      </c>
      <c r="E229" s="30">
        <v>0</v>
      </c>
      <c r="F229" s="30">
        <v>469.2</v>
      </c>
      <c r="G229" s="30">
        <v>357.18</v>
      </c>
      <c r="H229" s="31">
        <v>826.38</v>
      </c>
      <c r="I229" s="32" t="s">
        <v>179</v>
      </c>
    </row>
    <row r="230" spans="1:9" ht="33.75" outlineLevel="2" x14ac:dyDescent="0.25">
      <c r="A230" s="26">
        <v>499</v>
      </c>
      <c r="B230" s="33">
        <v>44838</v>
      </c>
      <c r="C230" s="28" t="s">
        <v>175</v>
      </c>
      <c r="D230" s="29" t="s">
        <v>102</v>
      </c>
      <c r="E230" s="30">
        <v>781.98</v>
      </c>
      <c r="F230" s="30">
        <v>469.20000000000005</v>
      </c>
      <c r="G230" s="30">
        <v>942.23</v>
      </c>
      <c r="H230" s="31">
        <v>2193.41</v>
      </c>
      <c r="I230" s="32" t="s">
        <v>178</v>
      </c>
    </row>
    <row r="231" spans="1:9" ht="22.5" outlineLevel="2" x14ac:dyDescent="0.25">
      <c r="A231" s="26">
        <v>531</v>
      </c>
      <c r="B231" s="33">
        <v>44852</v>
      </c>
      <c r="C231" s="28" t="s">
        <v>175</v>
      </c>
      <c r="D231" s="29" t="s">
        <v>102</v>
      </c>
      <c r="E231" s="30">
        <v>0</v>
      </c>
      <c r="F231" s="30">
        <v>187.68</v>
      </c>
      <c r="G231" s="30">
        <v>119.06</v>
      </c>
      <c r="H231" s="31">
        <v>306.74</v>
      </c>
      <c r="I231" s="32" t="s">
        <v>177</v>
      </c>
    </row>
    <row r="232" spans="1:9" ht="33.75" outlineLevel="2" x14ac:dyDescent="0.25">
      <c r="A232" s="26">
        <v>543</v>
      </c>
      <c r="B232" s="33">
        <v>44859</v>
      </c>
      <c r="C232" s="28" t="s">
        <v>175</v>
      </c>
      <c r="D232" s="29" t="s">
        <v>102</v>
      </c>
      <c r="E232" s="30">
        <v>0</v>
      </c>
      <c r="F232" s="30">
        <v>187.68</v>
      </c>
      <c r="G232" s="30">
        <v>119.06</v>
      </c>
      <c r="H232" s="31">
        <v>306.74</v>
      </c>
      <c r="I232" s="32" t="s">
        <v>176</v>
      </c>
    </row>
    <row r="233" spans="1:9" ht="33.75" outlineLevel="2" x14ac:dyDescent="0.25">
      <c r="A233" s="26">
        <v>554</v>
      </c>
      <c r="B233" s="33">
        <v>45230</v>
      </c>
      <c r="C233" s="28" t="s">
        <v>175</v>
      </c>
      <c r="D233" s="29" t="s">
        <v>102</v>
      </c>
      <c r="E233" s="30">
        <v>0</v>
      </c>
      <c r="F233" s="30">
        <v>187.68</v>
      </c>
      <c r="G233" s="30">
        <v>119.06</v>
      </c>
      <c r="H233" s="31">
        <v>306.74</v>
      </c>
      <c r="I233" s="32" t="s">
        <v>174</v>
      </c>
    </row>
    <row r="234" spans="1:9" s="17" customFormat="1" outlineLevel="1" x14ac:dyDescent="0.25">
      <c r="A234" s="55"/>
      <c r="B234" s="56"/>
      <c r="C234" s="58" t="s">
        <v>703</v>
      </c>
      <c r="D234" s="49"/>
      <c r="E234" s="50">
        <f>SUBTOTAL(9,E183:E233)</f>
        <v>10478.6</v>
      </c>
      <c r="F234" s="50">
        <f>SUBTOTAL(9,F183:F233)</f>
        <v>12574.560000000005</v>
      </c>
      <c r="G234" s="50">
        <f>SUBTOTAL(9,G183:G233)</f>
        <v>15082.149999999994</v>
      </c>
      <c r="H234" s="51">
        <f>SUBTOTAL(9,H183:H233)</f>
        <v>38135.30999999999</v>
      </c>
      <c r="I234" s="52"/>
    </row>
    <row r="235" spans="1:9" ht="33.75" outlineLevel="2" x14ac:dyDescent="0.25">
      <c r="A235" s="35">
        <v>480</v>
      </c>
      <c r="B235" s="36">
        <v>44838</v>
      </c>
      <c r="C235" s="37" t="s">
        <v>173</v>
      </c>
      <c r="D235" s="38" t="s">
        <v>99</v>
      </c>
      <c r="E235" s="39">
        <v>1172.97</v>
      </c>
      <c r="F235" s="39">
        <v>750.72</v>
      </c>
      <c r="G235" s="39">
        <v>1029.82</v>
      </c>
      <c r="H235" s="40">
        <v>2953.51</v>
      </c>
      <c r="I235" s="48" t="s">
        <v>172</v>
      </c>
    </row>
    <row r="236" spans="1:9" s="17" customFormat="1" outlineLevel="1" x14ac:dyDescent="0.25">
      <c r="A236" s="55"/>
      <c r="B236" s="56"/>
      <c r="C236" s="58" t="s">
        <v>704</v>
      </c>
      <c r="D236" s="49"/>
      <c r="E236" s="50">
        <f>SUBTOTAL(9,E235:E235)</f>
        <v>1172.97</v>
      </c>
      <c r="F236" s="50">
        <f>SUBTOTAL(9,F235:F235)</f>
        <v>750.72</v>
      </c>
      <c r="G236" s="50">
        <f>SUBTOTAL(9,G235:G235)</f>
        <v>1029.82</v>
      </c>
      <c r="H236" s="51">
        <f>SUBTOTAL(9,H235:H235)</f>
        <v>2953.51</v>
      </c>
      <c r="I236" s="52"/>
    </row>
    <row r="237" spans="1:9" ht="45" outlineLevel="2" x14ac:dyDescent="0.25">
      <c r="A237" s="35">
        <v>86</v>
      </c>
      <c r="B237" s="36">
        <v>44642</v>
      </c>
      <c r="C237" s="37" t="s">
        <v>283</v>
      </c>
      <c r="D237" s="38" t="s">
        <v>102</v>
      </c>
      <c r="E237" s="39">
        <v>1313.74</v>
      </c>
      <c r="F237" s="39">
        <v>750.72</v>
      </c>
      <c r="G237" s="39">
        <v>422.28</v>
      </c>
      <c r="H237" s="40">
        <v>2486.7399999999998</v>
      </c>
      <c r="I237" s="41" t="s">
        <v>284</v>
      </c>
    </row>
    <row r="238" spans="1:9" ht="33.75" outlineLevel="2" x14ac:dyDescent="0.25">
      <c r="A238" s="35">
        <v>183</v>
      </c>
      <c r="B238" s="36">
        <v>44698</v>
      </c>
      <c r="C238" s="37" t="s">
        <v>283</v>
      </c>
      <c r="D238" s="38" t="s">
        <v>102</v>
      </c>
      <c r="E238" s="39">
        <v>390.99</v>
      </c>
      <c r="F238" s="39">
        <v>187.68</v>
      </c>
      <c r="G238" s="39">
        <v>672.66000000000008</v>
      </c>
      <c r="H238" s="40">
        <v>1251.3300000000002</v>
      </c>
      <c r="I238" s="41" t="s">
        <v>388</v>
      </c>
    </row>
    <row r="239" spans="1:9" ht="33.75" outlineLevel="2" x14ac:dyDescent="0.25">
      <c r="A239" s="26">
        <v>251</v>
      </c>
      <c r="B239" s="33">
        <v>44733</v>
      </c>
      <c r="C239" s="28" t="s">
        <v>283</v>
      </c>
      <c r="D239" s="29" t="s">
        <v>102</v>
      </c>
      <c r="E239" s="30">
        <v>1970.6100000000001</v>
      </c>
      <c r="F239" s="30">
        <v>750.72</v>
      </c>
      <c r="G239" s="30">
        <v>281.52</v>
      </c>
      <c r="H239" s="31">
        <v>3002.85</v>
      </c>
      <c r="I239" s="32" t="s">
        <v>449</v>
      </c>
    </row>
    <row r="240" spans="1:9" ht="33.75" outlineLevel="2" x14ac:dyDescent="0.25">
      <c r="A240" s="26">
        <v>275</v>
      </c>
      <c r="B240" s="33">
        <v>44747</v>
      </c>
      <c r="C240" s="28" t="s">
        <v>283</v>
      </c>
      <c r="D240" s="29" t="s">
        <v>102</v>
      </c>
      <c r="E240" s="30">
        <v>0</v>
      </c>
      <c r="F240" s="30">
        <v>375.36</v>
      </c>
      <c r="G240" s="30">
        <v>0</v>
      </c>
      <c r="H240" s="31">
        <v>375.36</v>
      </c>
      <c r="I240" s="32" t="s">
        <v>473</v>
      </c>
    </row>
    <row r="241" spans="1:9" ht="22.5" outlineLevel="2" x14ac:dyDescent="0.25">
      <c r="A241" s="26">
        <v>306</v>
      </c>
      <c r="B241" s="33">
        <v>44754</v>
      </c>
      <c r="C241" s="28" t="s">
        <v>283</v>
      </c>
      <c r="D241" s="29" t="s">
        <v>102</v>
      </c>
      <c r="E241" s="30">
        <v>0</v>
      </c>
      <c r="F241" s="30">
        <v>187.68</v>
      </c>
      <c r="G241" s="30">
        <v>0</v>
      </c>
      <c r="H241" s="30">
        <v>187.68</v>
      </c>
      <c r="I241" s="32" t="s">
        <v>500</v>
      </c>
    </row>
    <row r="242" spans="1:9" ht="33.75" outlineLevel="2" x14ac:dyDescent="0.25">
      <c r="A242" s="26">
        <v>348</v>
      </c>
      <c r="B242" s="33">
        <v>44775</v>
      </c>
      <c r="C242" s="28" t="s">
        <v>283</v>
      </c>
      <c r="D242" s="29" t="s">
        <v>102</v>
      </c>
      <c r="E242" s="30">
        <v>390.99</v>
      </c>
      <c r="F242" s="30">
        <v>375.36</v>
      </c>
      <c r="G242" s="30">
        <v>463.02</v>
      </c>
      <c r="H242" s="31">
        <v>1229.3699999999999</v>
      </c>
      <c r="I242" s="32" t="s">
        <v>536</v>
      </c>
    </row>
    <row r="243" spans="1:9" ht="33.75" outlineLevel="2" x14ac:dyDescent="0.25">
      <c r="A243" s="26">
        <v>306</v>
      </c>
      <c r="B243" s="33">
        <v>44782</v>
      </c>
      <c r="C243" s="28" t="s">
        <v>283</v>
      </c>
      <c r="D243" s="29" t="s">
        <v>102</v>
      </c>
      <c r="E243" s="30">
        <v>390.99</v>
      </c>
      <c r="F243" s="30">
        <v>0</v>
      </c>
      <c r="G243" s="30">
        <v>672.66000000000008</v>
      </c>
      <c r="H243" s="31">
        <f>SUM(E243:G243)</f>
        <v>1063.6500000000001</v>
      </c>
      <c r="I243" s="32" t="s">
        <v>547</v>
      </c>
    </row>
    <row r="244" spans="1:9" ht="33.75" outlineLevel="2" x14ac:dyDescent="0.25">
      <c r="A244" s="26">
        <v>428</v>
      </c>
      <c r="B244" s="33">
        <v>44803</v>
      </c>
      <c r="C244" s="28" t="s">
        <v>283</v>
      </c>
      <c r="D244" s="29" t="s">
        <v>102</v>
      </c>
      <c r="E244" s="30">
        <v>0</v>
      </c>
      <c r="F244" s="30">
        <v>187.68</v>
      </c>
      <c r="G244" s="30">
        <v>672.66000000000008</v>
      </c>
      <c r="H244" s="31">
        <v>860.34000000000015</v>
      </c>
      <c r="I244" s="32" t="s">
        <v>614</v>
      </c>
    </row>
    <row r="245" spans="1:9" s="17" customFormat="1" outlineLevel="1" x14ac:dyDescent="0.25">
      <c r="A245" s="55"/>
      <c r="B245" s="56"/>
      <c r="C245" s="58" t="s">
        <v>705</v>
      </c>
      <c r="D245" s="49"/>
      <c r="E245" s="50">
        <f>SUBTOTAL(9,E237:E244)</f>
        <v>4457.32</v>
      </c>
      <c r="F245" s="50">
        <f>SUBTOTAL(9,F237:F244)</f>
        <v>2815.2</v>
      </c>
      <c r="G245" s="50">
        <f>SUBTOTAL(9,G237:G244)</f>
        <v>3184.8</v>
      </c>
      <c r="H245" s="51">
        <f>SUBTOTAL(9,H237:H244)</f>
        <v>10457.32</v>
      </c>
      <c r="I245" s="52"/>
    </row>
    <row r="246" spans="1:9" ht="33.75" outlineLevel="2" x14ac:dyDescent="0.25">
      <c r="A246" s="35">
        <v>79</v>
      </c>
      <c r="B246" s="36">
        <v>44635</v>
      </c>
      <c r="C246" s="37" t="s">
        <v>171</v>
      </c>
      <c r="D246" s="38" t="s">
        <v>102</v>
      </c>
      <c r="E246" s="39">
        <v>390.99</v>
      </c>
      <c r="F246" s="39">
        <v>187.68</v>
      </c>
      <c r="G246" s="39">
        <v>468.52</v>
      </c>
      <c r="H246" s="40">
        <v>1047.19</v>
      </c>
      <c r="I246" s="41" t="s">
        <v>275</v>
      </c>
    </row>
    <row r="247" spans="1:9" ht="45" outlineLevel="2" x14ac:dyDescent="0.25">
      <c r="A247" s="26">
        <v>83</v>
      </c>
      <c r="B247" s="33">
        <v>44642</v>
      </c>
      <c r="C247" s="28" t="s">
        <v>171</v>
      </c>
      <c r="D247" s="29" t="s">
        <v>102</v>
      </c>
      <c r="E247" s="30">
        <v>0</v>
      </c>
      <c r="F247" s="30">
        <v>93.84</v>
      </c>
      <c r="G247" s="30">
        <v>214.20999999999998</v>
      </c>
      <c r="H247" s="31">
        <v>308.04999999999995</v>
      </c>
      <c r="I247" s="34" t="s">
        <v>280</v>
      </c>
    </row>
    <row r="248" spans="1:9" ht="33.75" outlineLevel="2" x14ac:dyDescent="0.25">
      <c r="A248" s="26">
        <v>159</v>
      </c>
      <c r="B248" s="33">
        <v>44684</v>
      </c>
      <c r="C248" s="28" t="s">
        <v>171</v>
      </c>
      <c r="D248" s="29" t="s">
        <v>102</v>
      </c>
      <c r="E248" s="30">
        <v>0</v>
      </c>
      <c r="F248" s="30">
        <v>0</v>
      </c>
      <c r="G248" s="30">
        <v>468.52</v>
      </c>
      <c r="H248" s="31">
        <f>G248</f>
        <v>468.52</v>
      </c>
      <c r="I248" s="34" t="s">
        <v>365</v>
      </c>
    </row>
    <row r="249" spans="1:9" ht="33.75" outlineLevel="2" x14ac:dyDescent="0.25">
      <c r="A249" s="26">
        <v>187</v>
      </c>
      <c r="B249" s="33">
        <v>44698</v>
      </c>
      <c r="C249" s="28" t="s">
        <v>171</v>
      </c>
      <c r="D249" s="29" t="s">
        <v>102</v>
      </c>
      <c r="E249" s="30">
        <v>0</v>
      </c>
      <c r="F249" s="30">
        <v>187.68</v>
      </c>
      <c r="G249" s="30">
        <v>468.52</v>
      </c>
      <c r="H249" s="31">
        <v>656.2</v>
      </c>
      <c r="I249" s="34" t="s">
        <v>391</v>
      </c>
    </row>
    <row r="250" spans="1:9" ht="33.75" outlineLevel="2" x14ac:dyDescent="0.25">
      <c r="A250" s="26">
        <v>199</v>
      </c>
      <c r="B250" s="33">
        <v>44705</v>
      </c>
      <c r="C250" s="28" t="s">
        <v>171</v>
      </c>
      <c r="D250" s="29" t="s">
        <v>102</v>
      </c>
      <c r="E250" s="30">
        <v>390.99</v>
      </c>
      <c r="F250" s="30">
        <v>187.68</v>
      </c>
      <c r="G250" s="30">
        <v>468.52</v>
      </c>
      <c r="H250" s="31">
        <v>1047.19</v>
      </c>
      <c r="I250" s="34" t="s">
        <v>403</v>
      </c>
    </row>
    <row r="251" spans="1:9" ht="33.75" outlineLevel="2" x14ac:dyDescent="0.25">
      <c r="A251" s="26">
        <v>244</v>
      </c>
      <c r="B251" s="33">
        <v>44726</v>
      </c>
      <c r="C251" s="28" t="s">
        <v>171</v>
      </c>
      <c r="D251" s="29" t="s">
        <v>102</v>
      </c>
      <c r="E251" s="30">
        <v>390.99</v>
      </c>
      <c r="F251" s="30">
        <v>187.68</v>
      </c>
      <c r="G251" s="30">
        <v>468.52</v>
      </c>
      <c r="H251" s="31">
        <v>1047.19</v>
      </c>
      <c r="I251" s="32" t="s">
        <v>442</v>
      </c>
    </row>
    <row r="252" spans="1:9" ht="33.75" outlineLevel="2" x14ac:dyDescent="0.25">
      <c r="A252" s="26">
        <v>258</v>
      </c>
      <c r="B252" s="33">
        <v>44733</v>
      </c>
      <c r="C252" s="28" t="s">
        <v>171</v>
      </c>
      <c r="D252" s="29" t="s">
        <v>102</v>
      </c>
      <c r="E252" s="30">
        <v>390.99</v>
      </c>
      <c r="F252" s="30">
        <v>187.68</v>
      </c>
      <c r="G252" s="30">
        <v>468.52</v>
      </c>
      <c r="H252" s="31">
        <v>1047.19</v>
      </c>
      <c r="I252" s="32" t="s">
        <v>456</v>
      </c>
    </row>
    <row r="253" spans="1:9" ht="33.75" outlineLevel="2" x14ac:dyDescent="0.25">
      <c r="A253" s="26">
        <v>286</v>
      </c>
      <c r="B253" s="33">
        <v>44747</v>
      </c>
      <c r="C253" s="28" t="s">
        <v>171</v>
      </c>
      <c r="D253" s="29" t="s">
        <v>102</v>
      </c>
      <c r="E253" s="30">
        <v>0</v>
      </c>
      <c r="F253" s="30">
        <v>187.68</v>
      </c>
      <c r="G253" s="30">
        <v>468.52</v>
      </c>
      <c r="H253" s="31">
        <v>656.2</v>
      </c>
      <c r="I253" s="32" t="s">
        <v>478</v>
      </c>
    </row>
    <row r="254" spans="1:9" ht="45" outlineLevel="2" x14ac:dyDescent="0.25">
      <c r="A254" s="26">
        <v>313</v>
      </c>
      <c r="B254" s="33">
        <v>44761</v>
      </c>
      <c r="C254" s="28" t="s">
        <v>171</v>
      </c>
      <c r="D254" s="29" t="s">
        <v>102</v>
      </c>
      <c r="E254" s="30">
        <v>781.98</v>
      </c>
      <c r="F254" s="30">
        <v>375.36</v>
      </c>
      <c r="G254" s="30">
        <v>288.91000000000003</v>
      </c>
      <c r="H254" s="31">
        <v>1446.2500000000002</v>
      </c>
      <c r="I254" s="32" t="s">
        <v>509</v>
      </c>
    </row>
    <row r="255" spans="1:9" ht="33.75" outlineLevel="2" x14ac:dyDescent="0.25">
      <c r="A255" s="26">
        <v>330</v>
      </c>
      <c r="B255" s="33">
        <v>44775</v>
      </c>
      <c r="C255" s="28" t="s">
        <v>171</v>
      </c>
      <c r="D255" s="29" t="s">
        <v>102</v>
      </c>
      <c r="E255" s="30">
        <v>390.99</v>
      </c>
      <c r="F255" s="30">
        <v>187.68</v>
      </c>
      <c r="G255" s="30">
        <v>471.97999999999996</v>
      </c>
      <c r="H255" s="31">
        <v>1050.6500000000001</v>
      </c>
      <c r="I255" s="32" t="s">
        <v>527</v>
      </c>
    </row>
    <row r="256" spans="1:9" ht="33.75" outlineLevel="2" x14ac:dyDescent="0.25">
      <c r="A256" s="26">
        <v>362</v>
      </c>
      <c r="B256" s="33">
        <v>44782</v>
      </c>
      <c r="C256" s="28" t="s">
        <v>171</v>
      </c>
      <c r="D256" s="29" t="s">
        <v>102</v>
      </c>
      <c r="E256" s="30">
        <v>390.99</v>
      </c>
      <c r="F256" s="30">
        <v>187.68</v>
      </c>
      <c r="G256" s="30">
        <v>408.28</v>
      </c>
      <c r="H256" s="31">
        <v>986.95</v>
      </c>
      <c r="I256" s="32" t="s">
        <v>555</v>
      </c>
    </row>
    <row r="257" spans="1:9" ht="33.75" outlineLevel="2" x14ac:dyDescent="0.25">
      <c r="A257" s="26">
        <v>383</v>
      </c>
      <c r="B257" s="33">
        <v>44796</v>
      </c>
      <c r="C257" s="28" t="s">
        <v>171</v>
      </c>
      <c r="D257" s="29" t="s">
        <v>102</v>
      </c>
      <c r="E257" s="30">
        <v>0</v>
      </c>
      <c r="F257" s="30">
        <v>375.36</v>
      </c>
      <c r="G257" s="30">
        <v>269.88</v>
      </c>
      <c r="H257" s="31">
        <v>645.24</v>
      </c>
      <c r="I257" s="32" t="s">
        <v>576</v>
      </c>
    </row>
    <row r="258" spans="1:9" ht="33.75" outlineLevel="2" x14ac:dyDescent="0.25">
      <c r="A258" s="26">
        <v>384</v>
      </c>
      <c r="B258" s="33">
        <v>44796</v>
      </c>
      <c r="C258" s="28" t="s">
        <v>171</v>
      </c>
      <c r="D258" s="29" t="s">
        <v>102</v>
      </c>
      <c r="E258" s="30">
        <v>0</v>
      </c>
      <c r="F258" s="30">
        <v>187.68</v>
      </c>
      <c r="G258" s="30">
        <v>471.97999999999996</v>
      </c>
      <c r="H258" s="31">
        <v>659.66</v>
      </c>
      <c r="I258" s="32" t="s">
        <v>577</v>
      </c>
    </row>
    <row r="259" spans="1:9" ht="33.75" outlineLevel="2" x14ac:dyDescent="0.25">
      <c r="A259" s="26">
        <v>425</v>
      </c>
      <c r="B259" s="33">
        <v>44803</v>
      </c>
      <c r="C259" s="28" t="s">
        <v>171</v>
      </c>
      <c r="D259" s="29" t="s">
        <v>102</v>
      </c>
      <c r="E259" s="30">
        <v>390.99</v>
      </c>
      <c r="F259" s="30">
        <v>187.68</v>
      </c>
      <c r="G259" s="30">
        <v>471.97999999999996</v>
      </c>
      <c r="H259" s="31">
        <v>1050.6500000000001</v>
      </c>
      <c r="I259" s="32" t="s">
        <v>611</v>
      </c>
    </row>
    <row r="260" spans="1:9" ht="22.5" outlineLevel="2" x14ac:dyDescent="0.25">
      <c r="A260" s="26">
        <v>467</v>
      </c>
      <c r="B260" s="33">
        <v>44824</v>
      </c>
      <c r="C260" s="28" t="s">
        <v>171</v>
      </c>
      <c r="D260" s="29" t="s">
        <v>102</v>
      </c>
      <c r="E260" s="30">
        <v>0</v>
      </c>
      <c r="F260" s="30">
        <v>187.68</v>
      </c>
      <c r="G260" s="30">
        <v>471.97999999999996</v>
      </c>
      <c r="H260" s="31">
        <v>659.66</v>
      </c>
      <c r="I260" s="32" t="s">
        <v>656</v>
      </c>
    </row>
    <row r="261" spans="1:9" ht="22.5" outlineLevel="2" x14ac:dyDescent="0.25">
      <c r="A261" s="26">
        <v>519</v>
      </c>
      <c r="B261" s="33">
        <v>44845</v>
      </c>
      <c r="C261" s="28" t="s">
        <v>171</v>
      </c>
      <c r="D261" s="29" t="s">
        <v>102</v>
      </c>
      <c r="E261" s="30">
        <v>0</v>
      </c>
      <c r="F261" s="30">
        <v>187.68</v>
      </c>
      <c r="G261" s="30">
        <v>514.28</v>
      </c>
      <c r="H261" s="31">
        <v>701.96</v>
      </c>
      <c r="I261" s="32" t="s">
        <v>170</v>
      </c>
    </row>
    <row r="262" spans="1:9" s="17" customFormat="1" outlineLevel="1" x14ac:dyDescent="0.25">
      <c r="A262" s="55"/>
      <c r="B262" s="56"/>
      <c r="C262" s="58" t="s">
        <v>706</v>
      </c>
      <c r="D262" s="49"/>
      <c r="E262" s="50">
        <f>SUBTOTAL(9,E246:E261)</f>
        <v>3518.91</v>
      </c>
      <c r="F262" s="50">
        <f>SUBTOTAL(9,F246:F261)</f>
        <v>3096.72</v>
      </c>
      <c r="G262" s="50">
        <f>SUBTOTAL(9,G246:G261)</f>
        <v>6863.1199999999981</v>
      </c>
      <c r="H262" s="51">
        <f>SUBTOTAL(9,H246:H261)</f>
        <v>13478.75</v>
      </c>
      <c r="I262" s="52"/>
    </row>
    <row r="263" spans="1:9" ht="33.75" outlineLevel="2" x14ac:dyDescent="0.25">
      <c r="A263" s="35">
        <v>42</v>
      </c>
      <c r="B263" s="36">
        <v>44614</v>
      </c>
      <c r="C263" s="37" t="s">
        <v>169</v>
      </c>
      <c r="D263" s="38" t="s">
        <v>102</v>
      </c>
      <c r="E263" s="39">
        <v>0</v>
      </c>
      <c r="F263" s="39">
        <v>187.68</v>
      </c>
      <c r="G263" s="39">
        <v>109.46</v>
      </c>
      <c r="H263" s="40">
        <v>297.14</v>
      </c>
      <c r="I263" s="41" t="s">
        <v>236</v>
      </c>
    </row>
    <row r="264" spans="1:9" ht="33.75" outlineLevel="2" x14ac:dyDescent="0.25">
      <c r="A264" s="26">
        <v>57</v>
      </c>
      <c r="B264" s="33">
        <v>44628</v>
      </c>
      <c r="C264" s="28" t="s">
        <v>169</v>
      </c>
      <c r="D264" s="29" t="s">
        <v>102</v>
      </c>
      <c r="E264" s="30">
        <v>0</v>
      </c>
      <c r="F264" s="30">
        <v>0</v>
      </c>
      <c r="G264" s="30">
        <v>109.46</v>
      </c>
      <c r="H264" s="31">
        <v>109.46</v>
      </c>
      <c r="I264" s="34" t="s">
        <v>252</v>
      </c>
    </row>
    <row r="265" spans="1:9" ht="33.75" outlineLevel="2" x14ac:dyDescent="0.25">
      <c r="A265" s="35">
        <v>153</v>
      </c>
      <c r="B265" s="36">
        <v>44684</v>
      </c>
      <c r="C265" s="28" t="s">
        <v>169</v>
      </c>
      <c r="D265" s="38" t="s">
        <v>102</v>
      </c>
      <c r="E265" s="39">
        <v>0</v>
      </c>
      <c r="F265" s="39">
        <v>93.84</v>
      </c>
      <c r="G265" s="39">
        <v>63.7</v>
      </c>
      <c r="H265" s="40">
        <v>157.54000000000002</v>
      </c>
      <c r="I265" s="41" t="s">
        <v>359</v>
      </c>
    </row>
    <row r="266" spans="1:9" ht="33.75" outlineLevel="2" x14ac:dyDescent="0.25">
      <c r="A266" s="35">
        <v>161</v>
      </c>
      <c r="B266" s="36">
        <v>44691</v>
      </c>
      <c r="C266" s="28" t="s">
        <v>169</v>
      </c>
      <c r="D266" s="38" t="s">
        <v>102</v>
      </c>
      <c r="E266" s="39">
        <v>0</v>
      </c>
      <c r="F266" s="39">
        <v>93.84</v>
      </c>
      <c r="G266" s="39">
        <v>109.46</v>
      </c>
      <c r="H266" s="40">
        <v>203.3</v>
      </c>
      <c r="I266" s="41" t="s">
        <v>366</v>
      </c>
    </row>
    <row r="267" spans="1:9" ht="33.75" outlineLevel="2" x14ac:dyDescent="0.25">
      <c r="A267" s="26">
        <v>255</v>
      </c>
      <c r="B267" s="33">
        <v>44733</v>
      </c>
      <c r="C267" s="28" t="s">
        <v>169</v>
      </c>
      <c r="D267" s="29" t="s">
        <v>102</v>
      </c>
      <c r="E267" s="30">
        <v>0</v>
      </c>
      <c r="F267" s="30">
        <v>93.84</v>
      </c>
      <c r="G267" s="30">
        <v>109.46</v>
      </c>
      <c r="H267" s="31">
        <v>203.3</v>
      </c>
      <c r="I267" s="32" t="s">
        <v>453</v>
      </c>
    </row>
    <row r="268" spans="1:9" ht="22.5" outlineLevel="2" x14ac:dyDescent="0.25">
      <c r="A268" s="35">
        <v>369</v>
      </c>
      <c r="B268" s="36">
        <v>44789</v>
      </c>
      <c r="C268" s="28" t="s">
        <v>169</v>
      </c>
      <c r="D268" s="38" t="s">
        <v>102</v>
      </c>
      <c r="E268" s="39">
        <v>0</v>
      </c>
      <c r="F268" s="39">
        <v>93.84</v>
      </c>
      <c r="G268" s="39">
        <v>109.46</v>
      </c>
      <c r="H268" s="31">
        <v>203.3</v>
      </c>
      <c r="I268" s="48" t="s">
        <v>564</v>
      </c>
    </row>
    <row r="269" spans="1:9" ht="22.5" outlineLevel="2" x14ac:dyDescent="0.25">
      <c r="A269" s="26">
        <v>423</v>
      </c>
      <c r="B269" s="33">
        <v>44803</v>
      </c>
      <c r="C269" s="28" t="s">
        <v>169</v>
      </c>
      <c r="D269" s="29" t="s">
        <v>102</v>
      </c>
      <c r="E269" s="30">
        <v>0</v>
      </c>
      <c r="F269" s="30">
        <v>187.68</v>
      </c>
      <c r="G269" s="30">
        <v>109.46</v>
      </c>
      <c r="H269" s="31">
        <v>297.14</v>
      </c>
      <c r="I269" s="32" t="s">
        <v>609</v>
      </c>
    </row>
    <row r="270" spans="1:9" ht="22.5" outlineLevel="2" x14ac:dyDescent="0.25">
      <c r="A270" s="26">
        <v>424</v>
      </c>
      <c r="B270" s="33">
        <v>44803</v>
      </c>
      <c r="C270" s="28" t="s">
        <v>169</v>
      </c>
      <c r="D270" s="29" t="s">
        <v>102</v>
      </c>
      <c r="E270" s="30">
        <v>0</v>
      </c>
      <c r="F270" s="30">
        <v>187.68</v>
      </c>
      <c r="G270" s="30">
        <v>109.46</v>
      </c>
      <c r="H270" s="31">
        <v>297.14</v>
      </c>
      <c r="I270" s="32" t="s">
        <v>610</v>
      </c>
    </row>
    <row r="271" spans="1:9" ht="22.5" outlineLevel="2" x14ac:dyDescent="0.25">
      <c r="A271" s="35">
        <v>440</v>
      </c>
      <c r="B271" s="36">
        <v>44810</v>
      </c>
      <c r="C271" s="37" t="s">
        <v>169</v>
      </c>
      <c r="D271" s="38" t="s">
        <v>102</v>
      </c>
      <c r="E271" s="39">
        <v>0</v>
      </c>
      <c r="F271" s="39">
        <v>93.84</v>
      </c>
      <c r="G271" s="39">
        <v>109.46</v>
      </c>
      <c r="H271" s="40">
        <v>203.3</v>
      </c>
      <c r="I271" s="48" t="s">
        <v>630</v>
      </c>
    </row>
    <row r="272" spans="1:9" ht="22.5" outlineLevel="2" x14ac:dyDescent="0.25">
      <c r="A272" s="26">
        <v>507</v>
      </c>
      <c r="B272" s="33">
        <v>44838</v>
      </c>
      <c r="C272" s="28" t="s">
        <v>169</v>
      </c>
      <c r="D272" s="29" t="s">
        <v>102</v>
      </c>
      <c r="E272" s="30">
        <v>0</v>
      </c>
      <c r="F272" s="30">
        <v>0</v>
      </c>
      <c r="G272" s="30">
        <v>109.46</v>
      </c>
      <c r="H272" s="31">
        <v>109.46</v>
      </c>
      <c r="I272" s="32" t="s">
        <v>168</v>
      </c>
    </row>
    <row r="273" spans="1:9" s="17" customFormat="1" outlineLevel="1" x14ac:dyDescent="0.25">
      <c r="A273" s="55"/>
      <c r="B273" s="56"/>
      <c r="C273" s="58" t="s">
        <v>707</v>
      </c>
      <c r="D273" s="49"/>
      <c r="E273" s="50">
        <f>SUBTOTAL(9,E263:E272)</f>
        <v>0</v>
      </c>
      <c r="F273" s="50">
        <f>SUBTOTAL(9,F263:F272)</f>
        <v>1032.24</v>
      </c>
      <c r="G273" s="50">
        <f>SUBTOTAL(9,G263:G272)</f>
        <v>1048.8400000000001</v>
      </c>
      <c r="H273" s="51">
        <f>SUBTOTAL(9,H263:H272)</f>
        <v>2081.0799999999995</v>
      </c>
      <c r="I273" s="52"/>
    </row>
    <row r="274" spans="1:9" ht="33.75" outlineLevel="2" x14ac:dyDescent="0.25">
      <c r="A274" s="35">
        <v>471</v>
      </c>
      <c r="B274" s="36">
        <v>44831</v>
      </c>
      <c r="C274" s="37" t="s">
        <v>664</v>
      </c>
      <c r="D274" s="38" t="s">
        <v>99</v>
      </c>
      <c r="E274" s="39">
        <v>1172.97</v>
      </c>
      <c r="F274" s="39">
        <v>656.88</v>
      </c>
      <c r="G274" s="39">
        <v>616.36</v>
      </c>
      <c r="H274" s="40">
        <v>2446.21</v>
      </c>
      <c r="I274" s="48" t="s">
        <v>665</v>
      </c>
    </row>
    <row r="275" spans="1:9" s="17" customFormat="1" outlineLevel="1" x14ac:dyDescent="0.25">
      <c r="A275" s="55"/>
      <c r="B275" s="56"/>
      <c r="C275" s="58" t="s">
        <v>708</v>
      </c>
      <c r="D275" s="49"/>
      <c r="E275" s="50">
        <f>SUBTOTAL(9,E274:E274)</f>
        <v>1172.97</v>
      </c>
      <c r="F275" s="50">
        <f>SUBTOTAL(9,F274:F274)</f>
        <v>656.88</v>
      </c>
      <c r="G275" s="50">
        <f>SUBTOTAL(9,G274:G274)</f>
        <v>616.36</v>
      </c>
      <c r="H275" s="51">
        <f>SUBTOTAL(9,H274:H274)</f>
        <v>2446.21</v>
      </c>
      <c r="I275" s="52"/>
    </row>
    <row r="276" spans="1:9" ht="33.75" outlineLevel="2" x14ac:dyDescent="0.25">
      <c r="A276" s="35">
        <v>435</v>
      </c>
      <c r="B276" s="36">
        <v>44803</v>
      </c>
      <c r="C276" s="37" t="s">
        <v>624</v>
      </c>
      <c r="D276" s="38" t="s">
        <v>99</v>
      </c>
      <c r="E276" s="39">
        <v>781.98</v>
      </c>
      <c r="F276" s="39">
        <v>469.20000000000005</v>
      </c>
      <c r="G276" s="39">
        <v>218.92</v>
      </c>
      <c r="H276" s="40">
        <v>1470.1000000000001</v>
      </c>
      <c r="I276" s="48" t="s">
        <v>625</v>
      </c>
    </row>
    <row r="277" spans="1:9" s="17" customFormat="1" outlineLevel="1" x14ac:dyDescent="0.25">
      <c r="A277" s="55"/>
      <c r="B277" s="56"/>
      <c r="C277" s="58" t="s">
        <v>709</v>
      </c>
      <c r="D277" s="49"/>
      <c r="E277" s="50">
        <f>SUBTOTAL(9,E276:E276)</f>
        <v>781.98</v>
      </c>
      <c r="F277" s="50">
        <f>SUBTOTAL(9,F276:F276)</f>
        <v>469.20000000000005</v>
      </c>
      <c r="G277" s="50">
        <f>SUBTOTAL(9,G276:G276)</f>
        <v>218.92</v>
      </c>
      <c r="H277" s="51">
        <f>SUBTOTAL(9,H276:H276)</f>
        <v>1470.1000000000001</v>
      </c>
      <c r="I277" s="52"/>
    </row>
    <row r="278" spans="1:9" ht="33.75" outlineLevel="2" x14ac:dyDescent="0.25">
      <c r="A278" s="35">
        <v>224</v>
      </c>
      <c r="B278" s="36">
        <v>44712</v>
      </c>
      <c r="C278" s="37" t="s">
        <v>420</v>
      </c>
      <c r="D278" s="38" t="s">
        <v>99</v>
      </c>
      <c r="E278" s="39">
        <v>781.98</v>
      </c>
      <c r="F278" s="39">
        <v>375.36</v>
      </c>
      <c r="G278" s="39">
        <v>0</v>
      </c>
      <c r="H278" s="40">
        <v>1157.3400000000001</v>
      </c>
      <c r="I278" s="41" t="s">
        <v>421</v>
      </c>
    </row>
    <row r="279" spans="1:9" ht="33.75" outlineLevel="2" x14ac:dyDescent="0.25">
      <c r="A279" s="26">
        <v>292</v>
      </c>
      <c r="B279" s="33">
        <v>44754</v>
      </c>
      <c r="C279" s="28" t="s">
        <v>420</v>
      </c>
      <c r="D279" s="29" t="s">
        <v>99</v>
      </c>
      <c r="E279" s="30">
        <v>390.99</v>
      </c>
      <c r="F279" s="30">
        <v>375.36</v>
      </c>
      <c r="G279" s="30">
        <v>0</v>
      </c>
      <c r="H279" s="31">
        <v>766.35</v>
      </c>
      <c r="I279" s="32" t="s">
        <v>488</v>
      </c>
    </row>
    <row r="280" spans="1:9" ht="33.75" outlineLevel="2" x14ac:dyDescent="0.25">
      <c r="A280" s="26">
        <v>354</v>
      </c>
      <c r="B280" s="33">
        <v>44775</v>
      </c>
      <c r="C280" s="28" t="s">
        <v>420</v>
      </c>
      <c r="D280" s="29" t="s">
        <v>99</v>
      </c>
      <c r="E280" s="30">
        <v>781.98</v>
      </c>
      <c r="F280" s="30">
        <v>469.20000000000005</v>
      </c>
      <c r="G280" s="30">
        <v>218.92</v>
      </c>
      <c r="H280" s="31">
        <v>1470.1000000000001</v>
      </c>
      <c r="I280" s="32" t="s">
        <v>545</v>
      </c>
    </row>
    <row r="281" spans="1:9" s="17" customFormat="1" outlineLevel="1" x14ac:dyDescent="0.25">
      <c r="A281" s="55"/>
      <c r="B281" s="56"/>
      <c r="C281" s="58" t="s">
        <v>710</v>
      </c>
      <c r="D281" s="49"/>
      <c r="E281" s="50">
        <f>SUBTOTAL(9,E278:E280)</f>
        <v>1954.95</v>
      </c>
      <c r="F281" s="50">
        <f>SUBTOTAL(9,F278:F280)</f>
        <v>1219.92</v>
      </c>
      <c r="G281" s="50">
        <f>SUBTOTAL(9,G278:G280)</f>
        <v>218.92</v>
      </c>
      <c r="H281" s="51">
        <f>SUBTOTAL(9,H278:H280)</f>
        <v>3393.79</v>
      </c>
      <c r="I281" s="52"/>
    </row>
    <row r="282" spans="1:9" ht="45" outlineLevel="2" x14ac:dyDescent="0.25">
      <c r="A282" s="35">
        <v>162</v>
      </c>
      <c r="B282" s="36">
        <v>44691</v>
      </c>
      <c r="C282" s="37" t="s">
        <v>167</v>
      </c>
      <c r="D282" s="38" t="s">
        <v>102</v>
      </c>
      <c r="E282" s="39">
        <v>390.99</v>
      </c>
      <c r="F282" s="39">
        <v>187.68</v>
      </c>
      <c r="G282" s="39">
        <v>423.85</v>
      </c>
      <c r="H282" s="40">
        <v>1002.5200000000001</v>
      </c>
      <c r="I282" s="41" t="s">
        <v>367</v>
      </c>
    </row>
    <row r="283" spans="1:9" ht="45" outlineLevel="2" x14ac:dyDescent="0.25">
      <c r="A283" s="26">
        <v>274</v>
      </c>
      <c r="B283" s="33">
        <v>44747</v>
      </c>
      <c r="C283" s="28" t="s">
        <v>167</v>
      </c>
      <c r="D283" s="29" t="s">
        <v>102</v>
      </c>
      <c r="E283" s="30">
        <v>781.98</v>
      </c>
      <c r="F283" s="30">
        <v>375.36</v>
      </c>
      <c r="G283" s="30">
        <v>769.23</v>
      </c>
      <c r="H283" s="31">
        <v>1926.5700000000002</v>
      </c>
      <c r="I283" s="32" t="s">
        <v>472</v>
      </c>
    </row>
    <row r="284" spans="1:9" ht="33.75" outlineLevel="2" x14ac:dyDescent="0.25">
      <c r="A284" s="26">
        <v>274</v>
      </c>
      <c r="B284" s="33">
        <v>44775</v>
      </c>
      <c r="C284" s="28" t="s">
        <v>167</v>
      </c>
      <c r="D284" s="29" t="s">
        <v>102</v>
      </c>
      <c r="E284" s="30">
        <v>0</v>
      </c>
      <c r="F284" s="30">
        <v>0</v>
      </c>
      <c r="G284" s="46">
        <f>-2*63.7</f>
        <v>-127.4</v>
      </c>
      <c r="H284" s="47">
        <v>-127.4</v>
      </c>
      <c r="I284" s="32" t="s">
        <v>511</v>
      </c>
    </row>
    <row r="285" spans="1:9" ht="33.75" outlineLevel="2" x14ac:dyDescent="0.25">
      <c r="A285" s="26">
        <v>346</v>
      </c>
      <c r="B285" s="33">
        <v>44775</v>
      </c>
      <c r="C285" s="28" t="s">
        <v>167</v>
      </c>
      <c r="D285" s="29" t="s">
        <v>102</v>
      </c>
      <c r="E285" s="30">
        <v>781.98</v>
      </c>
      <c r="F285" s="30">
        <v>469.20000000000005</v>
      </c>
      <c r="G285" s="30">
        <v>288.91000000000003</v>
      </c>
      <c r="H285" s="31">
        <v>1540.0900000000001</v>
      </c>
      <c r="I285" s="32" t="s">
        <v>534</v>
      </c>
    </row>
    <row r="286" spans="1:9" ht="33.75" outlineLevel="2" x14ac:dyDescent="0.25">
      <c r="A286" s="26">
        <v>415</v>
      </c>
      <c r="B286" s="33">
        <v>44803</v>
      </c>
      <c r="C286" s="28" t="s">
        <v>167</v>
      </c>
      <c r="D286" s="29" t="s">
        <v>102</v>
      </c>
      <c r="E286" s="30">
        <v>0</v>
      </c>
      <c r="F286" s="30">
        <v>93.84</v>
      </c>
      <c r="G286" s="30">
        <v>89.65</v>
      </c>
      <c r="H286" s="31">
        <v>183.49</v>
      </c>
      <c r="I286" s="32" t="s">
        <v>601</v>
      </c>
    </row>
    <row r="287" spans="1:9" ht="33.75" outlineLevel="2" x14ac:dyDescent="0.25">
      <c r="A287" s="26">
        <v>416</v>
      </c>
      <c r="B287" s="33">
        <v>44803</v>
      </c>
      <c r="C287" s="28" t="s">
        <v>167</v>
      </c>
      <c r="D287" s="29" t="s">
        <v>102</v>
      </c>
      <c r="E287" s="30">
        <v>1172.97</v>
      </c>
      <c r="F287" s="30">
        <v>563.04</v>
      </c>
      <c r="G287" s="30">
        <v>0</v>
      </c>
      <c r="H287" s="31">
        <v>1736.01</v>
      </c>
      <c r="I287" s="32" t="s">
        <v>602</v>
      </c>
    </row>
    <row r="288" spans="1:9" ht="33.75" outlineLevel="2" x14ac:dyDescent="0.25">
      <c r="A288" s="26">
        <v>453</v>
      </c>
      <c r="B288" s="33">
        <v>44817</v>
      </c>
      <c r="C288" s="28" t="s">
        <v>167</v>
      </c>
      <c r="D288" s="29" t="s">
        <v>102</v>
      </c>
      <c r="E288" s="30">
        <v>1642.1999999999998</v>
      </c>
      <c r="F288" s="30">
        <v>766.29</v>
      </c>
      <c r="G288" s="30">
        <v>500.4</v>
      </c>
      <c r="H288" s="31">
        <v>2908.89</v>
      </c>
      <c r="I288" s="32" t="s">
        <v>643</v>
      </c>
    </row>
    <row r="289" spans="1:9" ht="33.75" outlineLevel="2" x14ac:dyDescent="0.25">
      <c r="A289" s="26">
        <v>456</v>
      </c>
      <c r="B289" s="33">
        <v>44824</v>
      </c>
      <c r="C289" s="28" t="s">
        <v>167</v>
      </c>
      <c r="D289" s="29" t="s">
        <v>102</v>
      </c>
      <c r="E289" s="30">
        <v>0</v>
      </c>
      <c r="F289" s="30">
        <v>187.68</v>
      </c>
      <c r="G289" s="30">
        <v>89.65</v>
      </c>
      <c r="H289" s="31">
        <v>277.33000000000004</v>
      </c>
      <c r="I289" s="32" t="s">
        <v>646</v>
      </c>
    </row>
    <row r="290" spans="1:9" ht="33.75" outlineLevel="2" x14ac:dyDescent="0.25">
      <c r="A290" s="26">
        <v>500</v>
      </c>
      <c r="B290" s="33">
        <v>44838</v>
      </c>
      <c r="C290" s="28" t="s">
        <v>167</v>
      </c>
      <c r="D290" s="29" t="s">
        <v>102</v>
      </c>
      <c r="E290" s="30">
        <v>1172.97</v>
      </c>
      <c r="F290" s="30">
        <v>563.04</v>
      </c>
      <c r="G290" s="30">
        <v>911.08999999999992</v>
      </c>
      <c r="H290" s="31">
        <v>2647.1</v>
      </c>
      <c r="I290" s="32" t="s">
        <v>166</v>
      </c>
    </row>
    <row r="291" spans="1:9" s="17" customFormat="1" outlineLevel="1" x14ac:dyDescent="0.25">
      <c r="A291" s="55"/>
      <c r="B291" s="56"/>
      <c r="C291" s="58" t="s">
        <v>711</v>
      </c>
      <c r="D291" s="49"/>
      <c r="E291" s="50">
        <f>SUBTOTAL(9,E282:E290)</f>
        <v>5943.09</v>
      </c>
      <c r="F291" s="50">
        <f>SUBTOTAL(9,F282:F290)</f>
        <v>3206.1299999999997</v>
      </c>
      <c r="G291" s="50">
        <f>SUBTOTAL(9,G282:G290)</f>
        <v>2945.38</v>
      </c>
      <c r="H291" s="51">
        <f>SUBTOTAL(9,H282:H290)</f>
        <v>12094.6</v>
      </c>
      <c r="I291" s="52"/>
    </row>
    <row r="292" spans="1:9" ht="45" outlineLevel="2" x14ac:dyDescent="0.25">
      <c r="A292" s="35">
        <v>1</v>
      </c>
      <c r="B292" s="36">
        <v>44586</v>
      </c>
      <c r="C292" s="37" t="s">
        <v>162</v>
      </c>
      <c r="D292" s="38" t="s">
        <v>102</v>
      </c>
      <c r="E292" s="39">
        <v>0</v>
      </c>
      <c r="F292" s="39">
        <v>187.68</v>
      </c>
      <c r="G292" s="39">
        <v>353.02</v>
      </c>
      <c r="H292" s="40">
        <v>540.70000000000005</v>
      </c>
      <c r="I292" s="41" t="s">
        <v>194</v>
      </c>
    </row>
    <row r="293" spans="1:9" ht="33.75" outlineLevel="2" x14ac:dyDescent="0.25">
      <c r="A293" s="26">
        <v>25</v>
      </c>
      <c r="B293" s="33">
        <v>44600</v>
      </c>
      <c r="C293" s="28" t="s">
        <v>162</v>
      </c>
      <c r="D293" s="29" t="s">
        <v>102</v>
      </c>
      <c r="E293" s="30">
        <v>390.99</v>
      </c>
      <c r="F293" s="30">
        <v>187.68</v>
      </c>
      <c r="G293" s="30">
        <v>273.64999999999998</v>
      </c>
      <c r="H293" s="31">
        <v>852.32</v>
      </c>
      <c r="I293" s="34" t="s">
        <v>219</v>
      </c>
    </row>
    <row r="294" spans="1:9" ht="33.75" outlineLevel="2" x14ac:dyDescent="0.25">
      <c r="A294" s="35">
        <v>26</v>
      </c>
      <c r="B294" s="36">
        <v>44600</v>
      </c>
      <c r="C294" s="37" t="s">
        <v>162</v>
      </c>
      <c r="D294" s="38" t="s">
        <v>102</v>
      </c>
      <c r="E294" s="39">
        <v>390.99</v>
      </c>
      <c r="F294" s="39">
        <v>281.52</v>
      </c>
      <c r="G294" s="39">
        <v>658.82</v>
      </c>
      <c r="H294" s="40">
        <v>1331.33</v>
      </c>
      <c r="I294" s="41" t="s">
        <v>220</v>
      </c>
    </row>
    <row r="295" spans="1:9" ht="33.75" outlineLevel="2" x14ac:dyDescent="0.25">
      <c r="A295" s="26">
        <v>43</v>
      </c>
      <c r="B295" s="33">
        <v>44614</v>
      </c>
      <c r="C295" s="28" t="s">
        <v>162</v>
      </c>
      <c r="D295" s="29" t="s">
        <v>102</v>
      </c>
      <c r="E295" s="30">
        <v>0</v>
      </c>
      <c r="F295" s="30">
        <v>187.68</v>
      </c>
      <c r="G295" s="30">
        <v>352.09</v>
      </c>
      <c r="H295" s="31">
        <v>539.77</v>
      </c>
      <c r="I295" s="34" t="s">
        <v>237</v>
      </c>
    </row>
    <row r="296" spans="1:9" ht="56.25" outlineLevel="2" x14ac:dyDescent="0.25">
      <c r="A296" s="35">
        <v>68</v>
      </c>
      <c r="B296" s="36">
        <v>44635</v>
      </c>
      <c r="C296" s="37" t="s">
        <v>162</v>
      </c>
      <c r="D296" s="38" t="s">
        <v>102</v>
      </c>
      <c r="E296" s="39">
        <v>781.98</v>
      </c>
      <c r="F296" s="39">
        <v>563.04</v>
      </c>
      <c r="G296" s="39">
        <v>509.98999999999995</v>
      </c>
      <c r="H296" s="40">
        <v>1855.01</v>
      </c>
      <c r="I296" s="41" t="s">
        <v>264</v>
      </c>
    </row>
    <row r="297" spans="1:9" ht="33.75" outlineLevel="2" x14ac:dyDescent="0.25">
      <c r="A297" s="26">
        <v>43</v>
      </c>
      <c r="B297" s="33">
        <v>44636</v>
      </c>
      <c r="C297" s="28" t="s">
        <v>162</v>
      </c>
      <c r="D297" s="29" t="s">
        <v>102</v>
      </c>
      <c r="E297" s="30">
        <v>0</v>
      </c>
      <c r="F297" s="30">
        <v>0</v>
      </c>
      <c r="G297" s="30">
        <v>133.16999999999999</v>
      </c>
      <c r="H297" s="31">
        <v>133.16999999999999</v>
      </c>
      <c r="I297" s="34" t="s">
        <v>277</v>
      </c>
    </row>
    <row r="298" spans="1:9" ht="33.75" outlineLevel="2" x14ac:dyDescent="0.25">
      <c r="A298" s="35">
        <v>94</v>
      </c>
      <c r="B298" s="36">
        <v>44649</v>
      </c>
      <c r="C298" s="37" t="s">
        <v>162</v>
      </c>
      <c r="D298" s="38" t="s">
        <v>102</v>
      </c>
      <c r="E298" s="39">
        <v>0</v>
      </c>
      <c r="F298" s="39">
        <v>187.68</v>
      </c>
      <c r="G298" s="39">
        <v>357.53</v>
      </c>
      <c r="H298" s="40">
        <v>545.21</v>
      </c>
      <c r="I298" s="41" t="s">
        <v>292</v>
      </c>
    </row>
    <row r="299" spans="1:9" ht="33.75" outlineLevel="2" x14ac:dyDescent="0.25">
      <c r="A299" s="26">
        <v>110</v>
      </c>
      <c r="B299" s="33">
        <v>44656</v>
      </c>
      <c r="C299" s="28" t="s">
        <v>162</v>
      </c>
      <c r="D299" s="29" t="s">
        <v>102</v>
      </c>
      <c r="E299" s="30">
        <v>390.99</v>
      </c>
      <c r="F299" s="30">
        <v>187.68</v>
      </c>
      <c r="G299" s="30">
        <v>421.08</v>
      </c>
      <c r="H299" s="31">
        <v>999.75</v>
      </c>
      <c r="I299" s="34" t="s">
        <v>308</v>
      </c>
    </row>
    <row r="300" spans="1:9" ht="33.75" outlineLevel="2" x14ac:dyDescent="0.25">
      <c r="A300" s="26">
        <v>117</v>
      </c>
      <c r="B300" s="33">
        <v>44663</v>
      </c>
      <c r="C300" s="28" t="s">
        <v>162</v>
      </c>
      <c r="D300" s="29" t="s">
        <v>102</v>
      </c>
      <c r="E300" s="30">
        <v>390.99</v>
      </c>
      <c r="F300" s="30">
        <v>281.52</v>
      </c>
      <c r="G300" s="30">
        <v>340.54999999999995</v>
      </c>
      <c r="H300" s="31">
        <v>1013.06</v>
      </c>
      <c r="I300" s="34" t="s">
        <v>315</v>
      </c>
    </row>
    <row r="301" spans="1:9" ht="33.75" outlineLevel="2" x14ac:dyDescent="0.25">
      <c r="A301" s="26">
        <v>152</v>
      </c>
      <c r="B301" s="33">
        <v>44684</v>
      </c>
      <c r="C301" s="28" t="s">
        <v>162</v>
      </c>
      <c r="D301" s="29" t="s">
        <v>102</v>
      </c>
      <c r="E301" s="30">
        <v>0</v>
      </c>
      <c r="F301" s="30">
        <v>187.68</v>
      </c>
      <c r="G301" s="30">
        <v>370.80999999999995</v>
      </c>
      <c r="H301" s="31">
        <v>558.49</v>
      </c>
      <c r="I301" s="34" t="s">
        <v>358</v>
      </c>
    </row>
    <row r="302" spans="1:9" ht="33.75" outlineLevel="2" x14ac:dyDescent="0.25">
      <c r="A302" s="26">
        <v>182</v>
      </c>
      <c r="B302" s="33">
        <v>44698</v>
      </c>
      <c r="C302" s="28" t="s">
        <v>162</v>
      </c>
      <c r="D302" s="29" t="s">
        <v>102</v>
      </c>
      <c r="E302" s="30">
        <v>390.99</v>
      </c>
      <c r="F302" s="30">
        <v>187.68</v>
      </c>
      <c r="G302" s="30">
        <v>426.53999999999996</v>
      </c>
      <c r="H302" s="31">
        <v>1005.21</v>
      </c>
      <c r="I302" s="34" t="s">
        <v>387</v>
      </c>
    </row>
    <row r="303" spans="1:9" ht="45" outlineLevel="2" x14ac:dyDescent="0.25">
      <c r="A303" s="26">
        <v>200</v>
      </c>
      <c r="B303" s="33">
        <v>44705</v>
      </c>
      <c r="C303" s="28" t="s">
        <v>162</v>
      </c>
      <c r="D303" s="29" t="s">
        <v>102</v>
      </c>
      <c r="E303" s="30">
        <v>781.98</v>
      </c>
      <c r="F303" s="30">
        <v>563.04</v>
      </c>
      <c r="G303" s="30">
        <v>426.53999999999996</v>
      </c>
      <c r="H303" s="31">
        <v>1771.56</v>
      </c>
      <c r="I303" s="34" t="s">
        <v>404</v>
      </c>
    </row>
    <row r="304" spans="1:9" ht="33.75" outlineLevel="2" x14ac:dyDescent="0.25">
      <c r="A304" s="26">
        <v>203</v>
      </c>
      <c r="B304" s="33">
        <v>44712</v>
      </c>
      <c r="C304" s="28" t="s">
        <v>162</v>
      </c>
      <c r="D304" s="29" t="s">
        <v>102</v>
      </c>
      <c r="E304" s="30">
        <v>781.98</v>
      </c>
      <c r="F304" s="30">
        <v>375.36</v>
      </c>
      <c r="G304" s="30">
        <v>437.84</v>
      </c>
      <c r="H304" s="31">
        <f>SUM(E304:G304)</f>
        <v>1595.18</v>
      </c>
      <c r="I304" s="34" t="s">
        <v>407</v>
      </c>
    </row>
    <row r="305" spans="1:9" ht="33.75" outlineLevel="2" x14ac:dyDescent="0.25">
      <c r="A305" s="26">
        <v>234</v>
      </c>
      <c r="B305" s="33">
        <v>44719</v>
      </c>
      <c r="C305" s="28" t="s">
        <v>162</v>
      </c>
      <c r="D305" s="29" t="s">
        <v>102</v>
      </c>
      <c r="E305" s="30">
        <v>0</v>
      </c>
      <c r="F305" s="30">
        <v>93.84</v>
      </c>
      <c r="G305" s="30">
        <v>38.06</v>
      </c>
      <c r="H305" s="31">
        <v>131.9</v>
      </c>
      <c r="I305" s="32" t="s">
        <v>432</v>
      </c>
    </row>
    <row r="306" spans="1:9" ht="33.75" outlineLevel="2" x14ac:dyDescent="0.25">
      <c r="A306" s="26">
        <v>242</v>
      </c>
      <c r="B306" s="33">
        <v>44726</v>
      </c>
      <c r="C306" s="28" t="s">
        <v>162</v>
      </c>
      <c r="D306" s="29" t="s">
        <v>102</v>
      </c>
      <c r="E306" s="30">
        <v>390.99</v>
      </c>
      <c r="F306" s="30">
        <v>281.52</v>
      </c>
      <c r="G306" s="30">
        <v>273.64999999999998</v>
      </c>
      <c r="H306" s="31">
        <f>SUM(E306:G306)</f>
        <v>946.16</v>
      </c>
      <c r="I306" s="32" t="s">
        <v>440</v>
      </c>
    </row>
    <row r="307" spans="1:9" ht="33.75" outlineLevel="2" x14ac:dyDescent="0.25">
      <c r="A307" s="26">
        <v>243</v>
      </c>
      <c r="B307" s="33">
        <v>44726</v>
      </c>
      <c r="C307" s="28" t="s">
        <v>162</v>
      </c>
      <c r="D307" s="29" t="s">
        <v>102</v>
      </c>
      <c r="E307" s="30">
        <v>390.99</v>
      </c>
      <c r="F307" s="30">
        <v>187.68</v>
      </c>
      <c r="G307" s="30">
        <v>404.51</v>
      </c>
      <c r="H307" s="31">
        <v>983.18000000000006</v>
      </c>
      <c r="I307" s="32" t="s">
        <v>441</v>
      </c>
    </row>
    <row r="308" spans="1:9" ht="33.75" outlineLevel="2" x14ac:dyDescent="0.25">
      <c r="A308" s="26">
        <v>263</v>
      </c>
      <c r="B308" s="33">
        <v>44733</v>
      </c>
      <c r="C308" s="28" t="s">
        <v>162</v>
      </c>
      <c r="D308" s="29" t="s">
        <v>102</v>
      </c>
      <c r="E308" s="30">
        <v>0</v>
      </c>
      <c r="F308" s="30">
        <v>0</v>
      </c>
      <c r="G308" s="30">
        <v>0</v>
      </c>
      <c r="H308" s="31">
        <v>0</v>
      </c>
      <c r="I308" s="32" t="s">
        <v>461</v>
      </c>
    </row>
    <row r="309" spans="1:9" ht="33.75" outlineLevel="2" x14ac:dyDescent="0.25">
      <c r="A309" s="26">
        <v>272</v>
      </c>
      <c r="B309" s="33">
        <v>44747</v>
      </c>
      <c r="C309" s="28" t="s">
        <v>162</v>
      </c>
      <c r="D309" s="29" t="s">
        <v>102</v>
      </c>
      <c r="E309" s="30">
        <v>0</v>
      </c>
      <c r="F309" s="30">
        <v>375.36</v>
      </c>
      <c r="G309" s="30">
        <v>218.92</v>
      </c>
      <c r="H309" s="31">
        <v>594.28</v>
      </c>
      <c r="I309" s="32" t="s">
        <v>470</v>
      </c>
    </row>
    <row r="310" spans="1:9" ht="33.75" outlineLevel="2" x14ac:dyDescent="0.25">
      <c r="A310" s="26">
        <v>298</v>
      </c>
      <c r="B310" s="33">
        <v>44754</v>
      </c>
      <c r="C310" s="28" t="s">
        <v>162</v>
      </c>
      <c r="D310" s="29" t="s">
        <v>102</v>
      </c>
      <c r="E310" s="30">
        <v>0</v>
      </c>
      <c r="F310" s="30">
        <v>187.68</v>
      </c>
      <c r="G310" s="30">
        <v>135.41</v>
      </c>
      <c r="H310" s="31">
        <v>323.09000000000003</v>
      </c>
      <c r="I310" s="32" t="s">
        <v>494</v>
      </c>
    </row>
    <row r="311" spans="1:9" ht="33.75" outlineLevel="2" x14ac:dyDescent="0.25">
      <c r="A311" s="26">
        <v>299</v>
      </c>
      <c r="B311" s="33">
        <v>44754</v>
      </c>
      <c r="C311" s="28" t="s">
        <v>162</v>
      </c>
      <c r="D311" s="29" t="s">
        <v>102</v>
      </c>
      <c r="E311" s="30">
        <v>390.99</v>
      </c>
      <c r="F311" s="30">
        <v>187.68</v>
      </c>
      <c r="G311" s="30">
        <v>218.92</v>
      </c>
      <c r="H311" s="31">
        <v>797.59</v>
      </c>
      <c r="I311" s="32" t="s">
        <v>495</v>
      </c>
    </row>
    <row r="312" spans="1:9" ht="45" outlineLevel="2" x14ac:dyDescent="0.25">
      <c r="A312" s="26">
        <v>322</v>
      </c>
      <c r="B312" s="33">
        <v>44775</v>
      </c>
      <c r="C312" s="28" t="s">
        <v>162</v>
      </c>
      <c r="D312" s="29" t="s">
        <v>102</v>
      </c>
      <c r="E312" s="30">
        <v>781.98</v>
      </c>
      <c r="F312" s="30">
        <v>375.36</v>
      </c>
      <c r="G312" s="30">
        <v>480.95000000000005</v>
      </c>
      <c r="H312" s="31">
        <v>1638.2900000000002</v>
      </c>
      <c r="I312" s="32" t="s">
        <v>519</v>
      </c>
    </row>
    <row r="313" spans="1:9" ht="33.75" outlineLevel="2" x14ac:dyDescent="0.25">
      <c r="A313" s="26">
        <v>323</v>
      </c>
      <c r="B313" s="33">
        <v>44775</v>
      </c>
      <c r="C313" s="28" t="s">
        <v>162</v>
      </c>
      <c r="D313" s="29" t="s">
        <v>102</v>
      </c>
      <c r="E313" s="30">
        <v>1970.6100000000001</v>
      </c>
      <c r="F313" s="30">
        <v>875.84</v>
      </c>
      <c r="G313" s="30">
        <v>492.65999999999997</v>
      </c>
      <c r="H313" s="31">
        <v>3339.11</v>
      </c>
      <c r="I313" s="32" t="s">
        <v>520</v>
      </c>
    </row>
    <row r="314" spans="1:9" ht="33.75" outlineLevel="2" x14ac:dyDescent="0.25">
      <c r="A314" s="26">
        <v>365</v>
      </c>
      <c r="B314" s="33">
        <v>44782</v>
      </c>
      <c r="C314" s="28" t="s">
        <v>162</v>
      </c>
      <c r="D314" s="29" t="s">
        <v>102</v>
      </c>
      <c r="E314" s="30">
        <v>390.99</v>
      </c>
      <c r="F314" s="30">
        <v>187.68</v>
      </c>
      <c r="G314" s="30">
        <v>273.64999999999998</v>
      </c>
      <c r="H314" s="31">
        <v>852.32</v>
      </c>
      <c r="I314" s="32" t="s">
        <v>558</v>
      </c>
    </row>
    <row r="315" spans="1:9" ht="33.75" outlineLevel="2" x14ac:dyDescent="0.25">
      <c r="A315" s="26">
        <v>372</v>
      </c>
      <c r="B315" s="33">
        <v>44789</v>
      </c>
      <c r="C315" s="28" t="s">
        <v>162</v>
      </c>
      <c r="D315" s="29" t="s">
        <v>102</v>
      </c>
      <c r="E315" s="30">
        <v>390.99</v>
      </c>
      <c r="F315" s="30">
        <v>187.68</v>
      </c>
      <c r="G315" s="30">
        <v>464.94</v>
      </c>
      <c r="H315" s="31">
        <v>1043.6100000000001</v>
      </c>
      <c r="I315" s="32" t="s">
        <v>566</v>
      </c>
    </row>
    <row r="316" spans="1:9" ht="33.75" outlineLevel="2" x14ac:dyDescent="0.25">
      <c r="A316" s="26">
        <v>396</v>
      </c>
      <c r="B316" s="33">
        <v>44796</v>
      </c>
      <c r="C316" s="28" t="s">
        <v>162</v>
      </c>
      <c r="D316" s="29" t="s">
        <v>102</v>
      </c>
      <c r="E316" s="30">
        <v>0</v>
      </c>
      <c r="F316" s="30">
        <v>187.68</v>
      </c>
      <c r="G316" s="30">
        <v>410.21000000000004</v>
      </c>
      <c r="H316" s="31">
        <v>597.8900000000001</v>
      </c>
      <c r="I316" s="32" t="s">
        <v>588</v>
      </c>
    </row>
    <row r="317" spans="1:9" ht="33.75" outlineLevel="2" x14ac:dyDescent="0.25">
      <c r="A317" s="26">
        <v>372.1</v>
      </c>
      <c r="B317" s="33">
        <v>44803</v>
      </c>
      <c r="C317" s="28" t="s">
        <v>162</v>
      </c>
      <c r="D317" s="29" t="s">
        <v>102</v>
      </c>
      <c r="E317" s="30">
        <v>390.99</v>
      </c>
      <c r="F317" s="30">
        <v>187.68</v>
      </c>
      <c r="G317" s="30">
        <v>276.34999999999997</v>
      </c>
      <c r="H317" s="31">
        <v>855.02</v>
      </c>
      <c r="I317" s="32" t="s">
        <v>590</v>
      </c>
    </row>
    <row r="318" spans="1:9" ht="22.5" outlineLevel="2" x14ac:dyDescent="0.25">
      <c r="A318" s="26">
        <v>411</v>
      </c>
      <c r="B318" s="33">
        <v>44803</v>
      </c>
      <c r="C318" s="28" t="s">
        <v>162</v>
      </c>
      <c r="D318" s="29" t="s">
        <v>102</v>
      </c>
      <c r="E318" s="30">
        <v>0</v>
      </c>
      <c r="F318" s="30">
        <v>187.68</v>
      </c>
      <c r="G318" s="30">
        <v>218.92</v>
      </c>
      <c r="H318" s="31">
        <v>406.6</v>
      </c>
      <c r="I318" s="32" t="s">
        <v>597</v>
      </c>
    </row>
    <row r="319" spans="1:9" ht="33.75" outlineLevel="2" x14ac:dyDescent="0.25">
      <c r="A319" s="26">
        <v>412</v>
      </c>
      <c r="B319" s="33">
        <v>44803</v>
      </c>
      <c r="C319" s="28" t="s">
        <v>162</v>
      </c>
      <c r="D319" s="29" t="s">
        <v>102</v>
      </c>
      <c r="E319" s="30">
        <v>1172.97</v>
      </c>
      <c r="F319" s="30">
        <v>750.72</v>
      </c>
      <c r="G319" s="30">
        <v>218.92</v>
      </c>
      <c r="H319" s="31">
        <v>2142.61</v>
      </c>
      <c r="I319" s="32" t="s">
        <v>598</v>
      </c>
    </row>
    <row r="320" spans="1:9" ht="33.75" outlineLevel="2" x14ac:dyDescent="0.25">
      <c r="A320" s="26">
        <v>444</v>
      </c>
      <c r="B320" s="33">
        <v>44817</v>
      </c>
      <c r="C320" s="28" t="s">
        <v>162</v>
      </c>
      <c r="D320" s="29" t="s">
        <v>102</v>
      </c>
      <c r="E320" s="30">
        <v>390.99</v>
      </c>
      <c r="F320" s="30">
        <v>281.52</v>
      </c>
      <c r="G320" s="30">
        <v>381.69</v>
      </c>
      <c r="H320" s="31">
        <v>1054.2</v>
      </c>
      <c r="I320" s="32" t="s">
        <v>634</v>
      </c>
    </row>
    <row r="321" spans="1:9" ht="33.75" outlineLevel="2" x14ac:dyDescent="0.25">
      <c r="A321" s="26">
        <v>461</v>
      </c>
      <c r="B321" s="33">
        <v>44824</v>
      </c>
      <c r="C321" s="28" t="s">
        <v>162</v>
      </c>
      <c r="D321" s="29" t="s">
        <v>102</v>
      </c>
      <c r="E321" s="30">
        <v>2627.48</v>
      </c>
      <c r="F321" s="30">
        <v>1251.2</v>
      </c>
      <c r="G321" s="30">
        <v>703.8</v>
      </c>
      <c r="H321" s="31">
        <v>4582.4800000000005</v>
      </c>
      <c r="I321" s="32" t="s">
        <v>650</v>
      </c>
    </row>
    <row r="322" spans="1:9" ht="33.75" outlineLevel="2" x14ac:dyDescent="0.25">
      <c r="A322" s="26">
        <v>462</v>
      </c>
      <c r="B322" s="33">
        <v>44824</v>
      </c>
      <c r="C322" s="28" t="s">
        <v>162</v>
      </c>
      <c r="D322" s="29" t="s">
        <v>102</v>
      </c>
      <c r="E322" s="30">
        <v>390.99</v>
      </c>
      <c r="F322" s="30">
        <v>187.68</v>
      </c>
      <c r="G322" s="30">
        <v>350.63</v>
      </c>
      <c r="H322" s="31">
        <v>929.30000000000007</v>
      </c>
      <c r="I322" s="32" t="s">
        <v>651</v>
      </c>
    </row>
    <row r="323" spans="1:9" ht="22.5" outlineLevel="2" x14ac:dyDescent="0.25">
      <c r="A323" s="26">
        <v>242</v>
      </c>
      <c r="B323" s="33">
        <v>44831</v>
      </c>
      <c r="C323" s="28" t="s">
        <v>162</v>
      </c>
      <c r="D323" s="29" t="s">
        <v>102</v>
      </c>
      <c r="E323" s="30">
        <v>0</v>
      </c>
      <c r="F323" s="30">
        <v>0</v>
      </c>
      <c r="G323" s="30">
        <v>216.77</v>
      </c>
      <c r="H323" s="31">
        <f>SUM(E323:G323)</f>
        <v>216.77</v>
      </c>
      <c r="I323" s="32" t="s">
        <v>658</v>
      </c>
    </row>
    <row r="324" spans="1:9" ht="33.75" outlineLevel="2" x14ac:dyDescent="0.25">
      <c r="A324" s="26">
        <v>322</v>
      </c>
      <c r="B324" s="33">
        <v>44831</v>
      </c>
      <c r="C324" s="28" t="s">
        <v>162</v>
      </c>
      <c r="D324" s="29" t="s">
        <v>102</v>
      </c>
      <c r="E324" s="30">
        <v>0</v>
      </c>
      <c r="F324" s="30">
        <v>0</v>
      </c>
      <c r="G324" s="30">
        <v>85.79</v>
      </c>
      <c r="H324" s="31">
        <f>SUM(E324:G324)</f>
        <v>85.79</v>
      </c>
      <c r="I324" s="32" t="s">
        <v>659</v>
      </c>
    </row>
    <row r="325" spans="1:9" ht="22.5" outlineLevel="2" x14ac:dyDescent="0.25">
      <c r="A325" s="26">
        <v>396</v>
      </c>
      <c r="B325" s="33">
        <v>44831</v>
      </c>
      <c r="C325" s="28" t="s">
        <v>162</v>
      </c>
      <c r="D325" s="29" t="s">
        <v>102</v>
      </c>
      <c r="E325" s="30">
        <v>0</v>
      </c>
      <c r="F325" s="30">
        <v>0</v>
      </c>
      <c r="G325" s="30">
        <v>114.31</v>
      </c>
      <c r="H325" s="31">
        <f>SUM(E325:G325)</f>
        <v>114.31</v>
      </c>
      <c r="I325" s="32" t="s">
        <v>660</v>
      </c>
    </row>
    <row r="326" spans="1:9" ht="33.75" outlineLevel="2" x14ac:dyDescent="0.25">
      <c r="A326" s="26">
        <v>412</v>
      </c>
      <c r="B326" s="33">
        <v>44831</v>
      </c>
      <c r="C326" s="28" t="s">
        <v>162</v>
      </c>
      <c r="D326" s="29" t="s">
        <v>102</v>
      </c>
      <c r="E326" s="30">
        <v>0</v>
      </c>
      <c r="F326" s="30">
        <v>0</v>
      </c>
      <c r="G326" s="30">
        <v>218.92</v>
      </c>
      <c r="H326" s="31">
        <v>218.92</v>
      </c>
      <c r="I326" s="32" t="s">
        <v>661</v>
      </c>
    </row>
    <row r="327" spans="1:9" ht="22.5" outlineLevel="2" x14ac:dyDescent="0.25">
      <c r="A327" s="26">
        <v>475</v>
      </c>
      <c r="B327" s="33">
        <v>44831</v>
      </c>
      <c r="C327" s="28" t="s">
        <v>162</v>
      </c>
      <c r="D327" s="29" t="s">
        <v>102</v>
      </c>
      <c r="E327" s="30">
        <v>390.99</v>
      </c>
      <c r="F327" s="30">
        <v>187.68</v>
      </c>
      <c r="G327" s="30">
        <v>164.19</v>
      </c>
      <c r="H327" s="31">
        <v>742.86000000000013</v>
      </c>
      <c r="I327" s="32" t="s">
        <v>669</v>
      </c>
    </row>
    <row r="328" spans="1:9" ht="22.5" outlineLevel="2" x14ac:dyDescent="0.25">
      <c r="A328" s="26">
        <v>501</v>
      </c>
      <c r="B328" s="33">
        <v>44838</v>
      </c>
      <c r="C328" s="28" t="s">
        <v>162</v>
      </c>
      <c r="D328" s="29" t="s">
        <v>102</v>
      </c>
      <c r="E328" s="30">
        <v>0</v>
      </c>
      <c r="F328" s="30">
        <v>187.68</v>
      </c>
      <c r="G328" s="30">
        <v>218.92</v>
      </c>
      <c r="H328" s="31">
        <v>406.6</v>
      </c>
      <c r="I328" s="32" t="s">
        <v>165</v>
      </c>
    </row>
    <row r="329" spans="1:9" ht="33.75" outlineLevel="2" x14ac:dyDescent="0.25">
      <c r="A329" s="26">
        <v>502</v>
      </c>
      <c r="B329" s="33">
        <v>44838</v>
      </c>
      <c r="C329" s="28" t="s">
        <v>162</v>
      </c>
      <c r="D329" s="29" t="s">
        <v>102</v>
      </c>
      <c r="E329" s="30">
        <v>1172.97</v>
      </c>
      <c r="F329" s="30">
        <v>563.04</v>
      </c>
      <c r="G329" s="30">
        <v>437.84</v>
      </c>
      <c r="H329" s="31">
        <v>2173.85</v>
      </c>
      <c r="I329" s="32" t="s">
        <v>164</v>
      </c>
    </row>
    <row r="330" spans="1:9" ht="22.5" outlineLevel="2" x14ac:dyDescent="0.25">
      <c r="A330" s="26">
        <v>530</v>
      </c>
      <c r="B330" s="33">
        <v>44852</v>
      </c>
      <c r="C330" s="28" t="s">
        <v>162</v>
      </c>
      <c r="D330" s="29" t="s">
        <v>102</v>
      </c>
      <c r="E330" s="30">
        <v>390.99</v>
      </c>
      <c r="F330" s="30">
        <v>281.52</v>
      </c>
      <c r="G330" s="30">
        <v>273.64999999999998</v>
      </c>
      <c r="H330" s="31">
        <v>946.16</v>
      </c>
      <c r="I330" s="32" t="s">
        <v>163</v>
      </c>
    </row>
    <row r="331" spans="1:9" ht="22.5" outlineLevel="2" x14ac:dyDescent="0.25">
      <c r="A331" s="26">
        <v>540</v>
      </c>
      <c r="B331" s="33">
        <v>44859</v>
      </c>
      <c r="C331" s="28" t="s">
        <v>162</v>
      </c>
      <c r="D331" s="29" t="s">
        <v>102</v>
      </c>
      <c r="E331" s="30">
        <v>0</v>
      </c>
      <c r="F331" s="30">
        <v>187.68</v>
      </c>
      <c r="G331" s="30">
        <v>218.92</v>
      </c>
      <c r="H331" s="31">
        <v>406.6</v>
      </c>
      <c r="I331" s="32" t="s">
        <v>161</v>
      </c>
    </row>
    <row r="332" spans="1:9" s="17" customFormat="1" outlineLevel="1" x14ac:dyDescent="0.25">
      <c r="A332" s="55"/>
      <c r="B332" s="56"/>
      <c r="C332" s="58" t="s">
        <v>712</v>
      </c>
      <c r="D332" s="49"/>
      <c r="E332" s="50">
        <f>SUBTOTAL(9,E292:E331)</f>
        <v>15936.799999999997</v>
      </c>
      <c r="F332" s="50">
        <f>SUBTOTAL(9,F292:F331)</f>
        <v>10760.320000000003</v>
      </c>
      <c r="G332" s="50">
        <f>SUBTOTAL(9,G292:G331)</f>
        <v>12573.13</v>
      </c>
      <c r="H332" s="51">
        <f>SUBTOTAL(9,H292:H331)</f>
        <v>39270.25</v>
      </c>
      <c r="I332" s="52"/>
    </row>
    <row r="333" spans="1:9" ht="33.75" outlineLevel="2" x14ac:dyDescent="0.25">
      <c r="A333" s="35">
        <v>225</v>
      </c>
      <c r="B333" s="36">
        <v>44712</v>
      </c>
      <c r="C333" s="37" t="s">
        <v>422</v>
      </c>
      <c r="D333" s="38" t="s">
        <v>99</v>
      </c>
      <c r="E333" s="39">
        <v>781.98</v>
      </c>
      <c r="F333" s="39">
        <v>375.36</v>
      </c>
      <c r="G333" s="39">
        <v>1106.58</v>
      </c>
      <c r="H333" s="40">
        <v>2263.92</v>
      </c>
      <c r="I333" s="48" t="s">
        <v>423</v>
      </c>
    </row>
    <row r="334" spans="1:9" s="17" customFormat="1" outlineLevel="1" x14ac:dyDescent="0.25">
      <c r="A334" s="55"/>
      <c r="B334" s="56"/>
      <c r="C334" s="58" t="s">
        <v>713</v>
      </c>
      <c r="D334" s="49"/>
      <c r="E334" s="50">
        <f>SUBTOTAL(9,E333:E333)</f>
        <v>781.98</v>
      </c>
      <c r="F334" s="50">
        <f>SUBTOTAL(9,F333:F333)</f>
        <v>375.36</v>
      </c>
      <c r="G334" s="50">
        <f>SUBTOTAL(9,G333:G333)</f>
        <v>1106.58</v>
      </c>
      <c r="H334" s="51">
        <f>SUBTOTAL(9,H333:H333)</f>
        <v>2263.92</v>
      </c>
      <c r="I334" s="52"/>
    </row>
    <row r="335" spans="1:9" ht="33.75" outlineLevel="2" x14ac:dyDescent="0.25">
      <c r="A335" s="35">
        <v>293</v>
      </c>
      <c r="B335" s="36">
        <v>44754</v>
      </c>
      <c r="C335" s="37" t="s">
        <v>159</v>
      </c>
      <c r="D335" s="38" t="s">
        <v>102</v>
      </c>
      <c r="E335" s="39">
        <v>1642.1999999999998</v>
      </c>
      <c r="F335" s="39">
        <v>875.76</v>
      </c>
      <c r="G335" s="39">
        <v>591.78</v>
      </c>
      <c r="H335" s="40">
        <v>3109.74</v>
      </c>
      <c r="I335" s="48" t="s">
        <v>489</v>
      </c>
    </row>
    <row r="336" spans="1:9" ht="33.75" outlineLevel="2" x14ac:dyDescent="0.25">
      <c r="A336" s="26">
        <v>293</v>
      </c>
      <c r="B336" s="33">
        <v>44789</v>
      </c>
      <c r="C336" s="28" t="s">
        <v>159</v>
      </c>
      <c r="D336" s="29" t="s">
        <v>102</v>
      </c>
      <c r="E336" s="30">
        <v>0</v>
      </c>
      <c r="F336" s="30">
        <v>0</v>
      </c>
      <c r="G336" s="30">
        <v>153.93</v>
      </c>
      <c r="H336" s="31">
        <v>153.93</v>
      </c>
      <c r="I336" s="32" t="s">
        <v>562</v>
      </c>
    </row>
    <row r="337" spans="1:9" ht="33.75" outlineLevel="2" x14ac:dyDescent="0.25">
      <c r="A337" s="26">
        <v>527</v>
      </c>
      <c r="B337" s="33">
        <v>44852</v>
      </c>
      <c r="C337" s="28" t="s">
        <v>159</v>
      </c>
      <c r="D337" s="29" t="s">
        <v>102</v>
      </c>
      <c r="E337" s="30">
        <v>0</v>
      </c>
      <c r="F337" s="30">
        <v>375.36</v>
      </c>
      <c r="G337" s="30">
        <v>218.92</v>
      </c>
      <c r="H337" s="31">
        <v>594.28</v>
      </c>
      <c r="I337" s="32" t="s">
        <v>160</v>
      </c>
    </row>
    <row r="338" spans="1:9" ht="22.5" outlineLevel="2" x14ac:dyDescent="0.25">
      <c r="A338" s="26">
        <v>542</v>
      </c>
      <c r="B338" s="33">
        <v>44859</v>
      </c>
      <c r="C338" s="28" t="s">
        <v>159</v>
      </c>
      <c r="D338" s="29" t="s">
        <v>102</v>
      </c>
      <c r="E338" s="30">
        <v>0</v>
      </c>
      <c r="F338" s="30">
        <v>187.68</v>
      </c>
      <c r="G338" s="30">
        <v>202.64999999999998</v>
      </c>
      <c r="H338" s="31">
        <v>390.33</v>
      </c>
      <c r="I338" s="32" t="s">
        <v>158</v>
      </c>
    </row>
    <row r="339" spans="1:9" s="17" customFormat="1" outlineLevel="1" x14ac:dyDescent="0.25">
      <c r="A339" s="55"/>
      <c r="B339" s="56"/>
      <c r="C339" s="58" t="s">
        <v>714</v>
      </c>
      <c r="D339" s="49"/>
      <c r="E339" s="50">
        <f>SUBTOTAL(9,E335:E338)</f>
        <v>1642.1999999999998</v>
      </c>
      <c r="F339" s="50">
        <f>SUBTOTAL(9,F335:F338)</f>
        <v>1438.8</v>
      </c>
      <c r="G339" s="50">
        <f>SUBTOTAL(9,G335:G338)</f>
        <v>1167.28</v>
      </c>
      <c r="H339" s="51">
        <f>SUBTOTAL(9,H335:H338)</f>
        <v>4248.28</v>
      </c>
      <c r="I339" s="52"/>
    </row>
    <row r="340" spans="1:9" ht="33.75" outlineLevel="2" x14ac:dyDescent="0.25">
      <c r="A340" s="35">
        <v>289</v>
      </c>
      <c r="B340" s="36">
        <v>44747</v>
      </c>
      <c r="C340" s="37" t="s">
        <v>483</v>
      </c>
      <c r="D340" s="38" t="s">
        <v>99</v>
      </c>
      <c r="E340" s="39">
        <v>781.98</v>
      </c>
      <c r="F340" s="39">
        <v>469.20000000000005</v>
      </c>
      <c r="G340" s="39">
        <v>383.10999999999996</v>
      </c>
      <c r="H340" s="40">
        <v>1634.29</v>
      </c>
      <c r="I340" s="48" t="s">
        <v>484</v>
      </c>
    </row>
    <row r="341" spans="1:9" s="17" customFormat="1" outlineLevel="1" x14ac:dyDescent="0.25">
      <c r="A341" s="55"/>
      <c r="B341" s="56"/>
      <c r="C341" s="58" t="s">
        <v>715</v>
      </c>
      <c r="D341" s="49"/>
      <c r="E341" s="50">
        <f>SUBTOTAL(9,E340:E340)</f>
        <v>781.98</v>
      </c>
      <c r="F341" s="50">
        <f>SUBTOTAL(9,F340:F340)</f>
        <v>469.20000000000005</v>
      </c>
      <c r="G341" s="50">
        <f>SUBTOTAL(9,G340:G340)</f>
        <v>383.10999999999996</v>
      </c>
      <c r="H341" s="51">
        <f>SUBTOTAL(9,H340:H340)</f>
        <v>1634.29</v>
      </c>
      <c r="I341" s="52"/>
    </row>
    <row r="342" spans="1:9" ht="33.75" outlineLevel="2" x14ac:dyDescent="0.25">
      <c r="A342" s="35">
        <v>349</v>
      </c>
      <c r="B342" s="36">
        <v>44775</v>
      </c>
      <c r="C342" s="37" t="s">
        <v>537</v>
      </c>
      <c r="D342" s="38" t="s">
        <v>99</v>
      </c>
      <c r="E342" s="39">
        <v>781.98</v>
      </c>
      <c r="F342" s="39">
        <v>469.20000000000005</v>
      </c>
      <c r="G342" s="39">
        <v>383.10999999999996</v>
      </c>
      <c r="H342" s="40">
        <v>1634.29</v>
      </c>
      <c r="I342" s="48" t="s">
        <v>538</v>
      </c>
    </row>
    <row r="343" spans="1:9" s="17" customFormat="1" outlineLevel="1" x14ac:dyDescent="0.25">
      <c r="A343" s="55"/>
      <c r="B343" s="56"/>
      <c r="C343" s="58" t="s">
        <v>716</v>
      </c>
      <c r="D343" s="49"/>
      <c r="E343" s="50">
        <f>SUBTOTAL(9,E342:E342)</f>
        <v>781.98</v>
      </c>
      <c r="F343" s="50">
        <f>SUBTOTAL(9,F342:F342)</f>
        <v>469.20000000000005</v>
      </c>
      <c r="G343" s="50">
        <f>SUBTOTAL(9,G342:G342)</f>
        <v>383.10999999999996</v>
      </c>
      <c r="H343" s="51">
        <f>SUBTOTAL(9,H342:H342)</f>
        <v>1634.29</v>
      </c>
      <c r="I343" s="52"/>
    </row>
    <row r="344" spans="1:9" ht="45" outlineLevel="2" x14ac:dyDescent="0.25">
      <c r="A344" s="35">
        <v>14</v>
      </c>
      <c r="B344" s="36">
        <v>44600</v>
      </c>
      <c r="C344" s="37" t="s">
        <v>207</v>
      </c>
      <c r="D344" s="38" t="s">
        <v>99</v>
      </c>
      <c r="E344" s="39">
        <v>390.99</v>
      </c>
      <c r="F344" s="39">
        <v>187.68</v>
      </c>
      <c r="G344" s="39">
        <v>669.2</v>
      </c>
      <c r="H344" s="40">
        <v>1247.8700000000001</v>
      </c>
      <c r="I344" s="41" t="s">
        <v>208</v>
      </c>
    </row>
    <row r="345" spans="1:9" ht="45" outlineLevel="2" x14ac:dyDescent="0.25">
      <c r="A345" s="26">
        <v>429</v>
      </c>
      <c r="B345" s="33">
        <v>44803</v>
      </c>
      <c r="C345" s="28" t="s">
        <v>207</v>
      </c>
      <c r="D345" s="29" t="s">
        <v>99</v>
      </c>
      <c r="E345" s="30">
        <v>1172.97</v>
      </c>
      <c r="F345" s="30">
        <v>750.72</v>
      </c>
      <c r="G345" s="30">
        <v>480.01000000000005</v>
      </c>
      <c r="H345" s="31">
        <v>2403.7000000000003</v>
      </c>
      <c r="I345" s="32" t="s">
        <v>615</v>
      </c>
    </row>
    <row r="346" spans="1:9" ht="33.75" outlineLevel="2" x14ac:dyDescent="0.25">
      <c r="A346" s="26">
        <v>472</v>
      </c>
      <c r="B346" s="33">
        <v>44831</v>
      </c>
      <c r="C346" s="28" t="s">
        <v>207</v>
      </c>
      <c r="D346" s="29" t="s">
        <v>99</v>
      </c>
      <c r="E346" s="30">
        <v>781.98</v>
      </c>
      <c r="F346" s="30">
        <v>563.04</v>
      </c>
      <c r="G346" s="30">
        <v>801.79</v>
      </c>
      <c r="H346" s="31">
        <v>2146.81</v>
      </c>
      <c r="I346" s="32" t="s">
        <v>666</v>
      </c>
    </row>
    <row r="347" spans="1:9" ht="33.75" outlineLevel="2" x14ac:dyDescent="0.25">
      <c r="A347" s="26">
        <v>473</v>
      </c>
      <c r="B347" s="33">
        <v>44831</v>
      </c>
      <c r="C347" s="28" t="s">
        <v>207</v>
      </c>
      <c r="D347" s="29" t="s">
        <v>99</v>
      </c>
      <c r="E347" s="30">
        <v>390.99</v>
      </c>
      <c r="F347" s="30">
        <v>187.68</v>
      </c>
      <c r="G347" s="30">
        <v>674.39</v>
      </c>
      <c r="H347" s="31">
        <v>1253.06</v>
      </c>
      <c r="I347" s="32" t="s">
        <v>667</v>
      </c>
    </row>
    <row r="348" spans="1:9" s="17" customFormat="1" outlineLevel="1" x14ac:dyDescent="0.25">
      <c r="A348" s="55"/>
      <c r="B348" s="56"/>
      <c r="C348" s="58" t="s">
        <v>717</v>
      </c>
      <c r="D348" s="49"/>
      <c r="E348" s="50">
        <f>SUBTOTAL(9,E344:E347)</f>
        <v>2736.9300000000003</v>
      </c>
      <c r="F348" s="50">
        <f>SUBTOTAL(9,F344:F347)</f>
        <v>1689.1200000000001</v>
      </c>
      <c r="G348" s="50">
        <f>SUBTOTAL(9,G344:G347)</f>
        <v>2625.39</v>
      </c>
      <c r="H348" s="51">
        <f>SUBTOTAL(9,H344:H347)</f>
        <v>7051.4400000000005</v>
      </c>
      <c r="I348" s="52"/>
    </row>
    <row r="349" spans="1:9" ht="33.75" outlineLevel="2" x14ac:dyDescent="0.25">
      <c r="A349" s="35">
        <v>508</v>
      </c>
      <c r="B349" s="36">
        <v>44838</v>
      </c>
      <c r="C349" s="37" t="s">
        <v>157</v>
      </c>
      <c r="D349" s="38" t="s">
        <v>99</v>
      </c>
      <c r="E349" s="39">
        <v>1172.97</v>
      </c>
      <c r="F349" s="39">
        <v>563.04</v>
      </c>
      <c r="G349" s="39">
        <v>435.03</v>
      </c>
      <c r="H349" s="40">
        <v>2171.04</v>
      </c>
      <c r="I349" s="48" t="s">
        <v>156</v>
      </c>
    </row>
    <row r="350" spans="1:9" s="17" customFormat="1" outlineLevel="1" x14ac:dyDescent="0.25">
      <c r="A350" s="55"/>
      <c r="B350" s="56"/>
      <c r="C350" s="58" t="s">
        <v>718</v>
      </c>
      <c r="D350" s="49"/>
      <c r="E350" s="50">
        <f>SUBTOTAL(9,E349:E349)</f>
        <v>1172.97</v>
      </c>
      <c r="F350" s="50">
        <f>SUBTOTAL(9,F349:F349)</f>
        <v>563.04</v>
      </c>
      <c r="G350" s="50">
        <f>SUBTOTAL(9,G349:G349)</f>
        <v>435.03</v>
      </c>
      <c r="H350" s="51">
        <f>SUBTOTAL(9,H349:H349)</f>
        <v>2171.04</v>
      </c>
      <c r="I350" s="52"/>
    </row>
    <row r="351" spans="1:9" ht="33.75" outlineLevel="2" x14ac:dyDescent="0.25">
      <c r="A351" s="35">
        <v>441</v>
      </c>
      <c r="B351" s="36">
        <v>44810</v>
      </c>
      <c r="C351" s="37" t="s">
        <v>153</v>
      </c>
      <c r="D351" s="38" t="s">
        <v>102</v>
      </c>
      <c r="E351" s="39">
        <v>390.99</v>
      </c>
      <c r="F351" s="39">
        <v>375.36</v>
      </c>
      <c r="G351" s="39">
        <v>422.6</v>
      </c>
      <c r="H351" s="40">
        <v>1188.95</v>
      </c>
      <c r="I351" s="48" t="s">
        <v>631</v>
      </c>
    </row>
    <row r="352" spans="1:9" ht="33.75" outlineLevel="2" x14ac:dyDescent="0.25">
      <c r="A352" s="26">
        <v>505</v>
      </c>
      <c r="B352" s="33">
        <v>44838</v>
      </c>
      <c r="C352" s="28" t="s">
        <v>153</v>
      </c>
      <c r="D352" s="29" t="s">
        <v>102</v>
      </c>
      <c r="E352" s="30">
        <v>0</v>
      </c>
      <c r="F352" s="30">
        <v>375.36</v>
      </c>
      <c r="G352" s="30">
        <v>218.92</v>
      </c>
      <c r="H352" s="31">
        <v>594.28</v>
      </c>
      <c r="I352" s="32" t="s">
        <v>155</v>
      </c>
    </row>
    <row r="353" spans="1:9" ht="33.75" outlineLevel="2" x14ac:dyDescent="0.25">
      <c r="A353" s="35">
        <v>514</v>
      </c>
      <c r="B353" s="36">
        <v>44845</v>
      </c>
      <c r="C353" s="37" t="s">
        <v>153</v>
      </c>
      <c r="D353" s="38" t="s">
        <v>102</v>
      </c>
      <c r="E353" s="39">
        <v>1970.6100000000001</v>
      </c>
      <c r="F353" s="39">
        <v>875.84</v>
      </c>
      <c r="G353" s="39">
        <v>703.8</v>
      </c>
      <c r="H353" s="40">
        <v>3550.25</v>
      </c>
      <c r="I353" s="48" t="s">
        <v>154</v>
      </c>
    </row>
    <row r="354" spans="1:9" ht="33.75" outlineLevel="2" x14ac:dyDescent="0.25">
      <c r="A354" s="26">
        <v>539</v>
      </c>
      <c r="B354" s="33">
        <v>44859</v>
      </c>
      <c r="C354" s="28" t="s">
        <v>153</v>
      </c>
      <c r="D354" s="29" t="s">
        <v>102</v>
      </c>
      <c r="E354" s="30">
        <v>390.99</v>
      </c>
      <c r="F354" s="30">
        <v>187.68</v>
      </c>
      <c r="G354" s="30">
        <v>218.92</v>
      </c>
      <c r="H354" s="31">
        <v>797.59</v>
      </c>
      <c r="I354" s="32" t="s">
        <v>152</v>
      </c>
    </row>
    <row r="355" spans="1:9" s="17" customFormat="1" outlineLevel="1" x14ac:dyDescent="0.25">
      <c r="A355" s="55"/>
      <c r="B355" s="56"/>
      <c r="C355" s="58" t="s">
        <v>719</v>
      </c>
      <c r="D355" s="49"/>
      <c r="E355" s="50">
        <f>SUBTOTAL(9,E351:E354)</f>
        <v>2752.59</v>
      </c>
      <c r="F355" s="50">
        <f>SUBTOTAL(9,F351:F354)</f>
        <v>1814.24</v>
      </c>
      <c r="G355" s="50">
        <f>SUBTOTAL(9,G351:G354)</f>
        <v>1564.24</v>
      </c>
      <c r="H355" s="51">
        <f>SUBTOTAL(9,H351:H354)</f>
        <v>6131.07</v>
      </c>
      <c r="I355" s="52"/>
    </row>
    <row r="356" spans="1:9" ht="33.75" outlineLevel="2" x14ac:dyDescent="0.25">
      <c r="A356" s="35">
        <v>46</v>
      </c>
      <c r="B356" s="36">
        <v>44623</v>
      </c>
      <c r="C356" s="37" t="s">
        <v>240</v>
      </c>
      <c r="D356" s="38" t="s">
        <v>99</v>
      </c>
      <c r="E356" s="39">
        <v>0</v>
      </c>
      <c r="F356" s="39">
        <v>187.68</v>
      </c>
      <c r="G356" s="39">
        <v>627.99</v>
      </c>
      <c r="H356" s="40">
        <v>815.67000000000007</v>
      </c>
      <c r="I356" s="41" t="s">
        <v>241</v>
      </c>
    </row>
    <row r="357" spans="1:9" ht="33.75" outlineLevel="2" x14ac:dyDescent="0.25">
      <c r="A357" s="26">
        <v>95</v>
      </c>
      <c r="B357" s="33">
        <v>44649</v>
      </c>
      <c r="C357" s="28" t="s">
        <v>240</v>
      </c>
      <c r="D357" s="29" t="s">
        <v>99</v>
      </c>
      <c r="E357" s="30">
        <v>0</v>
      </c>
      <c r="F357" s="30">
        <v>187.68</v>
      </c>
      <c r="G357" s="30">
        <v>627.99</v>
      </c>
      <c r="H357" s="31">
        <v>815.67000000000007</v>
      </c>
      <c r="I357" s="34" t="s">
        <v>293</v>
      </c>
    </row>
    <row r="358" spans="1:9" ht="33.75" outlineLevel="2" x14ac:dyDescent="0.25">
      <c r="A358" s="26">
        <v>115</v>
      </c>
      <c r="B358" s="33">
        <v>44656</v>
      </c>
      <c r="C358" s="28" t="s">
        <v>240</v>
      </c>
      <c r="D358" s="29" t="s">
        <v>99</v>
      </c>
      <c r="E358" s="30">
        <v>0</v>
      </c>
      <c r="F358" s="30">
        <v>187.68</v>
      </c>
      <c r="G358" s="30">
        <v>627.99</v>
      </c>
      <c r="H358" s="31">
        <v>815.67000000000007</v>
      </c>
      <c r="I358" s="34" t="s">
        <v>313</v>
      </c>
    </row>
    <row r="359" spans="1:9" ht="33.75" outlineLevel="2" x14ac:dyDescent="0.25">
      <c r="A359" s="26">
        <v>119</v>
      </c>
      <c r="B359" s="33">
        <v>44663</v>
      </c>
      <c r="C359" s="28" t="s">
        <v>240</v>
      </c>
      <c r="D359" s="29" t="s">
        <v>99</v>
      </c>
      <c r="E359" s="30">
        <v>0</v>
      </c>
      <c r="F359" s="30">
        <v>187.68</v>
      </c>
      <c r="G359" s="30">
        <v>691.69</v>
      </c>
      <c r="H359" s="31">
        <v>879.37000000000012</v>
      </c>
      <c r="I359" s="34" t="s">
        <v>317</v>
      </c>
    </row>
    <row r="360" spans="1:9" ht="33.75" outlineLevel="2" x14ac:dyDescent="0.25">
      <c r="A360" s="26">
        <v>120</v>
      </c>
      <c r="B360" s="33">
        <v>44663</v>
      </c>
      <c r="C360" s="28" t="s">
        <v>240</v>
      </c>
      <c r="D360" s="29" t="s">
        <v>99</v>
      </c>
      <c r="E360" s="30">
        <v>0</v>
      </c>
      <c r="F360" s="30">
        <v>187.68</v>
      </c>
      <c r="G360" s="30">
        <v>691.69</v>
      </c>
      <c r="H360" s="31">
        <v>879.37000000000012</v>
      </c>
      <c r="I360" s="34" t="s">
        <v>318</v>
      </c>
    </row>
    <row r="361" spans="1:9" ht="45" outlineLevel="2" x14ac:dyDescent="0.25">
      <c r="A361" s="26">
        <v>121</v>
      </c>
      <c r="B361" s="33">
        <v>44663</v>
      </c>
      <c r="C361" s="28" t="s">
        <v>240</v>
      </c>
      <c r="D361" s="29" t="s">
        <v>99</v>
      </c>
      <c r="E361" s="30">
        <v>390.99</v>
      </c>
      <c r="F361" s="30">
        <v>187.68</v>
      </c>
      <c r="G361" s="30">
        <v>691.69</v>
      </c>
      <c r="H361" s="31">
        <v>1270.3600000000001</v>
      </c>
      <c r="I361" s="34" t="s">
        <v>319</v>
      </c>
    </row>
    <row r="362" spans="1:9" ht="33.75" outlineLevel="2" x14ac:dyDescent="0.25">
      <c r="A362" s="26" t="s">
        <v>323</v>
      </c>
      <c r="B362" s="33">
        <v>44663</v>
      </c>
      <c r="C362" s="28" t="s">
        <v>240</v>
      </c>
      <c r="D362" s="29" t="s">
        <v>99</v>
      </c>
      <c r="E362" s="30">
        <v>0</v>
      </c>
      <c r="F362" s="30">
        <v>0</v>
      </c>
      <c r="G362" s="30">
        <v>533.61</v>
      </c>
      <c r="H362" s="31">
        <f>G362</f>
        <v>533.61</v>
      </c>
      <c r="I362" s="34" t="s">
        <v>324</v>
      </c>
    </row>
    <row r="363" spans="1:9" ht="33.75" outlineLevel="2" x14ac:dyDescent="0.25">
      <c r="A363" s="26" t="s">
        <v>323</v>
      </c>
      <c r="B363" s="33">
        <v>44663</v>
      </c>
      <c r="C363" s="28" t="s">
        <v>240</v>
      </c>
      <c r="D363" s="29" t="s">
        <v>99</v>
      </c>
      <c r="E363" s="30">
        <v>0</v>
      </c>
      <c r="F363" s="30">
        <v>0</v>
      </c>
      <c r="G363" s="30">
        <v>533.61</v>
      </c>
      <c r="H363" s="31">
        <f>G363</f>
        <v>533.61</v>
      </c>
      <c r="I363" s="34" t="s">
        <v>324</v>
      </c>
    </row>
    <row r="364" spans="1:9" ht="33.75" outlineLevel="2" x14ac:dyDescent="0.25">
      <c r="A364" s="26">
        <v>194</v>
      </c>
      <c r="B364" s="33">
        <v>44705</v>
      </c>
      <c r="C364" s="28" t="s">
        <v>240</v>
      </c>
      <c r="D364" s="29" t="s">
        <v>99</v>
      </c>
      <c r="E364" s="30">
        <v>0</v>
      </c>
      <c r="F364" s="30">
        <v>187.68</v>
      </c>
      <c r="G364" s="30">
        <v>627.99</v>
      </c>
      <c r="H364" s="31">
        <v>815.67000000000007</v>
      </c>
      <c r="I364" s="34" t="s">
        <v>398</v>
      </c>
    </row>
    <row r="365" spans="1:9" ht="33.75" outlineLevel="2" x14ac:dyDescent="0.25">
      <c r="A365" s="26">
        <v>302</v>
      </c>
      <c r="B365" s="33">
        <v>44754</v>
      </c>
      <c r="C365" s="28" t="s">
        <v>240</v>
      </c>
      <c r="D365" s="29" t="s">
        <v>99</v>
      </c>
      <c r="E365" s="30">
        <v>0</v>
      </c>
      <c r="F365" s="30">
        <v>187.68</v>
      </c>
      <c r="G365" s="30">
        <v>624.53</v>
      </c>
      <c r="H365" s="31">
        <v>812.21</v>
      </c>
      <c r="I365" s="32" t="s">
        <v>496</v>
      </c>
    </row>
    <row r="366" spans="1:9" ht="33.75" outlineLevel="2" x14ac:dyDescent="0.25">
      <c r="A366" s="26">
        <v>360</v>
      </c>
      <c r="B366" s="33">
        <v>44782</v>
      </c>
      <c r="C366" s="28" t="s">
        <v>240</v>
      </c>
      <c r="D366" s="29" t="s">
        <v>99</v>
      </c>
      <c r="E366" s="30">
        <v>390.99</v>
      </c>
      <c r="F366" s="30">
        <v>187.68</v>
      </c>
      <c r="G366" s="30">
        <v>691.69</v>
      </c>
      <c r="H366" s="31">
        <v>1270.3600000000001</v>
      </c>
      <c r="I366" s="32" t="s">
        <v>554</v>
      </c>
    </row>
    <row r="367" spans="1:9" ht="33.75" outlineLevel="2" x14ac:dyDescent="0.25">
      <c r="A367" s="26">
        <v>427</v>
      </c>
      <c r="B367" s="33">
        <v>44803</v>
      </c>
      <c r="C367" s="28" t="s">
        <v>240</v>
      </c>
      <c r="D367" s="29" t="s">
        <v>99</v>
      </c>
      <c r="E367" s="30">
        <v>0</v>
      </c>
      <c r="F367" s="30">
        <v>187.68</v>
      </c>
      <c r="G367" s="30">
        <v>691.69</v>
      </c>
      <c r="H367" s="31">
        <v>879.37000000000012</v>
      </c>
      <c r="I367" s="32" t="s">
        <v>613</v>
      </c>
    </row>
    <row r="368" spans="1:9" ht="33.75" outlineLevel="2" x14ac:dyDescent="0.25">
      <c r="A368" s="26">
        <v>452</v>
      </c>
      <c r="B368" s="33">
        <v>44817</v>
      </c>
      <c r="C368" s="28" t="s">
        <v>240</v>
      </c>
      <c r="D368" s="29" t="s">
        <v>99</v>
      </c>
      <c r="E368" s="30">
        <v>0</v>
      </c>
      <c r="F368" s="30">
        <v>187.68</v>
      </c>
      <c r="G368" s="30">
        <v>691.69</v>
      </c>
      <c r="H368" s="31">
        <v>879.37000000000012</v>
      </c>
      <c r="I368" s="32" t="s">
        <v>642</v>
      </c>
    </row>
    <row r="369" spans="1:9" s="17" customFormat="1" outlineLevel="1" x14ac:dyDescent="0.25">
      <c r="A369" s="55"/>
      <c r="B369" s="56"/>
      <c r="C369" s="58" t="s">
        <v>720</v>
      </c>
      <c r="D369" s="49"/>
      <c r="E369" s="50">
        <f>SUBTOTAL(9,E356:E368)</f>
        <v>781.98</v>
      </c>
      <c r="F369" s="50">
        <f>SUBTOTAL(9,F356:F368)</f>
        <v>2064.4800000000005</v>
      </c>
      <c r="G369" s="50">
        <f>SUBTOTAL(9,G356:G368)</f>
        <v>8353.85</v>
      </c>
      <c r="H369" s="51">
        <f>SUBTOTAL(9,H356:H368)</f>
        <v>11200.310000000001</v>
      </c>
      <c r="I369" s="52"/>
    </row>
    <row r="370" spans="1:9" ht="33.75" outlineLevel="2" x14ac:dyDescent="0.25">
      <c r="A370" s="35">
        <v>287</v>
      </c>
      <c r="B370" s="36">
        <v>44747</v>
      </c>
      <c r="C370" s="37" t="s">
        <v>479</v>
      </c>
      <c r="D370" s="38" t="s">
        <v>99</v>
      </c>
      <c r="E370" s="39">
        <v>781.98</v>
      </c>
      <c r="F370" s="39">
        <v>375.36</v>
      </c>
      <c r="G370" s="39">
        <v>383.10999999999996</v>
      </c>
      <c r="H370" s="40">
        <v>1540.45</v>
      </c>
      <c r="I370" s="48" t="s">
        <v>480</v>
      </c>
    </row>
    <row r="371" spans="1:9" s="17" customFormat="1" outlineLevel="1" x14ac:dyDescent="0.25">
      <c r="A371" s="55"/>
      <c r="B371" s="56"/>
      <c r="C371" s="58" t="s">
        <v>721</v>
      </c>
      <c r="D371" s="49"/>
      <c r="E371" s="50">
        <f>SUBTOTAL(9,E370:E370)</f>
        <v>781.98</v>
      </c>
      <c r="F371" s="50">
        <f>SUBTOTAL(9,F370:F370)</f>
        <v>375.36</v>
      </c>
      <c r="G371" s="50">
        <f>SUBTOTAL(9,G370:G370)</f>
        <v>383.10999999999996</v>
      </c>
      <c r="H371" s="51">
        <f>SUBTOTAL(9,H370:H370)</f>
        <v>1540.45</v>
      </c>
      <c r="I371" s="52"/>
    </row>
    <row r="372" spans="1:9" ht="45" outlineLevel="2" x14ac:dyDescent="0.25">
      <c r="A372" s="35">
        <v>44</v>
      </c>
      <c r="B372" s="36">
        <v>44614</v>
      </c>
      <c r="C372" s="37" t="s">
        <v>151</v>
      </c>
      <c r="D372" s="38" t="s">
        <v>102</v>
      </c>
      <c r="E372" s="39">
        <v>390.99</v>
      </c>
      <c r="F372" s="39">
        <v>375.36</v>
      </c>
      <c r="G372" s="39">
        <v>588.66999999999996</v>
      </c>
      <c r="H372" s="40">
        <v>1355.02</v>
      </c>
      <c r="I372" s="41" t="s">
        <v>238</v>
      </c>
    </row>
    <row r="373" spans="1:9" ht="45" outlineLevel="2" x14ac:dyDescent="0.25">
      <c r="A373" s="26">
        <v>69</v>
      </c>
      <c r="B373" s="33">
        <v>44635</v>
      </c>
      <c r="C373" s="28" t="s">
        <v>151</v>
      </c>
      <c r="D373" s="29" t="s">
        <v>102</v>
      </c>
      <c r="E373" s="30">
        <v>390.99</v>
      </c>
      <c r="F373" s="30">
        <v>375.36</v>
      </c>
      <c r="G373" s="30">
        <v>652.37</v>
      </c>
      <c r="H373" s="31">
        <v>1418.72</v>
      </c>
      <c r="I373" s="34" t="s">
        <v>265</v>
      </c>
    </row>
    <row r="374" spans="1:9" ht="33.75" outlineLevel="2" x14ac:dyDescent="0.25">
      <c r="A374" s="26">
        <v>128</v>
      </c>
      <c r="B374" s="33">
        <v>44670</v>
      </c>
      <c r="C374" s="28" t="s">
        <v>151</v>
      </c>
      <c r="D374" s="29" t="s">
        <v>102</v>
      </c>
      <c r="E374" s="30">
        <v>390.99</v>
      </c>
      <c r="F374" s="30">
        <v>375.36</v>
      </c>
      <c r="G374" s="30">
        <v>479.21</v>
      </c>
      <c r="H374" s="31">
        <v>1245.56</v>
      </c>
      <c r="I374" s="34" t="s">
        <v>334</v>
      </c>
    </row>
    <row r="375" spans="1:9" ht="33.75" outlineLevel="2" x14ac:dyDescent="0.25">
      <c r="A375" s="26">
        <v>185</v>
      </c>
      <c r="B375" s="33">
        <v>44698</v>
      </c>
      <c r="C375" s="28" t="s">
        <v>151</v>
      </c>
      <c r="D375" s="29" t="s">
        <v>102</v>
      </c>
      <c r="E375" s="30">
        <v>390.99</v>
      </c>
      <c r="F375" s="30">
        <v>375.36</v>
      </c>
      <c r="G375" s="30">
        <v>479.21</v>
      </c>
      <c r="H375" s="31">
        <v>1245.56</v>
      </c>
      <c r="I375" s="34" t="s">
        <v>389</v>
      </c>
    </row>
    <row r="376" spans="1:9" ht="33.75" outlineLevel="2" x14ac:dyDescent="0.25">
      <c r="A376" s="26">
        <v>184</v>
      </c>
      <c r="B376" s="33">
        <v>44705</v>
      </c>
      <c r="C376" s="28" t="s">
        <v>151</v>
      </c>
      <c r="D376" s="29" t="s">
        <v>102</v>
      </c>
      <c r="E376" s="30">
        <v>0</v>
      </c>
      <c r="F376" s="30">
        <v>187.68</v>
      </c>
      <c r="G376" s="30">
        <v>2333.4599999999996</v>
      </c>
      <c r="H376" s="31">
        <v>2521.1399999999994</v>
      </c>
      <c r="I376" s="34" t="s">
        <v>392</v>
      </c>
    </row>
    <row r="377" spans="1:9" ht="33.75" outlineLevel="2" x14ac:dyDescent="0.25">
      <c r="A377" s="26">
        <v>230</v>
      </c>
      <c r="B377" s="33">
        <v>44719</v>
      </c>
      <c r="C377" s="28" t="s">
        <v>151</v>
      </c>
      <c r="D377" s="29" t="s">
        <v>102</v>
      </c>
      <c r="E377" s="30">
        <v>0</v>
      </c>
      <c r="F377" s="30">
        <v>187.68</v>
      </c>
      <c r="G377" s="30">
        <v>449.8</v>
      </c>
      <c r="H377" s="31">
        <v>637.48</v>
      </c>
      <c r="I377" s="34" t="s">
        <v>429</v>
      </c>
    </row>
    <row r="378" spans="1:9" ht="56.25" outlineLevel="2" x14ac:dyDescent="0.25">
      <c r="A378" s="26">
        <v>368</v>
      </c>
      <c r="B378" s="33">
        <v>44782</v>
      </c>
      <c r="C378" s="28" t="s">
        <v>151</v>
      </c>
      <c r="D378" s="29" t="s">
        <v>102</v>
      </c>
      <c r="E378" s="30">
        <v>2361.6000000000004</v>
      </c>
      <c r="F378" s="30">
        <v>1126.08</v>
      </c>
      <c r="G378" s="30">
        <v>870.18999999999994</v>
      </c>
      <c r="H378" s="31">
        <v>4357.87</v>
      </c>
      <c r="I378" s="32" t="s">
        <v>561</v>
      </c>
    </row>
    <row r="379" spans="1:9" ht="33.75" outlineLevel="2" x14ac:dyDescent="0.25">
      <c r="A379" s="26">
        <v>443</v>
      </c>
      <c r="B379" s="33">
        <v>44817</v>
      </c>
      <c r="C379" s="28" t="s">
        <v>151</v>
      </c>
      <c r="D379" s="29" t="s">
        <v>102</v>
      </c>
      <c r="E379" s="30">
        <v>0</v>
      </c>
      <c r="F379" s="30">
        <v>375.36</v>
      </c>
      <c r="G379" s="30">
        <v>442.88</v>
      </c>
      <c r="H379" s="31">
        <v>818.24</v>
      </c>
      <c r="I379" s="32" t="s">
        <v>633</v>
      </c>
    </row>
    <row r="380" spans="1:9" ht="22.5" outlineLevel="2" x14ac:dyDescent="0.25">
      <c r="A380" s="26">
        <v>468</v>
      </c>
      <c r="B380" s="33">
        <v>44824</v>
      </c>
      <c r="C380" s="28" t="s">
        <v>151</v>
      </c>
      <c r="D380" s="29" t="s">
        <v>102</v>
      </c>
      <c r="E380" s="30">
        <v>0</v>
      </c>
      <c r="F380" s="30">
        <v>187.68</v>
      </c>
      <c r="G380" s="30">
        <v>588.66999999999996</v>
      </c>
      <c r="H380" s="31">
        <v>776.34999999999991</v>
      </c>
      <c r="I380" s="32" t="s">
        <v>657</v>
      </c>
    </row>
    <row r="381" spans="1:9" ht="33.75" outlineLevel="2" x14ac:dyDescent="0.25">
      <c r="A381" s="26">
        <v>523</v>
      </c>
      <c r="B381" s="33">
        <v>44845</v>
      </c>
      <c r="C381" s="28" t="s">
        <v>151</v>
      </c>
      <c r="D381" s="29" t="s">
        <v>102</v>
      </c>
      <c r="E381" s="30">
        <v>390.99</v>
      </c>
      <c r="F381" s="30">
        <v>375.36</v>
      </c>
      <c r="G381" s="30">
        <v>588.66999999999996</v>
      </c>
      <c r="H381" s="31">
        <v>1355.02</v>
      </c>
      <c r="I381" s="32" t="s">
        <v>150</v>
      </c>
    </row>
    <row r="382" spans="1:9" s="17" customFormat="1" outlineLevel="1" x14ac:dyDescent="0.25">
      <c r="A382" s="55"/>
      <c r="B382" s="56"/>
      <c r="C382" s="58" t="s">
        <v>722</v>
      </c>
      <c r="D382" s="49"/>
      <c r="E382" s="50">
        <f>SUBTOTAL(9,E372:E381)</f>
        <v>4316.55</v>
      </c>
      <c r="F382" s="50">
        <f>SUBTOTAL(9,F372:F381)</f>
        <v>3941.28</v>
      </c>
      <c r="G382" s="50">
        <f>SUBTOTAL(9,G372:G381)</f>
        <v>7473.13</v>
      </c>
      <c r="H382" s="51">
        <f>SUBTOTAL(9,H372:H381)</f>
        <v>15730.96</v>
      </c>
      <c r="I382" s="52"/>
    </row>
    <row r="383" spans="1:9" ht="33.75" outlineLevel="2" x14ac:dyDescent="0.25">
      <c r="A383" s="35">
        <v>481</v>
      </c>
      <c r="B383" s="36">
        <v>44838</v>
      </c>
      <c r="C383" s="37" t="s">
        <v>149</v>
      </c>
      <c r="D383" s="38" t="s">
        <v>99</v>
      </c>
      <c r="E383" s="39">
        <v>1172.97</v>
      </c>
      <c r="F383" s="39">
        <v>750.72</v>
      </c>
      <c r="G383" s="39">
        <v>218.92</v>
      </c>
      <c r="H383" s="40">
        <v>2142.61</v>
      </c>
      <c r="I383" s="48" t="s">
        <v>148</v>
      </c>
    </row>
    <row r="384" spans="1:9" s="17" customFormat="1" outlineLevel="1" x14ac:dyDescent="0.25">
      <c r="A384" s="55"/>
      <c r="B384" s="56"/>
      <c r="C384" s="58" t="s">
        <v>723</v>
      </c>
      <c r="D384" s="49"/>
      <c r="E384" s="50">
        <f>SUBTOTAL(9,E383:E383)</f>
        <v>1172.97</v>
      </c>
      <c r="F384" s="50">
        <f>SUBTOTAL(9,F383:F383)</f>
        <v>750.72</v>
      </c>
      <c r="G384" s="50">
        <f>SUBTOTAL(9,G383:G383)</f>
        <v>218.92</v>
      </c>
      <c r="H384" s="51">
        <f>SUBTOTAL(9,H383:H383)</f>
        <v>2142.61</v>
      </c>
      <c r="I384" s="52"/>
    </row>
    <row r="385" spans="1:9" ht="33.75" outlineLevel="2" x14ac:dyDescent="0.25">
      <c r="A385" s="35">
        <v>39</v>
      </c>
      <c r="B385" s="36">
        <v>44614</v>
      </c>
      <c r="C385" s="37" t="s">
        <v>146</v>
      </c>
      <c r="D385" s="38" t="s">
        <v>102</v>
      </c>
      <c r="E385" s="39">
        <v>390.99</v>
      </c>
      <c r="F385" s="39">
        <v>187.68</v>
      </c>
      <c r="G385" s="39">
        <v>764.66</v>
      </c>
      <c r="H385" s="40">
        <v>1343.33</v>
      </c>
      <c r="I385" s="41" t="s">
        <v>233</v>
      </c>
    </row>
    <row r="386" spans="1:9" ht="33.75" outlineLevel="2" x14ac:dyDescent="0.25">
      <c r="A386" s="26">
        <v>80</v>
      </c>
      <c r="B386" s="33">
        <v>44635</v>
      </c>
      <c r="C386" s="28" t="s">
        <v>146</v>
      </c>
      <c r="D386" s="29" t="s">
        <v>102</v>
      </c>
      <c r="E386" s="30">
        <v>0</v>
      </c>
      <c r="F386" s="30">
        <v>281.52</v>
      </c>
      <c r="G386" s="30">
        <v>1415.1399999999999</v>
      </c>
      <c r="H386" s="31">
        <v>1696.6599999999999</v>
      </c>
      <c r="I386" s="34" t="s">
        <v>276</v>
      </c>
    </row>
    <row r="387" spans="1:9" ht="45" outlineLevel="2" x14ac:dyDescent="0.25">
      <c r="A387" s="26">
        <v>112</v>
      </c>
      <c r="B387" s="33">
        <v>44656</v>
      </c>
      <c r="C387" s="28" t="s">
        <v>146</v>
      </c>
      <c r="D387" s="29" t="s">
        <v>102</v>
      </c>
      <c r="E387" s="30">
        <v>1704.73</v>
      </c>
      <c r="F387" s="30">
        <v>813.28</v>
      </c>
      <c r="G387" s="30">
        <v>799.26</v>
      </c>
      <c r="H387" s="31">
        <v>3317.2700000000004</v>
      </c>
      <c r="I387" s="34" t="s">
        <v>310</v>
      </c>
    </row>
    <row r="388" spans="1:9" ht="33.75" outlineLevel="2" x14ac:dyDescent="0.25">
      <c r="A388" s="26">
        <v>141</v>
      </c>
      <c r="B388" s="33">
        <v>44677</v>
      </c>
      <c r="C388" s="28" t="s">
        <v>146</v>
      </c>
      <c r="D388" s="29" t="s">
        <v>102</v>
      </c>
      <c r="E388" s="30">
        <v>0</v>
      </c>
      <c r="F388" s="30">
        <v>187.68</v>
      </c>
      <c r="G388" s="30">
        <v>1461.54</v>
      </c>
      <c r="H388" s="31">
        <v>1649.22</v>
      </c>
      <c r="I388" s="34" t="s">
        <v>347</v>
      </c>
    </row>
    <row r="389" spans="1:9" ht="33.75" outlineLevel="2" x14ac:dyDescent="0.25">
      <c r="A389" s="26">
        <v>154</v>
      </c>
      <c r="B389" s="33">
        <v>44684</v>
      </c>
      <c r="C389" s="28" t="s">
        <v>146</v>
      </c>
      <c r="D389" s="29" t="s">
        <v>102</v>
      </c>
      <c r="E389" s="30">
        <v>0</v>
      </c>
      <c r="F389" s="30">
        <v>187.68</v>
      </c>
      <c r="G389" s="30">
        <v>63.7</v>
      </c>
      <c r="H389" s="31">
        <v>251.38</v>
      </c>
      <c r="I389" s="34" t="s">
        <v>360</v>
      </c>
    </row>
    <row r="390" spans="1:9" ht="22.5" outlineLevel="2" x14ac:dyDescent="0.25">
      <c r="A390" s="26">
        <v>165</v>
      </c>
      <c r="B390" s="33">
        <v>44698</v>
      </c>
      <c r="C390" s="28" t="s">
        <v>146</v>
      </c>
      <c r="D390" s="29" t="s">
        <v>102</v>
      </c>
      <c r="E390" s="30">
        <v>0</v>
      </c>
      <c r="F390" s="30">
        <v>187.68</v>
      </c>
      <c r="G390" s="30">
        <v>385.79</v>
      </c>
      <c r="H390" s="31">
        <v>573.47</v>
      </c>
      <c r="I390" s="34" t="s">
        <v>370</v>
      </c>
    </row>
    <row r="391" spans="1:9" ht="33.75" outlineLevel="2" x14ac:dyDescent="0.25">
      <c r="A391" s="26">
        <v>174</v>
      </c>
      <c r="B391" s="33">
        <v>44698</v>
      </c>
      <c r="C391" s="28" t="s">
        <v>146</v>
      </c>
      <c r="D391" s="29" t="s">
        <v>102</v>
      </c>
      <c r="E391" s="30">
        <v>0</v>
      </c>
      <c r="F391" s="30">
        <v>375.36</v>
      </c>
      <c r="G391" s="30">
        <v>1471.92</v>
      </c>
      <c r="H391" s="31">
        <v>1847.2800000000002</v>
      </c>
      <c r="I391" s="34" t="s">
        <v>379</v>
      </c>
    </row>
    <row r="392" spans="1:9" ht="33.75" outlineLevel="2" x14ac:dyDescent="0.25">
      <c r="A392" s="26">
        <v>235</v>
      </c>
      <c r="B392" s="33">
        <v>44719</v>
      </c>
      <c r="C392" s="28" t="s">
        <v>146</v>
      </c>
      <c r="D392" s="29" t="s">
        <v>102</v>
      </c>
      <c r="E392" s="30">
        <v>0</v>
      </c>
      <c r="F392" s="30">
        <v>187.68</v>
      </c>
      <c r="G392" s="30">
        <v>1501.33</v>
      </c>
      <c r="H392" s="31">
        <v>1689.01</v>
      </c>
      <c r="I392" s="32" t="s">
        <v>433</v>
      </c>
    </row>
    <row r="393" spans="1:9" ht="33.75" outlineLevel="2" x14ac:dyDescent="0.25">
      <c r="A393" s="26">
        <v>265</v>
      </c>
      <c r="B393" s="33">
        <v>44740</v>
      </c>
      <c r="C393" s="28" t="s">
        <v>146</v>
      </c>
      <c r="D393" s="29" t="s">
        <v>102</v>
      </c>
      <c r="E393" s="30">
        <v>0</v>
      </c>
      <c r="F393" s="30">
        <v>187.68</v>
      </c>
      <c r="G393" s="30">
        <v>1471.92</v>
      </c>
      <c r="H393" s="31">
        <v>1659.6000000000001</v>
      </c>
      <c r="I393" s="32" t="s">
        <v>463</v>
      </c>
    </row>
    <row r="394" spans="1:9" ht="33.75" outlineLevel="2" x14ac:dyDescent="0.25">
      <c r="A394" s="26">
        <v>314</v>
      </c>
      <c r="B394" s="33">
        <v>44761</v>
      </c>
      <c r="C394" s="28" t="s">
        <v>146</v>
      </c>
      <c r="D394" s="29" t="s">
        <v>102</v>
      </c>
      <c r="E394" s="30">
        <v>0</v>
      </c>
      <c r="F394" s="30">
        <v>375.36</v>
      </c>
      <c r="G394" s="30">
        <v>1471.92</v>
      </c>
      <c r="H394" s="31">
        <v>1847.2800000000002</v>
      </c>
      <c r="I394" s="32" t="s">
        <v>510</v>
      </c>
    </row>
    <row r="395" spans="1:9" ht="33.75" outlineLevel="2" x14ac:dyDescent="0.25">
      <c r="A395" s="26">
        <v>357</v>
      </c>
      <c r="B395" s="33">
        <v>44782</v>
      </c>
      <c r="C395" s="28" t="s">
        <v>146</v>
      </c>
      <c r="D395" s="29" t="s">
        <v>102</v>
      </c>
      <c r="E395" s="30">
        <v>2737</v>
      </c>
      <c r="F395" s="30">
        <v>1313.6399999999999</v>
      </c>
      <c r="G395" s="30">
        <v>750.59999999999991</v>
      </c>
      <c r="H395" s="31">
        <v>4801.24</v>
      </c>
      <c r="I395" s="32" t="s">
        <v>550</v>
      </c>
    </row>
    <row r="396" spans="1:9" ht="33.75" outlineLevel="2" x14ac:dyDescent="0.25">
      <c r="A396" s="26">
        <v>395</v>
      </c>
      <c r="B396" s="33">
        <v>44796</v>
      </c>
      <c r="C396" s="28" t="s">
        <v>146</v>
      </c>
      <c r="D396" s="29" t="s">
        <v>102</v>
      </c>
      <c r="E396" s="30">
        <v>0</v>
      </c>
      <c r="F396" s="30">
        <v>187.68</v>
      </c>
      <c r="G396" s="30">
        <v>1449.43</v>
      </c>
      <c r="H396" s="31">
        <v>1637.1100000000001</v>
      </c>
      <c r="I396" s="32" t="s">
        <v>587</v>
      </c>
    </row>
    <row r="397" spans="1:9" ht="22.5" outlineLevel="2" x14ac:dyDescent="0.25">
      <c r="A397" s="26">
        <v>525</v>
      </c>
      <c r="B397" s="33">
        <v>44852</v>
      </c>
      <c r="C397" s="28" t="s">
        <v>146</v>
      </c>
      <c r="D397" s="29" t="s">
        <v>102</v>
      </c>
      <c r="E397" s="30">
        <v>390.99</v>
      </c>
      <c r="F397" s="30">
        <v>281.52</v>
      </c>
      <c r="G397" s="30">
        <v>1309.6099999999999</v>
      </c>
      <c r="H397" s="31">
        <v>1982.12</v>
      </c>
      <c r="I397" s="32" t="s">
        <v>147</v>
      </c>
    </row>
    <row r="398" spans="1:9" ht="22.5" outlineLevel="2" x14ac:dyDescent="0.25">
      <c r="A398" s="26">
        <v>526</v>
      </c>
      <c r="B398" s="33">
        <v>44852</v>
      </c>
      <c r="C398" s="28" t="s">
        <v>146</v>
      </c>
      <c r="D398" s="29" t="s">
        <v>102</v>
      </c>
      <c r="E398" s="30">
        <v>0</v>
      </c>
      <c r="F398" s="30">
        <v>375.36</v>
      </c>
      <c r="G398" s="30">
        <v>1470.19</v>
      </c>
      <c r="H398" s="31">
        <v>1845.5500000000002</v>
      </c>
      <c r="I398" s="32" t="s">
        <v>145</v>
      </c>
    </row>
    <row r="399" spans="1:9" s="17" customFormat="1" outlineLevel="1" x14ac:dyDescent="0.25">
      <c r="A399" s="55"/>
      <c r="B399" s="56"/>
      <c r="C399" s="58" t="s">
        <v>724</v>
      </c>
      <c r="D399" s="49"/>
      <c r="E399" s="50">
        <f>SUBTOTAL(9,E385:E398)</f>
        <v>5223.71</v>
      </c>
      <c r="F399" s="50">
        <f>SUBTOTAL(9,F385:F398)</f>
        <v>5129.8</v>
      </c>
      <c r="G399" s="50">
        <f>SUBTOTAL(9,G385:G398)</f>
        <v>15787.01</v>
      </c>
      <c r="H399" s="51">
        <f>SUBTOTAL(9,H385:H398)</f>
        <v>26140.52</v>
      </c>
      <c r="I399" s="52"/>
    </row>
    <row r="400" spans="1:9" ht="33.75" outlineLevel="2" x14ac:dyDescent="0.25">
      <c r="A400" s="35">
        <v>10</v>
      </c>
      <c r="B400" s="36">
        <v>44593</v>
      </c>
      <c r="C400" s="37" t="s">
        <v>139</v>
      </c>
      <c r="D400" s="38" t="s">
        <v>102</v>
      </c>
      <c r="E400" s="39">
        <v>0</v>
      </c>
      <c r="F400" s="39">
        <v>187.68</v>
      </c>
      <c r="G400" s="39">
        <v>103.8</v>
      </c>
      <c r="H400" s="40">
        <v>291.48</v>
      </c>
      <c r="I400" s="41" t="s">
        <v>202</v>
      </c>
    </row>
    <row r="401" spans="1:9" ht="33.75" outlineLevel="2" x14ac:dyDescent="0.25">
      <c r="A401" s="26">
        <v>13</v>
      </c>
      <c r="B401" s="33">
        <v>44600</v>
      </c>
      <c r="C401" s="28" t="s">
        <v>139</v>
      </c>
      <c r="D401" s="29" t="s">
        <v>102</v>
      </c>
      <c r="E401" s="30">
        <v>0</v>
      </c>
      <c r="F401" s="30">
        <v>187.68</v>
      </c>
      <c r="G401" s="30">
        <v>103.8</v>
      </c>
      <c r="H401" s="31">
        <v>291.48</v>
      </c>
      <c r="I401" s="34" t="s">
        <v>206</v>
      </c>
    </row>
    <row r="402" spans="1:9" ht="33.75" outlineLevel="2" x14ac:dyDescent="0.25">
      <c r="A402" s="26">
        <v>15</v>
      </c>
      <c r="B402" s="33">
        <v>44600</v>
      </c>
      <c r="C402" s="28" t="s">
        <v>139</v>
      </c>
      <c r="D402" s="29" t="s">
        <v>102</v>
      </c>
      <c r="E402" s="30">
        <v>0</v>
      </c>
      <c r="F402" s="30">
        <v>187.68</v>
      </c>
      <c r="G402" s="30">
        <v>103.8</v>
      </c>
      <c r="H402" s="31">
        <v>291.48</v>
      </c>
      <c r="I402" s="34" t="s">
        <v>209</v>
      </c>
    </row>
    <row r="403" spans="1:9" ht="33.75" outlineLevel="2" x14ac:dyDescent="0.25">
      <c r="A403" s="26">
        <v>16</v>
      </c>
      <c r="B403" s="33">
        <v>44600</v>
      </c>
      <c r="C403" s="28" t="s">
        <v>139</v>
      </c>
      <c r="D403" s="29" t="s">
        <v>102</v>
      </c>
      <c r="E403" s="30">
        <v>0</v>
      </c>
      <c r="F403" s="30">
        <v>187.68</v>
      </c>
      <c r="G403" s="30">
        <v>103.8</v>
      </c>
      <c r="H403" s="31">
        <v>291.48</v>
      </c>
      <c r="I403" s="34" t="s">
        <v>210</v>
      </c>
    </row>
    <row r="404" spans="1:9" ht="33.75" outlineLevel="2" x14ac:dyDescent="0.25">
      <c r="A404" s="26">
        <v>17</v>
      </c>
      <c r="B404" s="33">
        <v>44600</v>
      </c>
      <c r="C404" s="28" t="s">
        <v>139</v>
      </c>
      <c r="D404" s="29" t="s">
        <v>102</v>
      </c>
      <c r="E404" s="30">
        <v>0</v>
      </c>
      <c r="F404" s="30">
        <v>93.84</v>
      </c>
      <c r="G404" s="30">
        <v>103.8</v>
      </c>
      <c r="H404" s="31">
        <v>197.64</v>
      </c>
      <c r="I404" s="34" t="s">
        <v>211</v>
      </c>
    </row>
    <row r="405" spans="1:9" ht="33.75" outlineLevel="2" x14ac:dyDescent="0.25">
      <c r="A405" s="26">
        <v>18</v>
      </c>
      <c r="B405" s="33">
        <v>44600</v>
      </c>
      <c r="C405" s="28" t="s">
        <v>139</v>
      </c>
      <c r="D405" s="29" t="s">
        <v>102</v>
      </c>
      <c r="E405" s="30">
        <v>0</v>
      </c>
      <c r="F405" s="30">
        <v>187.68</v>
      </c>
      <c r="G405" s="30">
        <v>103.8</v>
      </c>
      <c r="H405" s="31">
        <v>291.48</v>
      </c>
      <c r="I405" s="34" t="s">
        <v>212</v>
      </c>
    </row>
    <row r="406" spans="1:9" ht="33.75" outlineLevel="2" x14ac:dyDescent="0.25">
      <c r="A406" s="26">
        <v>19</v>
      </c>
      <c r="B406" s="33">
        <v>44600</v>
      </c>
      <c r="C406" s="28" t="s">
        <v>139</v>
      </c>
      <c r="D406" s="29" t="s">
        <v>102</v>
      </c>
      <c r="E406" s="30">
        <v>0</v>
      </c>
      <c r="F406" s="30">
        <v>187.68</v>
      </c>
      <c r="G406" s="30">
        <v>103.8</v>
      </c>
      <c r="H406" s="31">
        <v>291.48</v>
      </c>
      <c r="I406" s="34" t="s">
        <v>213</v>
      </c>
    </row>
    <row r="407" spans="1:9" ht="33.75" outlineLevel="2" x14ac:dyDescent="0.25">
      <c r="A407" s="26">
        <v>20</v>
      </c>
      <c r="B407" s="33">
        <v>44600</v>
      </c>
      <c r="C407" s="28" t="s">
        <v>139</v>
      </c>
      <c r="D407" s="29" t="s">
        <v>102</v>
      </c>
      <c r="E407" s="30">
        <v>0</v>
      </c>
      <c r="F407" s="30">
        <v>187.68</v>
      </c>
      <c r="G407" s="30">
        <v>103.8</v>
      </c>
      <c r="H407" s="31">
        <v>291.48</v>
      </c>
      <c r="I407" s="34" t="s">
        <v>214</v>
      </c>
    </row>
    <row r="408" spans="1:9" ht="33.75" outlineLevel="2" x14ac:dyDescent="0.25">
      <c r="A408" s="26">
        <v>21</v>
      </c>
      <c r="B408" s="33">
        <v>44600</v>
      </c>
      <c r="C408" s="28" t="s">
        <v>139</v>
      </c>
      <c r="D408" s="29" t="s">
        <v>102</v>
      </c>
      <c r="E408" s="30">
        <v>0</v>
      </c>
      <c r="F408" s="30">
        <v>93.84</v>
      </c>
      <c r="G408" s="30">
        <v>103.8</v>
      </c>
      <c r="H408" s="31">
        <v>197.64</v>
      </c>
      <c r="I408" s="34" t="s">
        <v>215</v>
      </c>
    </row>
    <row r="409" spans="1:9" ht="33.75" outlineLevel="2" x14ac:dyDescent="0.25">
      <c r="A409" s="26">
        <v>22</v>
      </c>
      <c r="B409" s="33">
        <v>44600</v>
      </c>
      <c r="C409" s="28" t="s">
        <v>139</v>
      </c>
      <c r="D409" s="29" t="s">
        <v>102</v>
      </c>
      <c r="E409" s="30">
        <v>0</v>
      </c>
      <c r="F409" s="30">
        <v>187.68</v>
      </c>
      <c r="G409" s="30">
        <v>103.8</v>
      </c>
      <c r="H409" s="31">
        <v>291.48</v>
      </c>
      <c r="I409" s="34" t="s">
        <v>216</v>
      </c>
    </row>
    <row r="410" spans="1:9" ht="33.75" outlineLevel="2" x14ac:dyDescent="0.25">
      <c r="A410" s="26">
        <v>23</v>
      </c>
      <c r="B410" s="33">
        <v>44600</v>
      </c>
      <c r="C410" s="28" t="s">
        <v>139</v>
      </c>
      <c r="D410" s="29" t="s">
        <v>102</v>
      </c>
      <c r="E410" s="30">
        <v>0</v>
      </c>
      <c r="F410" s="30">
        <v>93.84</v>
      </c>
      <c r="G410" s="30">
        <v>103.8</v>
      </c>
      <c r="H410" s="31">
        <v>197.64</v>
      </c>
      <c r="I410" s="34" t="s">
        <v>217</v>
      </c>
    </row>
    <row r="411" spans="1:9" ht="33.75" outlineLevel="2" x14ac:dyDescent="0.25">
      <c r="A411" s="26">
        <v>31</v>
      </c>
      <c r="B411" s="33">
        <v>44607</v>
      </c>
      <c r="C411" s="28" t="s">
        <v>139</v>
      </c>
      <c r="D411" s="29" t="s">
        <v>102</v>
      </c>
      <c r="E411" s="30">
        <v>0</v>
      </c>
      <c r="F411" s="30">
        <v>187.68</v>
      </c>
      <c r="G411" s="30">
        <v>103.8</v>
      </c>
      <c r="H411" s="31">
        <v>291.48</v>
      </c>
      <c r="I411" s="34" t="s">
        <v>225</v>
      </c>
    </row>
    <row r="412" spans="1:9" ht="33.75" outlineLevel="2" x14ac:dyDescent="0.25">
      <c r="A412" s="26">
        <v>41</v>
      </c>
      <c r="B412" s="33">
        <v>44614</v>
      </c>
      <c r="C412" s="28" t="s">
        <v>139</v>
      </c>
      <c r="D412" s="29" t="s">
        <v>102</v>
      </c>
      <c r="E412" s="30">
        <v>0</v>
      </c>
      <c r="F412" s="30">
        <v>187.68</v>
      </c>
      <c r="G412" s="30">
        <v>103.8</v>
      </c>
      <c r="H412" s="31">
        <v>291.48</v>
      </c>
      <c r="I412" s="34" t="s">
        <v>235</v>
      </c>
    </row>
    <row r="413" spans="1:9" ht="33.75" outlineLevel="2" x14ac:dyDescent="0.25">
      <c r="A413" s="26">
        <v>48</v>
      </c>
      <c r="B413" s="33">
        <v>44623</v>
      </c>
      <c r="C413" s="28" t="s">
        <v>139</v>
      </c>
      <c r="D413" s="29" t="s">
        <v>102</v>
      </c>
      <c r="E413" s="30">
        <v>0</v>
      </c>
      <c r="F413" s="30">
        <v>187.68</v>
      </c>
      <c r="G413" s="30">
        <v>103.8</v>
      </c>
      <c r="H413" s="31">
        <v>291.48</v>
      </c>
      <c r="I413" s="34" t="s">
        <v>243</v>
      </c>
    </row>
    <row r="414" spans="1:9" ht="33.75" outlineLevel="2" x14ac:dyDescent="0.25">
      <c r="A414" s="26">
        <v>49</v>
      </c>
      <c r="B414" s="33">
        <v>44623</v>
      </c>
      <c r="C414" s="28" t="s">
        <v>139</v>
      </c>
      <c r="D414" s="29" t="s">
        <v>102</v>
      </c>
      <c r="E414" s="30">
        <v>0</v>
      </c>
      <c r="F414" s="30">
        <v>187.68</v>
      </c>
      <c r="G414" s="30">
        <v>103.8</v>
      </c>
      <c r="H414" s="31">
        <v>291.48</v>
      </c>
      <c r="I414" s="34" t="s">
        <v>244</v>
      </c>
    </row>
    <row r="415" spans="1:9" ht="33.75" outlineLevel="2" x14ac:dyDescent="0.25">
      <c r="A415" s="26">
        <v>50</v>
      </c>
      <c r="B415" s="33">
        <v>44623</v>
      </c>
      <c r="C415" s="28" t="s">
        <v>139</v>
      </c>
      <c r="D415" s="29" t="s">
        <v>102</v>
      </c>
      <c r="E415" s="30">
        <v>0</v>
      </c>
      <c r="F415" s="30">
        <v>187.68</v>
      </c>
      <c r="G415" s="30">
        <v>103.8</v>
      </c>
      <c r="H415" s="31">
        <v>291.48</v>
      </c>
      <c r="I415" s="34" t="s">
        <v>245</v>
      </c>
    </row>
    <row r="416" spans="1:9" ht="33.75" outlineLevel="2" x14ac:dyDescent="0.25">
      <c r="A416" s="26">
        <v>55</v>
      </c>
      <c r="B416" s="33">
        <v>44628</v>
      </c>
      <c r="C416" s="28" t="s">
        <v>139</v>
      </c>
      <c r="D416" s="29" t="s">
        <v>102</v>
      </c>
      <c r="E416" s="30">
        <v>0</v>
      </c>
      <c r="F416" s="30">
        <v>187.68</v>
      </c>
      <c r="G416" s="30">
        <v>103.8</v>
      </c>
      <c r="H416" s="31">
        <v>291.48</v>
      </c>
      <c r="I416" s="34" t="s">
        <v>250</v>
      </c>
    </row>
    <row r="417" spans="1:9" ht="22.5" outlineLevel="2" x14ac:dyDescent="0.25">
      <c r="A417" s="26">
        <v>56</v>
      </c>
      <c r="B417" s="33">
        <v>44628</v>
      </c>
      <c r="C417" s="28" t="s">
        <v>139</v>
      </c>
      <c r="D417" s="29" t="s">
        <v>102</v>
      </c>
      <c r="E417" s="30">
        <v>0</v>
      </c>
      <c r="F417" s="30">
        <v>187.68</v>
      </c>
      <c r="G417" s="30">
        <v>103.8</v>
      </c>
      <c r="H417" s="31">
        <v>291.48</v>
      </c>
      <c r="I417" s="34" t="s">
        <v>251</v>
      </c>
    </row>
    <row r="418" spans="1:9" ht="33.75" outlineLevel="2" x14ac:dyDescent="0.25">
      <c r="A418" s="26">
        <v>73</v>
      </c>
      <c r="B418" s="33">
        <v>44635</v>
      </c>
      <c r="C418" s="28" t="s">
        <v>139</v>
      </c>
      <c r="D418" s="29" t="s">
        <v>102</v>
      </c>
      <c r="E418" s="30">
        <v>0</v>
      </c>
      <c r="F418" s="30">
        <v>187.68</v>
      </c>
      <c r="G418" s="30">
        <v>103.8</v>
      </c>
      <c r="H418" s="31">
        <v>291.48</v>
      </c>
      <c r="I418" s="34" t="s">
        <v>269</v>
      </c>
    </row>
    <row r="419" spans="1:9" ht="45" outlineLevel="2" x14ac:dyDescent="0.25">
      <c r="A419" s="26">
        <v>74</v>
      </c>
      <c r="B419" s="33">
        <v>44635</v>
      </c>
      <c r="C419" s="28" t="s">
        <v>139</v>
      </c>
      <c r="D419" s="29" t="s">
        <v>102</v>
      </c>
      <c r="E419" s="30">
        <v>0</v>
      </c>
      <c r="F419" s="30">
        <v>187.68</v>
      </c>
      <c r="G419" s="30">
        <v>124.56</v>
      </c>
      <c r="H419" s="31">
        <v>312.24</v>
      </c>
      <c r="I419" s="34" t="s">
        <v>270</v>
      </c>
    </row>
    <row r="420" spans="1:9" ht="33.75" outlineLevel="2" x14ac:dyDescent="0.25">
      <c r="A420" s="26">
        <v>75</v>
      </c>
      <c r="B420" s="33">
        <v>44635</v>
      </c>
      <c r="C420" s="28" t="s">
        <v>139</v>
      </c>
      <c r="D420" s="29" t="s">
        <v>102</v>
      </c>
      <c r="E420" s="30">
        <v>0</v>
      </c>
      <c r="F420" s="30">
        <v>93.84</v>
      </c>
      <c r="G420" s="30">
        <v>102.07</v>
      </c>
      <c r="H420" s="31">
        <v>195.91</v>
      </c>
      <c r="I420" s="34" t="s">
        <v>271</v>
      </c>
    </row>
    <row r="421" spans="1:9" ht="33.75" outlineLevel="2" x14ac:dyDescent="0.25">
      <c r="A421" s="26">
        <v>76</v>
      </c>
      <c r="B421" s="33">
        <v>44635</v>
      </c>
      <c r="C421" s="28" t="s">
        <v>139</v>
      </c>
      <c r="D421" s="29" t="s">
        <v>102</v>
      </c>
      <c r="E421" s="30">
        <v>0</v>
      </c>
      <c r="F421" s="30">
        <v>187.68</v>
      </c>
      <c r="G421" s="30">
        <v>107.26</v>
      </c>
      <c r="H421" s="31">
        <v>294.94</v>
      </c>
      <c r="I421" s="34" t="s">
        <v>272</v>
      </c>
    </row>
    <row r="422" spans="1:9" ht="67.5" outlineLevel="2" x14ac:dyDescent="0.25">
      <c r="A422" s="26">
        <v>87</v>
      </c>
      <c r="B422" s="33">
        <v>44649</v>
      </c>
      <c r="C422" s="28" t="s">
        <v>139</v>
      </c>
      <c r="D422" s="29" t="s">
        <v>102</v>
      </c>
      <c r="E422" s="30">
        <v>1313.74</v>
      </c>
      <c r="F422" s="30">
        <v>1000.96</v>
      </c>
      <c r="G422" s="30">
        <v>784.49999999999989</v>
      </c>
      <c r="H422" s="31">
        <v>3099.2</v>
      </c>
      <c r="I422" s="34" t="s">
        <v>285</v>
      </c>
    </row>
    <row r="423" spans="1:9" ht="33.75" outlineLevel="2" x14ac:dyDescent="0.25">
      <c r="A423" s="26">
        <v>88</v>
      </c>
      <c r="B423" s="33">
        <v>44649</v>
      </c>
      <c r="C423" s="28" t="s">
        <v>139</v>
      </c>
      <c r="D423" s="29" t="s">
        <v>102</v>
      </c>
      <c r="E423" s="30">
        <v>0</v>
      </c>
      <c r="F423" s="30">
        <v>187.68</v>
      </c>
      <c r="G423" s="30">
        <v>103.8</v>
      </c>
      <c r="H423" s="31">
        <v>291.48</v>
      </c>
      <c r="I423" s="34" t="s">
        <v>286</v>
      </c>
    </row>
    <row r="424" spans="1:9" ht="22.5" outlineLevel="2" x14ac:dyDescent="0.25">
      <c r="A424" s="26">
        <v>89</v>
      </c>
      <c r="B424" s="33">
        <v>44649</v>
      </c>
      <c r="C424" s="28" t="s">
        <v>139</v>
      </c>
      <c r="D424" s="29" t="s">
        <v>102</v>
      </c>
      <c r="E424" s="30">
        <v>0</v>
      </c>
      <c r="F424" s="30">
        <v>187.68</v>
      </c>
      <c r="G424" s="30">
        <v>103.8</v>
      </c>
      <c r="H424" s="31">
        <v>291.48</v>
      </c>
      <c r="I424" s="34" t="s">
        <v>287</v>
      </c>
    </row>
    <row r="425" spans="1:9" ht="33.75" outlineLevel="2" x14ac:dyDescent="0.25">
      <c r="A425" s="26">
        <v>90</v>
      </c>
      <c r="B425" s="33">
        <v>44649</v>
      </c>
      <c r="C425" s="28" t="s">
        <v>139</v>
      </c>
      <c r="D425" s="29" t="s">
        <v>102</v>
      </c>
      <c r="E425" s="30">
        <v>0</v>
      </c>
      <c r="F425" s="30">
        <v>187.68</v>
      </c>
      <c r="G425" s="30">
        <v>103.8</v>
      </c>
      <c r="H425" s="31">
        <v>291.48</v>
      </c>
      <c r="I425" s="34" t="s">
        <v>288</v>
      </c>
    </row>
    <row r="426" spans="1:9" ht="22.5" outlineLevel="2" x14ac:dyDescent="0.25">
      <c r="A426" s="26">
        <v>91</v>
      </c>
      <c r="B426" s="33">
        <v>44649</v>
      </c>
      <c r="C426" s="28" t="s">
        <v>139</v>
      </c>
      <c r="D426" s="29" t="s">
        <v>102</v>
      </c>
      <c r="E426" s="30">
        <v>0</v>
      </c>
      <c r="F426" s="30">
        <v>187.68</v>
      </c>
      <c r="G426" s="30">
        <v>103.8</v>
      </c>
      <c r="H426" s="31">
        <v>291.48</v>
      </c>
      <c r="I426" s="34" t="s">
        <v>289</v>
      </c>
    </row>
    <row r="427" spans="1:9" ht="22.5" outlineLevel="2" x14ac:dyDescent="0.25">
      <c r="A427" s="26">
        <v>92</v>
      </c>
      <c r="B427" s="33">
        <v>44649</v>
      </c>
      <c r="C427" s="28" t="s">
        <v>139</v>
      </c>
      <c r="D427" s="29" t="s">
        <v>102</v>
      </c>
      <c r="E427" s="30">
        <v>0</v>
      </c>
      <c r="F427" s="30">
        <v>187.68</v>
      </c>
      <c r="G427" s="30">
        <v>103.8</v>
      </c>
      <c r="H427" s="31">
        <v>291.48</v>
      </c>
      <c r="I427" s="34" t="s">
        <v>290</v>
      </c>
    </row>
    <row r="428" spans="1:9" ht="33.75" outlineLevel="2" x14ac:dyDescent="0.25">
      <c r="A428" s="26">
        <v>93</v>
      </c>
      <c r="B428" s="33">
        <v>44649</v>
      </c>
      <c r="C428" s="28" t="s">
        <v>139</v>
      </c>
      <c r="D428" s="29" t="s">
        <v>102</v>
      </c>
      <c r="E428" s="30">
        <v>0</v>
      </c>
      <c r="F428" s="30">
        <v>187.68</v>
      </c>
      <c r="G428" s="30">
        <v>103.8</v>
      </c>
      <c r="H428" s="31">
        <v>291.48</v>
      </c>
      <c r="I428" s="34" t="s">
        <v>291</v>
      </c>
    </row>
    <row r="429" spans="1:9" ht="33.75" outlineLevel="2" x14ac:dyDescent="0.25">
      <c r="A429" s="26">
        <v>113</v>
      </c>
      <c r="B429" s="33">
        <v>44656</v>
      </c>
      <c r="C429" s="28" t="s">
        <v>139</v>
      </c>
      <c r="D429" s="29" t="s">
        <v>102</v>
      </c>
      <c r="E429" s="30">
        <v>0</v>
      </c>
      <c r="F429" s="30">
        <v>93.84</v>
      </c>
      <c r="G429" s="30">
        <v>107.26</v>
      </c>
      <c r="H429" s="31">
        <v>201.10000000000002</v>
      </c>
      <c r="I429" s="34" t="s">
        <v>311</v>
      </c>
    </row>
    <row r="430" spans="1:9" ht="33.75" outlineLevel="2" x14ac:dyDescent="0.25">
      <c r="A430" s="26">
        <v>114</v>
      </c>
      <c r="B430" s="33">
        <v>44656</v>
      </c>
      <c r="C430" s="28" t="s">
        <v>139</v>
      </c>
      <c r="D430" s="29" t="s">
        <v>102</v>
      </c>
      <c r="E430" s="30">
        <v>0</v>
      </c>
      <c r="F430" s="30">
        <v>187.68</v>
      </c>
      <c r="G430" s="30">
        <v>103.8</v>
      </c>
      <c r="H430" s="31">
        <v>291.48</v>
      </c>
      <c r="I430" s="34" t="s">
        <v>312</v>
      </c>
    </row>
    <row r="431" spans="1:9" ht="33.75" outlineLevel="2" x14ac:dyDescent="0.25">
      <c r="A431" s="26" t="s">
        <v>325</v>
      </c>
      <c r="B431" s="33">
        <v>44664</v>
      </c>
      <c r="C431" s="28" t="s">
        <v>139</v>
      </c>
      <c r="D431" s="29" t="s">
        <v>102</v>
      </c>
      <c r="E431" s="30">
        <v>0</v>
      </c>
      <c r="F431" s="30">
        <v>79.67</v>
      </c>
      <c r="G431" s="30">
        <v>88.2</v>
      </c>
      <c r="H431" s="31">
        <v>167.87</v>
      </c>
      <c r="I431" s="34" t="s">
        <v>326</v>
      </c>
    </row>
    <row r="432" spans="1:9" ht="33.75" outlineLevel="2" x14ac:dyDescent="0.25">
      <c r="A432" s="26" t="s">
        <v>325</v>
      </c>
      <c r="B432" s="33">
        <v>44664</v>
      </c>
      <c r="C432" s="28" t="s">
        <v>139</v>
      </c>
      <c r="D432" s="29" t="s">
        <v>102</v>
      </c>
      <c r="E432" s="30">
        <v>0</v>
      </c>
      <c r="F432" s="30">
        <v>79.67</v>
      </c>
      <c r="G432" s="30">
        <v>88.2</v>
      </c>
      <c r="H432" s="31">
        <v>167.87</v>
      </c>
      <c r="I432" s="34" t="s">
        <v>326</v>
      </c>
    </row>
    <row r="433" spans="1:9" ht="33.75" outlineLevel="2" x14ac:dyDescent="0.25">
      <c r="A433" s="26" t="s">
        <v>325</v>
      </c>
      <c r="B433" s="33">
        <v>44664</v>
      </c>
      <c r="C433" s="28" t="s">
        <v>139</v>
      </c>
      <c r="D433" s="29" t="s">
        <v>102</v>
      </c>
      <c r="E433" s="30">
        <v>0</v>
      </c>
      <c r="F433" s="30">
        <v>79.67</v>
      </c>
      <c r="G433" s="30">
        <v>88.2</v>
      </c>
      <c r="H433" s="31">
        <v>167.87</v>
      </c>
      <c r="I433" s="34" t="s">
        <v>326</v>
      </c>
    </row>
    <row r="434" spans="1:9" ht="33.75" outlineLevel="2" x14ac:dyDescent="0.25">
      <c r="A434" s="26" t="s">
        <v>325</v>
      </c>
      <c r="B434" s="33">
        <v>44664</v>
      </c>
      <c r="C434" s="28" t="s">
        <v>139</v>
      </c>
      <c r="D434" s="29" t="s">
        <v>102</v>
      </c>
      <c r="E434" s="30">
        <v>0</v>
      </c>
      <c r="F434" s="30">
        <v>79.67</v>
      </c>
      <c r="G434" s="30">
        <v>88.2</v>
      </c>
      <c r="H434" s="31">
        <v>167.87</v>
      </c>
      <c r="I434" s="34" t="s">
        <v>326</v>
      </c>
    </row>
    <row r="435" spans="1:9" ht="33.75" outlineLevel="2" x14ac:dyDescent="0.25">
      <c r="A435" s="26" t="s">
        <v>327</v>
      </c>
      <c r="B435" s="33">
        <v>44664</v>
      </c>
      <c r="C435" s="28" t="s">
        <v>139</v>
      </c>
      <c r="D435" s="29" t="s">
        <v>102</v>
      </c>
      <c r="E435" s="30">
        <v>0</v>
      </c>
      <c r="F435" s="30">
        <v>79.67</v>
      </c>
      <c r="G435" s="30">
        <v>88.2</v>
      </c>
      <c r="H435" s="31">
        <v>167.87</v>
      </c>
      <c r="I435" s="34" t="s">
        <v>328</v>
      </c>
    </row>
    <row r="436" spans="1:9" ht="33.75" outlineLevel="2" x14ac:dyDescent="0.25">
      <c r="A436" s="26" t="s">
        <v>327</v>
      </c>
      <c r="B436" s="33">
        <v>44664</v>
      </c>
      <c r="C436" s="28" t="s">
        <v>139</v>
      </c>
      <c r="D436" s="29" t="s">
        <v>102</v>
      </c>
      <c r="E436" s="30">
        <v>0</v>
      </c>
      <c r="F436" s="30">
        <v>79.67</v>
      </c>
      <c r="G436" s="30">
        <v>88.2</v>
      </c>
      <c r="H436" s="31">
        <v>167.87</v>
      </c>
      <c r="I436" s="34" t="s">
        <v>328</v>
      </c>
    </row>
    <row r="437" spans="1:9" ht="33.75" outlineLevel="2" x14ac:dyDescent="0.25">
      <c r="A437" s="26" t="s">
        <v>327</v>
      </c>
      <c r="B437" s="33">
        <v>44664</v>
      </c>
      <c r="C437" s="28" t="s">
        <v>139</v>
      </c>
      <c r="D437" s="29" t="s">
        <v>102</v>
      </c>
      <c r="E437" s="30">
        <v>0</v>
      </c>
      <c r="F437" s="30">
        <v>79.67</v>
      </c>
      <c r="G437" s="30">
        <v>88.2</v>
      </c>
      <c r="H437" s="31">
        <v>167.87</v>
      </c>
      <c r="I437" s="34" t="s">
        <v>328</v>
      </c>
    </row>
    <row r="438" spans="1:9" ht="33.75" outlineLevel="2" x14ac:dyDescent="0.25">
      <c r="A438" s="26" t="s">
        <v>327</v>
      </c>
      <c r="B438" s="33">
        <v>44664</v>
      </c>
      <c r="C438" s="28" t="s">
        <v>139</v>
      </c>
      <c r="D438" s="29" t="s">
        <v>102</v>
      </c>
      <c r="E438" s="30">
        <v>0</v>
      </c>
      <c r="F438" s="30">
        <v>79.67</v>
      </c>
      <c r="G438" s="30">
        <v>88.2</v>
      </c>
      <c r="H438" s="31">
        <v>167.87</v>
      </c>
      <c r="I438" s="34" t="s">
        <v>328</v>
      </c>
    </row>
    <row r="439" spans="1:9" ht="33.75" outlineLevel="2" x14ac:dyDescent="0.25">
      <c r="A439" s="26" t="s">
        <v>329</v>
      </c>
      <c r="B439" s="33">
        <v>44664</v>
      </c>
      <c r="C439" s="28" t="s">
        <v>139</v>
      </c>
      <c r="D439" s="29" t="s">
        <v>102</v>
      </c>
      <c r="E439" s="30">
        <v>0</v>
      </c>
      <c r="F439" s="30">
        <v>79.67</v>
      </c>
      <c r="G439" s="30">
        <v>88.2</v>
      </c>
      <c r="H439" s="31">
        <v>167.87</v>
      </c>
      <c r="I439" s="34" t="s">
        <v>330</v>
      </c>
    </row>
    <row r="440" spans="1:9" ht="33.75" outlineLevel="2" x14ac:dyDescent="0.25">
      <c r="A440" s="26" t="s">
        <v>329</v>
      </c>
      <c r="B440" s="33">
        <v>44664</v>
      </c>
      <c r="C440" s="28" t="s">
        <v>139</v>
      </c>
      <c r="D440" s="29" t="s">
        <v>102</v>
      </c>
      <c r="E440" s="30">
        <v>0</v>
      </c>
      <c r="F440" s="30">
        <v>79.67</v>
      </c>
      <c r="G440" s="30">
        <v>88.2</v>
      </c>
      <c r="H440" s="31">
        <v>167.87</v>
      </c>
      <c r="I440" s="34" t="s">
        <v>330</v>
      </c>
    </row>
    <row r="441" spans="1:9" ht="33.75" outlineLevel="2" x14ac:dyDescent="0.25">
      <c r="A441" s="26" t="s">
        <v>329</v>
      </c>
      <c r="B441" s="33">
        <v>44664</v>
      </c>
      <c r="C441" s="28" t="s">
        <v>139</v>
      </c>
      <c r="D441" s="29" t="s">
        <v>102</v>
      </c>
      <c r="E441" s="30">
        <v>0</v>
      </c>
      <c r="F441" s="30">
        <v>79.67</v>
      </c>
      <c r="G441" s="30">
        <v>88.2</v>
      </c>
      <c r="H441" s="31">
        <v>167.87</v>
      </c>
      <c r="I441" s="34" t="s">
        <v>330</v>
      </c>
    </row>
    <row r="442" spans="1:9" ht="33.75" outlineLevel="2" x14ac:dyDescent="0.25">
      <c r="A442" s="26" t="s">
        <v>329</v>
      </c>
      <c r="B442" s="33">
        <v>44664</v>
      </c>
      <c r="C442" s="28" t="s">
        <v>139</v>
      </c>
      <c r="D442" s="29" t="s">
        <v>102</v>
      </c>
      <c r="E442" s="30">
        <v>0</v>
      </c>
      <c r="F442" s="30">
        <v>79.67</v>
      </c>
      <c r="G442" s="30">
        <v>88.2</v>
      </c>
      <c r="H442" s="31">
        <v>167.87</v>
      </c>
      <c r="I442" s="34" t="s">
        <v>330</v>
      </c>
    </row>
    <row r="443" spans="1:9" ht="33.75" outlineLevel="2" x14ac:dyDescent="0.25">
      <c r="A443" s="26">
        <v>131</v>
      </c>
      <c r="B443" s="33">
        <v>44670</v>
      </c>
      <c r="C443" s="28" t="s">
        <v>139</v>
      </c>
      <c r="D443" s="29" t="s">
        <v>102</v>
      </c>
      <c r="E443" s="30">
        <v>0</v>
      </c>
      <c r="F443" s="30">
        <v>187.68</v>
      </c>
      <c r="G443" s="30">
        <v>103.8</v>
      </c>
      <c r="H443" s="31">
        <v>291.48</v>
      </c>
      <c r="I443" s="34" t="s">
        <v>337</v>
      </c>
    </row>
    <row r="444" spans="1:9" ht="33.75" outlineLevel="2" x14ac:dyDescent="0.25">
      <c r="A444" s="26">
        <v>139</v>
      </c>
      <c r="B444" s="33">
        <v>44677</v>
      </c>
      <c r="C444" s="28" t="s">
        <v>139</v>
      </c>
      <c r="D444" s="29" t="s">
        <v>102</v>
      </c>
      <c r="E444" s="30">
        <v>0</v>
      </c>
      <c r="F444" s="30">
        <v>93.84</v>
      </c>
      <c r="G444" s="30">
        <v>103.8</v>
      </c>
      <c r="H444" s="31">
        <v>197.64</v>
      </c>
      <c r="I444" s="34" t="s">
        <v>345</v>
      </c>
    </row>
    <row r="445" spans="1:9" ht="33.75" outlineLevel="2" x14ac:dyDescent="0.25">
      <c r="A445" s="26">
        <v>140</v>
      </c>
      <c r="B445" s="33">
        <v>44677</v>
      </c>
      <c r="C445" s="28" t="s">
        <v>139</v>
      </c>
      <c r="D445" s="29" t="s">
        <v>102</v>
      </c>
      <c r="E445" s="30">
        <v>781.98</v>
      </c>
      <c r="F445" s="30">
        <v>375.36</v>
      </c>
      <c r="G445" s="30">
        <v>0</v>
      </c>
      <c r="H445" s="31">
        <v>1157.3400000000001</v>
      </c>
      <c r="I445" s="34" t="s">
        <v>346</v>
      </c>
    </row>
    <row r="446" spans="1:9" ht="33.75" outlineLevel="2" x14ac:dyDescent="0.25">
      <c r="A446" s="26">
        <v>142</v>
      </c>
      <c r="B446" s="33">
        <v>44677</v>
      </c>
      <c r="C446" s="28" t="s">
        <v>139</v>
      </c>
      <c r="D446" s="29" t="s">
        <v>102</v>
      </c>
      <c r="E446" s="30">
        <v>0</v>
      </c>
      <c r="F446" s="30">
        <v>187.68</v>
      </c>
      <c r="G446" s="30">
        <v>103.8</v>
      </c>
      <c r="H446" s="31">
        <v>291.48</v>
      </c>
      <c r="I446" s="34" t="s">
        <v>348</v>
      </c>
    </row>
    <row r="447" spans="1:9" ht="33.75" outlineLevel="2" x14ac:dyDescent="0.25">
      <c r="A447" s="26">
        <v>143</v>
      </c>
      <c r="B447" s="33">
        <v>44677</v>
      </c>
      <c r="C447" s="28" t="s">
        <v>139</v>
      </c>
      <c r="D447" s="29" t="s">
        <v>102</v>
      </c>
      <c r="E447" s="30">
        <v>0</v>
      </c>
      <c r="F447" s="30">
        <v>187.68</v>
      </c>
      <c r="G447" s="30">
        <v>103.8</v>
      </c>
      <c r="H447" s="31">
        <v>291.48</v>
      </c>
      <c r="I447" s="34" t="s">
        <v>349</v>
      </c>
    </row>
    <row r="448" spans="1:9" ht="45" outlineLevel="2" x14ac:dyDescent="0.25">
      <c r="A448" s="26">
        <v>144</v>
      </c>
      <c r="B448" s="33">
        <v>44677</v>
      </c>
      <c r="C448" s="28" t="s">
        <v>139</v>
      </c>
      <c r="D448" s="29" t="s">
        <v>102</v>
      </c>
      <c r="E448" s="30">
        <v>0</v>
      </c>
      <c r="F448" s="30">
        <v>187.68</v>
      </c>
      <c r="G448" s="30">
        <v>117.64</v>
      </c>
      <c r="H448" s="31">
        <v>305.32</v>
      </c>
      <c r="I448" s="34" t="s">
        <v>350</v>
      </c>
    </row>
    <row r="449" spans="1:9" ht="67.5" outlineLevel="2" x14ac:dyDescent="0.25">
      <c r="A449" s="26">
        <v>145</v>
      </c>
      <c r="B449" s="33">
        <v>44677</v>
      </c>
      <c r="C449" s="28" t="s">
        <v>139</v>
      </c>
      <c r="D449" s="29" t="s">
        <v>102</v>
      </c>
      <c r="E449" s="30">
        <v>0</v>
      </c>
      <c r="F449" s="30">
        <v>187.68</v>
      </c>
      <c r="G449" s="30">
        <v>162.62</v>
      </c>
      <c r="H449" s="31">
        <v>350.3</v>
      </c>
      <c r="I449" s="34" t="s">
        <v>351</v>
      </c>
    </row>
    <row r="450" spans="1:9" ht="33.75" outlineLevel="2" x14ac:dyDescent="0.25">
      <c r="A450" s="26">
        <v>146</v>
      </c>
      <c r="B450" s="33">
        <v>44677</v>
      </c>
      <c r="C450" s="28" t="s">
        <v>139</v>
      </c>
      <c r="D450" s="29" t="s">
        <v>102</v>
      </c>
      <c r="E450" s="30">
        <v>0</v>
      </c>
      <c r="F450" s="30">
        <v>187.68</v>
      </c>
      <c r="G450" s="30">
        <v>103.8</v>
      </c>
      <c r="H450" s="31">
        <v>291.48</v>
      </c>
      <c r="I450" s="34" t="s">
        <v>352</v>
      </c>
    </row>
    <row r="451" spans="1:9" ht="33.75" outlineLevel="2" x14ac:dyDescent="0.25">
      <c r="A451" s="26">
        <v>147</v>
      </c>
      <c r="B451" s="33">
        <v>44677</v>
      </c>
      <c r="C451" s="28" t="s">
        <v>139</v>
      </c>
      <c r="D451" s="29" t="s">
        <v>102</v>
      </c>
      <c r="E451" s="30">
        <v>0</v>
      </c>
      <c r="F451" s="30">
        <v>187.68</v>
      </c>
      <c r="G451" s="30">
        <v>103.8</v>
      </c>
      <c r="H451" s="31">
        <v>291.48</v>
      </c>
      <c r="I451" s="34" t="s">
        <v>353</v>
      </c>
    </row>
    <row r="452" spans="1:9" ht="33.75" outlineLevel="2" x14ac:dyDescent="0.25">
      <c r="A452" s="26">
        <v>148</v>
      </c>
      <c r="B452" s="33">
        <v>44677</v>
      </c>
      <c r="C452" s="28" t="s">
        <v>139</v>
      </c>
      <c r="D452" s="29" t="s">
        <v>102</v>
      </c>
      <c r="E452" s="30">
        <v>0</v>
      </c>
      <c r="F452" s="30">
        <v>187.68</v>
      </c>
      <c r="G452" s="30">
        <v>103.8</v>
      </c>
      <c r="H452" s="31">
        <v>291.48</v>
      </c>
      <c r="I452" s="34" t="s">
        <v>354</v>
      </c>
    </row>
    <row r="453" spans="1:9" ht="33.75" outlineLevel="2" x14ac:dyDescent="0.25">
      <c r="A453" s="26">
        <v>149</v>
      </c>
      <c r="B453" s="33">
        <v>44677</v>
      </c>
      <c r="C453" s="28" t="s">
        <v>139</v>
      </c>
      <c r="D453" s="29" t="s">
        <v>102</v>
      </c>
      <c r="E453" s="30">
        <v>0</v>
      </c>
      <c r="F453" s="30">
        <v>93.84</v>
      </c>
      <c r="G453" s="30">
        <v>103.8</v>
      </c>
      <c r="H453" s="31">
        <v>197.64</v>
      </c>
      <c r="I453" s="34" t="s">
        <v>355</v>
      </c>
    </row>
    <row r="454" spans="1:9" ht="33.75" outlineLevel="2" x14ac:dyDescent="0.25">
      <c r="A454" s="26">
        <v>150</v>
      </c>
      <c r="B454" s="33">
        <v>44677</v>
      </c>
      <c r="C454" s="28" t="s">
        <v>139</v>
      </c>
      <c r="D454" s="29" t="s">
        <v>102</v>
      </c>
      <c r="E454" s="30">
        <v>0</v>
      </c>
      <c r="F454" s="30">
        <v>93.84</v>
      </c>
      <c r="G454" s="30">
        <v>105.53</v>
      </c>
      <c r="H454" s="31">
        <v>199.37</v>
      </c>
      <c r="I454" s="34" t="s">
        <v>356</v>
      </c>
    </row>
    <row r="455" spans="1:9" ht="33.75" outlineLevel="2" x14ac:dyDescent="0.25">
      <c r="A455" s="26">
        <v>166</v>
      </c>
      <c r="B455" s="33">
        <v>44698</v>
      </c>
      <c r="C455" s="28" t="s">
        <v>139</v>
      </c>
      <c r="D455" s="29" t="s">
        <v>102</v>
      </c>
      <c r="E455" s="30">
        <v>0</v>
      </c>
      <c r="F455" s="30">
        <v>187.68</v>
      </c>
      <c r="G455" s="30">
        <v>103.8</v>
      </c>
      <c r="H455" s="31">
        <v>291.48</v>
      </c>
      <c r="I455" s="34" t="s">
        <v>371</v>
      </c>
    </row>
    <row r="456" spans="1:9" ht="22.5" outlineLevel="2" x14ac:dyDescent="0.25">
      <c r="A456" s="26">
        <v>167</v>
      </c>
      <c r="B456" s="33">
        <v>44698</v>
      </c>
      <c r="C456" s="28" t="s">
        <v>139</v>
      </c>
      <c r="D456" s="29" t="s">
        <v>102</v>
      </c>
      <c r="E456" s="30">
        <v>0</v>
      </c>
      <c r="F456" s="30">
        <v>187.68</v>
      </c>
      <c r="G456" s="30">
        <v>103.8</v>
      </c>
      <c r="H456" s="31">
        <v>291.48</v>
      </c>
      <c r="I456" s="34" t="s">
        <v>372</v>
      </c>
    </row>
    <row r="457" spans="1:9" ht="33.75" outlineLevel="2" x14ac:dyDescent="0.25">
      <c r="A457" s="26">
        <v>168</v>
      </c>
      <c r="B457" s="33">
        <v>44698</v>
      </c>
      <c r="C457" s="28" t="s">
        <v>139</v>
      </c>
      <c r="D457" s="29" t="s">
        <v>102</v>
      </c>
      <c r="E457" s="30">
        <v>0</v>
      </c>
      <c r="F457" s="30">
        <v>187.68</v>
      </c>
      <c r="G457" s="30">
        <v>103.8</v>
      </c>
      <c r="H457" s="31">
        <v>291.48</v>
      </c>
      <c r="I457" s="34" t="s">
        <v>373</v>
      </c>
    </row>
    <row r="458" spans="1:9" ht="33.75" outlineLevel="2" x14ac:dyDescent="0.25">
      <c r="A458" s="26">
        <v>169</v>
      </c>
      <c r="B458" s="33">
        <v>44698</v>
      </c>
      <c r="C458" s="28" t="s">
        <v>139</v>
      </c>
      <c r="D458" s="29" t="s">
        <v>102</v>
      </c>
      <c r="E458" s="30">
        <v>0</v>
      </c>
      <c r="F458" s="30">
        <v>187.68</v>
      </c>
      <c r="G458" s="30">
        <v>103.8</v>
      </c>
      <c r="H458" s="31">
        <v>291.48</v>
      </c>
      <c r="I458" s="34" t="s">
        <v>374</v>
      </c>
    </row>
    <row r="459" spans="1:9" ht="33.75" outlineLevel="2" x14ac:dyDescent="0.25">
      <c r="A459" s="26">
        <v>170</v>
      </c>
      <c r="B459" s="33">
        <v>44698</v>
      </c>
      <c r="C459" s="28" t="s">
        <v>139</v>
      </c>
      <c r="D459" s="29" t="s">
        <v>102</v>
      </c>
      <c r="E459" s="30">
        <v>0</v>
      </c>
      <c r="F459" s="30">
        <v>187.68</v>
      </c>
      <c r="G459" s="30">
        <v>103.8</v>
      </c>
      <c r="H459" s="31">
        <v>291.48</v>
      </c>
      <c r="I459" s="34" t="s">
        <v>375</v>
      </c>
    </row>
    <row r="460" spans="1:9" ht="33.75" outlineLevel="2" x14ac:dyDescent="0.25">
      <c r="A460" s="26">
        <v>171</v>
      </c>
      <c r="B460" s="33">
        <v>44698</v>
      </c>
      <c r="C460" s="28" t="s">
        <v>139</v>
      </c>
      <c r="D460" s="29" t="s">
        <v>102</v>
      </c>
      <c r="E460" s="30">
        <v>1642.1999999999998</v>
      </c>
      <c r="F460" s="30">
        <v>656.81999999999994</v>
      </c>
      <c r="G460" s="30">
        <v>500.4</v>
      </c>
      <c r="H460" s="31">
        <v>2799.4199999999996</v>
      </c>
      <c r="I460" s="34" t="s">
        <v>376</v>
      </c>
    </row>
    <row r="461" spans="1:9" ht="33.75" outlineLevel="2" x14ac:dyDescent="0.25">
      <c r="A461" s="26">
        <v>172</v>
      </c>
      <c r="B461" s="33">
        <v>44698</v>
      </c>
      <c r="C461" s="28" t="s">
        <v>139</v>
      </c>
      <c r="D461" s="29" t="s">
        <v>102</v>
      </c>
      <c r="E461" s="30">
        <v>0</v>
      </c>
      <c r="F461" s="30">
        <v>93.84</v>
      </c>
      <c r="G461" s="30">
        <v>119.37</v>
      </c>
      <c r="H461" s="31">
        <v>213.21</v>
      </c>
      <c r="I461" s="34" t="s">
        <v>377</v>
      </c>
    </row>
    <row r="462" spans="1:9" ht="33.75" outlineLevel="2" x14ac:dyDescent="0.25">
      <c r="A462" s="26">
        <v>173</v>
      </c>
      <c r="B462" s="33">
        <v>44698</v>
      </c>
      <c r="C462" s="28" t="s">
        <v>139</v>
      </c>
      <c r="D462" s="29" t="s">
        <v>102</v>
      </c>
      <c r="E462" s="30">
        <v>390.99</v>
      </c>
      <c r="F462" s="30">
        <v>281.52</v>
      </c>
      <c r="G462" s="30">
        <v>629.72</v>
      </c>
      <c r="H462" s="31">
        <v>1302.23</v>
      </c>
      <c r="I462" s="34" t="s">
        <v>378</v>
      </c>
    </row>
    <row r="463" spans="1:9" ht="67.5" outlineLevel="2" x14ac:dyDescent="0.25">
      <c r="A463" s="26">
        <v>188</v>
      </c>
      <c r="B463" s="33">
        <v>44705</v>
      </c>
      <c r="C463" s="28" t="s">
        <v>139</v>
      </c>
      <c r="D463" s="29" t="s">
        <v>102</v>
      </c>
      <c r="E463" s="30">
        <v>0</v>
      </c>
      <c r="F463" s="30">
        <v>750.72</v>
      </c>
      <c r="G463" s="30">
        <v>563.04</v>
      </c>
      <c r="H463" s="31">
        <v>1313.76</v>
      </c>
      <c r="I463" s="34" t="s">
        <v>393</v>
      </c>
    </row>
    <row r="464" spans="1:9" ht="33.75" outlineLevel="2" x14ac:dyDescent="0.25">
      <c r="A464" s="26">
        <v>206</v>
      </c>
      <c r="B464" s="33">
        <v>44712</v>
      </c>
      <c r="C464" s="28" t="s">
        <v>139</v>
      </c>
      <c r="D464" s="29" t="s">
        <v>102</v>
      </c>
      <c r="E464" s="30">
        <v>390.99</v>
      </c>
      <c r="F464" s="30">
        <v>375.36</v>
      </c>
      <c r="G464" s="30">
        <v>795.8</v>
      </c>
      <c r="H464" s="31">
        <v>1562.15</v>
      </c>
      <c r="I464" s="34" t="s">
        <v>410</v>
      </c>
    </row>
    <row r="465" spans="1:9" ht="33.75" outlineLevel="2" x14ac:dyDescent="0.25">
      <c r="A465" s="26">
        <v>207</v>
      </c>
      <c r="B465" s="33">
        <v>44712</v>
      </c>
      <c r="C465" s="28" t="s">
        <v>139</v>
      </c>
      <c r="D465" s="29" t="s">
        <v>102</v>
      </c>
      <c r="E465" s="30">
        <v>0</v>
      </c>
      <c r="F465" s="30">
        <v>93.84</v>
      </c>
      <c r="G465" s="30">
        <v>95.15</v>
      </c>
      <c r="H465" s="31">
        <v>188.99</v>
      </c>
      <c r="I465" s="34" t="s">
        <v>411</v>
      </c>
    </row>
    <row r="466" spans="1:9" ht="33.75" outlineLevel="2" x14ac:dyDescent="0.25">
      <c r="A466" s="26">
        <v>231</v>
      </c>
      <c r="B466" s="33">
        <v>44719</v>
      </c>
      <c r="C466" s="28" t="s">
        <v>139</v>
      </c>
      <c r="D466" s="29" t="s">
        <v>102</v>
      </c>
      <c r="E466" s="30">
        <v>1642.1999999999998</v>
      </c>
      <c r="F466" s="30">
        <v>656.81999999999994</v>
      </c>
      <c r="G466" s="30">
        <v>0</v>
      </c>
      <c r="H466" s="31">
        <v>2299.0199999999995</v>
      </c>
      <c r="I466" s="32" t="s">
        <v>430</v>
      </c>
    </row>
    <row r="467" spans="1:9" ht="33.75" outlineLevel="2" x14ac:dyDescent="0.25">
      <c r="A467" s="26">
        <v>249</v>
      </c>
      <c r="B467" s="33">
        <v>44726</v>
      </c>
      <c r="C467" s="28" t="s">
        <v>139</v>
      </c>
      <c r="D467" s="29" t="s">
        <v>102</v>
      </c>
      <c r="E467" s="30">
        <v>0</v>
      </c>
      <c r="F467" s="30">
        <v>93.84</v>
      </c>
      <c r="G467" s="30">
        <v>103.8</v>
      </c>
      <c r="H467" s="31">
        <v>197.64</v>
      </c>
      <c r="I467" s="32" t="s">
        <v>447</v>
      </c>
    </row>
    <row r="468" spans="1:9" ht="33.75" outlineLevel="2" x14ac:dyDescent="0.25">
      <c r="A468" s="26">
        <v>264</v>
      </c>
      <c r="B468" s="33">
        <v>44733</v>
      </c>
      <c r="C468" s="28" t="s">
        <v>139</v>
      </c>
      <c r="D468" s="29" t="s">
        <v>102</v>
      </c>
      <c r="E468" s="30">
        <v>0</v>
      </c>
      <c r="F468" s="30">
        <v>187.68</v>
      </c>
      <c r="G468" s="30">
        <v>107.26</v>
      </c>
      <c r="H468" s="31">
        <v>294.94</v>
      </c>
      <c r="I468" s="32" t="s">
        <v>462</v>
      </c>
    </row>
    <row r="469" spans="1:9" ht="33.75" outlineLevel="2" x14ac:dyDescent="0.25">
      <c r="A469" s="26">
        <v>277</v>
      </c>
      <c r="B469" s="33">
        <v>44747</v>
      </c>
      <c r="C469" s="28" t="s">
        <v>139</v>
      </c>
      <c r="D469" s="29" t="s">
        <v>102</v>
      </c>
      <c r="E469" s="30">
        <v>781.98</v>
      </c>
      <c r="F469" s="30">
        <v>469.20000000000005</v>
      </c>
      <c r="G469" s="30">
        <v>735.25</v>
      </c>
      <c r="H469" s="31">
        <v>1986.43</v>
      </c>
      <c r="I469" s="32" t="s">
        <v>475</v>
      </c>
    </row>
    <row r="470" spans="1:9" ht="45" outlineLevel="2" x14ac:dyDescent="0.25">
      <c r="A470" s="26">
        <v>278</v>
      </c>
      <c r="B470" s="27">
        <v>44747</v>
      </c>
      <c r="C470" s="28" t="s">
        <v>139</v>
      </c>
      <c r="D470" s="29" t="s">
        <v>102</v>
      </c>
      <c r="E470" s="30">
        <v>0</v>
      </c>
      <c r="F470" s="30">
        <v>187.68</v>
      </c>
      <c r="G470" s="30">
        <v>105.53</v>
      </c>
      <c r="H470" s="31">
        <v>293.21000000000004</v>
      </c>
      <c r="I470" s="32" t="s">
        <v>476</v>
      </c>
    </row>
    <row r="471" spans="1:9" ht="45" outlineLevel="2" x14ac:dyDescent="0.25">
      <c r="A471" s="26">
        <v>309</v>
      </c>
      <c r="B471" s="33">
        <v>44754</v>
      </c>
      <c r="C471" s="28" t="s">
        <v>139</v>
      </c>
      <c r="D471" s="29" t="s">
        <v>102</v>
      </c>
      <c r="E471" s="30">
        <v>1642.1999999999998</v>
      </c>
      <c r="F471" s="30">
        <v>875.76</v>
      </c>
      <c r="G471" s="30">
        <v>571.70000000000005</v>
      </c>
      <c r="H471" s="31">
        <v>3089.66</v>
      </c>
      <c r="I471" s="32" t="s">
        <v>505</v>
      </c>
    </row>
    <row r="472" spans="1:9" ht="33.75" outlineLevel="2" x14ac:dyDescent="0.25">
      <c r="A472" s="26">
        <v>310</v>
      </c>
      <c r="B472" s="33">
        <v>44761</v>
      </c>
      <c r="C472" s="28" t="s">
        <v>139</v>
      </c>
      <c r="D472" s="29" t="s">
        <v>102</v>
      </c>
      <c r="E472" s="30">
        <v>0</v>
      </c>
      <c r="F472" s="30">
        <v>187.68</v>
      </c>
      <c r="G472" s="30">
        <v>107.26</v>
      </c>
      <c r="H472" s="31">
        <v>294.94</v>
      </c>
      <c r="I472" s="32" t="s">
        <v>506</v>
      </c>
    </row>
    <row r="473" spans="1:9" ht="33.75" outlineLevel="2" x14ac:dyDescent="0.25">
      <c r="A473" s="26">
        <v>315</v>
      </c>
      <c r="B473" s="33">
        <v>44775</v>
      </c>
      <c r="C473" s="28" t="s">
        <v>139</v>
      </c>
      <c r="D473" s="29" t="s">
        <v>102</v>
      </c>
      <c r="E473" s="30">
        <v>2627.48</v>
      </c>
      <c r="F473" s="30">
        <v>1000.96</v>
      </c>
      <c r="G473" s="30">
        <v>147.05000000000001</v>
      </c>
      <c r="H473" s="31">
        <v>3775.4900000000002</v>
      </c>
      <c r="I473" s="32" t="s">
        <v>512</v>
      </c>
    </row>
    <row r="474" spans="1:9" ht="22.5" outlineLevel="2" x14ac:dyDescent="0.25">
      <c r="A474" s="26">
        <v>316</v>
      </c>
      <c r="B474" s="33">
        <v>44775</v>
      </c>
      <c r="C474" s="28" t="s">
        <v>139</v>
      </c>
      <c r="D474" s="29" t="s">
        <v>102</v>
      </c>
      <c r="E474" s="30">
        <v>0</v>
      </c>
      <c r="F474" s="30">
        <v>187.68</v>
      </c>
      <c r="G474" s="30">
        <v>103.8</v>
      </c>
      <c r="H474" s="31">
        <v>291.48</v>
      </c>
      <c r="I474" s="32" t="s">
        <v>513</v>
      </c>
    </row>
    <row r="475" spans="1:9" ht="33.75" outlineLevel="2" x14ac:dyDescent="0.25">
      <c r="A475" s="26">
        <v>317</v>
      </c>
      <c r="B475" s="33">
        <v>44775</v>
      </c>
      <c r="C475" s="28" t="s">
        <v>139</v>
      </c>
      <c r="D475" s="29" t="s">
        <v>102</v>
      </c>
      <c r="E475" s="30">
        <v>781.98</v>
      </c>
      <c r="F475" s="30">
        <v>469.20000000000005</v>
      </c>
      <c r="G475" s="30">
        <v>384.06</v>
      </c>
      <c r="H475" s="31">
        <v>1635.24</v>
      </c>
      <c r="I475" s="32" t="s">
        <v>514</v>
      </c>
    </row>
    <row r="476" spans="1:9" ht="33.75" outlineLevel="2" x14ac:dyDescent="0.25">
      <c r="A476" s="26">
        <v>387</v>
      </c>
      <c r="B476" s="33">
        <v>44796</v>
      </c>
      <c r="C476" s="28" t="s">
        <v>139</v>
      </c>
      <c r="D476" s="29" t="s">
        <v>102</v>
      </c>
      <c r="E476" s="30">
        <v>1970.6100000000001</v>
      </c>
      <c r="F476" s="30">
        <v>750.72</v>
      </c>
      <c r="G476" s="30">
        <v>633.41999999999996</v>
      </c>
      <c r="H476" s="31">
        <v>3354.75</v>
      </c>
      <c r="I476" s="32" t="s">
        <v>580</v>
      </c>
    </row>
    <row r="477" spans="1:9" ht="22.5" outlineLevel="2" x14ac:dyDescent="0.25">
      <c r="A477" s="26">
        <v>388</v>
      </c>
      <c r="B477" s="33">
        <v>44796</v>
      </c>
      <c r="C477" s="28" t="s">
        <v>139</v>
      </c>
      <c r="D477" s="29" t="s">
        <v>102</v>
      </c>
      <c r="E477" s="30">
        <v>0</v>
      </c>
      <c r="F477" s="30">
        <v>93.84</v>
      </c>
      <c r="G477" s="30">
        <v>103.8</v>
      </c>
      <c r="H477" s="31">
        <v>197.64</v>
      </c>
      <c r="I477" s="32" t="s">
        <v>581</v>
      </c>
    </row>
    <row r="478" spans="1:9" ht="33.75" outlineLevel="2" x14ac:dyDescent="0.25">
      <c r="A478" s="26">
        <v>405</v>
      </c>
      <c r="B478" s="33">
        <v>44803</v>
      </c>
      <c r="C478" s="28" t="s">
        <v>139</v>
      </c>
      <c r="D478" s="29" t="s">
        <v>102</v>
      </c>
      <c r="E478" s="30">
        <v>1642.1999999999998</v>
      </c>
      <c r="F478" s="30">
        <v>875.76</v>
      </c>
      <c r="G478" s="30">
        <v>562.94999999999993</v>
      </c>
      <c r="H478" s="31">
        <v>3080.91</v>
      </c>
      <c r="I478" s="32" t="s">
        <v>591</v>
      </c>
    </row>
    <row r="479" spans="1:9" ht="33.75" outlineLevel="2" x14ac:dyDescent="0.25">
      <c r="A479" s="26">
        <v>406</v>
      </c>
      <c r="B479" s="33">
        <v>44803</v>
      </c>
      <c r="C479" s="28" t="s">
        <v>139</v>
      </c>
      <c r="D479" s="29" t="s">
        <v>102</v>
      </c>
      <c r="E479" s="30">
        <v>0</v>
      </c>
      <c r="F479" s="30">
        <v>187.68</v>
      </c>
      <c r="G479" s="30">
        <v>103.8</v>
      </c>
      <c r="H479" s="31">
        <v>291.48</v>
      </c>
      <c r="I479" s="32" t="s">
        <v>592</v>
      </c>
    </row>
    <row r="480" spans="1:9" ht="22.5" outlineLevel="2" x14ac:dyDescent="0.25">
      <c r="A480" s="26">
        <v>447</v>
      </c>
      <c r="B480" s="33">
        <v>44817</v>
      </c>
      <c r="C480" s="28" t="s">
        <v>139</v>
      </c>
      <c r="D480" s="29" t="s">
        <v>102</v>
      </c>
      <c r="E480" s="30">
        <v>0</v>
      </c>
      <c r="F480" s="30">
        <v>187.68</v>
      </c>
      <c r="G480" s="30">
        <v>103.8</v>
      </c>
      <c r="H480" s="31">
        <v>291.48</v>
      </c>
      <c r="I480" s="32" t="s">
        <v>637</v>
      </c>
    </row>
    <row r="481" spans="1:9" ht="33.75" outlineLevel="2" x14ac:dyDescent="0.25">
      <c r="A481" s="26">
        <v>448</v>
      </c>
      <c r="B481" s="33">
        <v>44817</v>
      </c>
      <c r="C481" s="28" t="s">
        <v>139</v>
      </c>
      <c r="D481" s="29" t="s">
        <v>102</v>
      </c>
      <c r="E481" s="30">
        <v>1970.6100000000001</v>
      </c>
      <c r="F481" s="30">
        <v>750.72</v>
      </c>
      <c r="G481" s="30">
        <v>633.41999999999996</v>
      </c>
      <c r="H481" s="31">
        <v>3354.75</v>
      </c>
      <c r="I481" s="32" t="s">
        <v>638</v>
      </c>
    </row>
    <row r="482" spans="1:9" ht="22.5" outlineLevel="2" x14ac:dyDescent="0.25">
      <c r="A482" s="26">
        <v>503</v>
      </c>
      <c r="B482" s="33">
        <v>44838</v>
      </c>
      <c r="C482" s="28" t="s">
        <v>139</v>
      </c>
      <c r="D482" s="29" t="s">
        <v>102</v>
      </c>
      <c r="E482" s="30">
        <v>0</v>
      </c>
      <c r="F482" s="30">
        <v>187.68</v>
      </c>
      <c r="G482" s="30">
        <v>103.8</v>
      </c>
      <c r="H482" s="31">
        <v>291.48</v>
      </c>
      <c r="I482" s="32" t="s">
        <v>144</v>
      </c>
    </row>
    <row r="483" spans="1:9" ht="33.75" outlineLevel="2" x14ac:dyDescent="0.25">
      <c r="A483" s="26">
        <v>504</v>
      </c>
      <c r="B483" s="33">
        <v>44838</v>
      </c>
      <c r="C483" s="28" t="s">
        <v>139</v>
      </c>
      <c r="D483" s="29" t="s">
        <v>102</v>
      </c>
      <c r="E483" s="30">
        <v>390.99</v>
      </c>
      <c r="F483" s="30">
        <v>375.36</v>
      </c>
      <c r="G483" s="30">
        <v>877.11</v>
      </c>
      <c r="H483" s="31">
        <v>1643.46</v>
      </c>
      <c r="I483" s="32" t="s">
        <v>143</v>
      </c>
    </row>
    <row r="484" spans="1:9" ht="33.75" outlineLevel="2" x14ac:dyDescent="0.25">
      <c r="A484" s="26">
        <v>504</v>
      </c>
      <c r="B484" s="33">
        <v>44845</v>
      </c>
      <c r="C484" s="28" t="s">
        <v>139</v>
      </c>
      <c r="D484" s="29" t="s">
        <v>102</v>
      </c>
      <c r="E484" s="30">
        <v>781.98</v>
      </c>
      <c r="F484" s="30">
        <v>187.67999999999995</v>
      </c>
      <c r="G484" s="30">
        <v>0</v>
      </c>
      <c r="H484" s="31">
        <v>969.66</v>
      </c>
      <c r="I484" s="32" t="s">
        <v>142</v>
      </c>
    </row>
    <row r="485" spans="1:9" ht="33.75" outlineLevel="2" x14ac:dyDescent="0.25">
      <c r="A485" s="26">
        <v>512</v>
      </c>
      <c r="B485" s="33">
        <v>44845</v>
      </c>
      <c r="C485" s="28" t="s">
        <v>139</v>
      </c>
      <c r="D485" s="29" t="s">
        <v>102</v>
      </c>
      <c r="E485" s="30">
        <v>1642.1999999999998</v>
      </c>
      <c r="F485" s="30">
        <v>875.76</v>
      </c>
      <c r="G485" s="30">
        <v>1473.8799999999999</v>
      </c>
      <c r="H485" s="31">
        <v>3991.84</v>
      </c>
      <c r="I485" s="32" t="s">
        <v>141</v>
      </c>
    </row>
    <row r="486" spans="1:9" ht="45" outlineLevel="2" x14ac:dyDescent="0.25">
      <c r="A486" s="26">
        <v>556</v>
      </c>
      <c r="B486" s="33">
        <v>45230</v>
      </c>
      <c r="C486" s="28" t="s">
        <v>139</v>
      </c>
      <c r="D486" s="29" t="s">
        <v>102</v>
      </c>
      <c r="E486" s="30">
        <v>1970.6100000000001</v>
      </c>
      <c r="F486" s="30">
        <v>1000.96</v>
      </c>
      <c r="G486" s="30">
        <v>281.52</v>
      </c>
      <c r="H486" s="31">
        <v>3253.09</v>
      </c>
      <c r="I486" s="32" t="s">
        <v>140</v>
      </c>
    </row>
    <row r="487" spans="1:9" ht="22.5" outlineLevel="2" x14ac:dyDescent="0.25">
      <c r="A487" s="26">
        <v>559</v>
      </c>
      <c r="B487" s="33">
        <v>45230</v>
      </c>
      <c r="C487" s="28" t="s">
        <v>139</v>
      </c>
      <c r="D487" s="29" t="s">
        <v>102</v>
      </c>
      <c r="E487" s="30">
        <v>0</v>
      </c>
      <c r="F487" s="30">
        <v>187.68</v>
      </c>
      <c r="G487" s="30">
        <v>103.8</v>
      </c>
      <c r="H487" s="31">
        <v>291.48</v>
      </c>
      <c r="I487" s="32" t="s">
        <v>138</v>
      </c>
    </row>
    <row r="488" spans="1:9" s="17" customFormat="1" outlineLevel="1" x14ac:dyDescent="0.25">
      <c r="A488" s="55"/>
      <c r="B488" s="56"/>
      <c r="C488" s="58" t="s">
        <v>725</v>
      </c>
      <c r="D488" s="49"/>
      <c r="E488" s="50">
        <f>SUBTOTAL(9,E400:E487)</f>
        <v>22364.940000000002</v>
      </c>
      <c r="F488" s="50">
        <f>SUBTOTAL(9,F400:F487)</f>
        <v>22445.040000000008</v>
      </c>
      <c r="G488" s="50">
        <f>SUBTOTAL(9,G400:G487)</f>
        <v>16768.529999999995</v>
      </c>
      <c r="H488" s="51">
        <f>SUBTOTAL(9,H400:H487)</f>
        <v>61578.51</v>
      </c>
      <c r="I488" s="52"/>
    </row>
    <row r="489" spans="1:9" ht="33.75" outlineLevel="2" x14ac:dyDescent="0.25">
      <c r="A489" s="35">
        <v>281</v>
      </c>
      <c r="B489" s="36">
        <v>44782</v>
      </c>
      <c r="C489" s="37" t="s">
        <v>26</v>
      </c>
      <c r="D489" s="38" t="s">
        <v>18</v>
      </c>
      <c r="E489" s="39">
        <v>0</v>
      </c>
      <c r="F489" s="39">
        <v>0</v>
      </c>
      <c r="G489" s="39">
        <v>133.18</v>
      </c>
      <c r="H489" s="40">
        <f>G489</f>
        <v>133.18</v>
      </c>
      <c r="I489" s="48" t="s">
        <v>546</v>
      </c>
    </row>
    <row r="490" spans="1:9" s="17" customFormat="1" outlineLevel="1" x14ac:dyDescent="0.25">
      <c r="A490" s="55"/>
      <c r="B490" s="56"/>
      <c r="C490" s="58" t="s">
        <v>685</v>
      </c>
      <c r="D490" s="49"/>
      <c r="E490" s="50">
        <f>SUBTOTAL(9,E489:E489)</f>
        <v>0</v>
      </c>
      <c r="F490" s="50">
        <f>SUBTOTAL(9,F489:F489)</f>
        <v>0</v>
      </c>
      <c r="G490" s="50">
        <f>SUBTOTAL(9,G489:G489)</f>
        <v>133.18</v>
      </c>
      <c r="H490" s="51">
        <f>SUBTOTAL(9,H489:H489)</f>
        <v>133.18</v>
      </c>
      <c r="I490" s="52"/>
    </row>
    <row r="491" spans="1:9" ht="33.75" outlineLevel="2" x14ac:dyDescent="0.25">
      <c r="A491" s="35">
        <v>482</v>
      </c>
      <c r="B491" s="36">
        <v>44838</v>
      </c>
      <c r="C491" s="37" t="s">
        <v>137</v>
      </c>
      <c r="D491" s="38" t="s">
        <v>99</v>
      </c>
      <c r="E491" s="39">
        <v>781.98</v>
      </c>
      <c r="F491" s="39">
        <v>563.04</v>
      </c>
      <c r="G491" s="39">
        <v>1714.43</v>
      </c>
      <c r="H491" s="40">
        <v>3059.45</v>
      </c>
      <c r="I491" s="48" t="s">
        <v>136</v>
      </c>
    </row>
    <row r="492" spans="1:9" s="17" customFormat="1" outlineLevel="1" x14ac:dyDescent="0.25">
      <c r="A492" s="55"/>
      <c r="B492" s="56"/>
      <c r="C492" s="58" t="s">
        <v>726</v>
      </c>
      <c r="D492" s="49"/>
      <c r="E492" s="50">
        <f>SUBTOTAL(9,E491:E491)</f>
        <v>781.98</v>
      </c>
      <c r="F492" s="50">
        <f>SUBTOTAL(9,F491:F491)</f>
        <v>563.04</v>
      </c>
      <c r="G492" s="50">
        <f>SUBTOTAL(9,G491:G491)</f>
        <v>1714.43</v>
      </c>
      <c r="H492" s="51">
        <f>SUBTOTAL(9,H491:H491)</f>
        <v>3059.45</v>
      </c>
      <c r="I492" s="52"/>
    </row>
    <row r="493" spans="1:9" ht="22.5" outlineLevel="2" x14ac:dyDescent="0.25">
      <c r="A493" s="35">
        <v>484</v>
      </c>
      <c r="B493" s="36">
        <v>44838</v>
      </c>
      <c r="C493" s="37" t="s">
        <v>135</v>
      </c>
      <c r="D493" s="38" t="s">
        <v>99</v>
      </c>
      <c r="E493" s="39">
        <v>0</v>
      </c>
      <c r="F493" s="39">
        <v>563.04</v>
      </c>
      <c r="G493" s="39">
        <v>328.38</v>
      </c>
      <c r="H493" s="40">
        <v>891.42</v>
      </c>
      <c r="I493" s="48" t="s">
        <v>134</v>
      </c>
    </row>
    <row r="494" spans="1:9" s="17" customFormat="1" outlineLevel="1" x14ac:dyDescent="0.25">
      <c r="A494" s="55"/>
      <c r="B494" s="56"/>
      <c r="C494" s="58" t="s">
        <v>727</v>
      </c>
      <c r="D494" s="49"/>
      <c r="E494" s="50">
        <f>SUBTOTAL(9,E493:E493)</f>
        <v>0</v>
      </c>
      <c r="F494" s="50">
        <f>SUBTOTAL(9,F493:F493)</f>
        <v>563.04</v>
      </c>
      <c r="G494" s="50">
        <f>SUBTOTAL(9,G493:G493)</f>
        <v>328.38</v>
      </c>
      <c r="H494" s="51">
        <f>SUBTOTAL(9,H493:H493)</f>
        <v>891.42</v>
      </c>
      <c r="I494" s="52"/>
    </row>
    <row r="495" spans="1:9" ht="33.75" outlineLevel="2" x14ac:dyDescent="0.25">
      <c r="A495" s="35">
        <v>483</v>
      </c>
      <c r="B495" s="36">
        <v>44838</v>
      </c>
      <c r="C495" s="37" t="s">
        <v>133</v>
      </c>
      <c r="D495" s="38" t="s">
        <v>99</v>
      </c>
      <c r="E495" s="39">
        <v>1172.97</v>
      </c>
      <c r="F495" s="39">
        <v>563.04</v>
      </c>
      <c r="G495" s="39">
        <v>875.38</v>
      </c>
      <c r="H495" s="40">
        <v>2611.39</v>
      </c>
      <c r="I495" s="48" t="s">
        <v>132</v>
      </c>
    </row>
    <row r="496" spans="1:9" s="17" customFormat="1" outlineLevel="1" x14ac:dyDescent="0.25">
      <c r="A496" s="55"/>
      <c r="B496" s="56"/>
      <c r="C496" s="58" t="s">
        <v>728</v>
      </c>
      <c r="D496" s="49"/>
      <c r="E496" s="50">
        <f>SUBTOTAL(9,E495:E495)</f>
        <v>1172.97</v>
      </c>
      <c r="F496" s="50">
        <f>SUBTOTAL(9,F495:F495)</f>
        <v>563.04</v>
      </c>
      <c r="G496" s="50">
        <f>SUBTOTAL(9,G495:G495)</f>
        <v>875.38</v>
      </c>
      <c r="H496" s="51">
        <f>SUBTOTAL(9,H495:H495)</f>
        <v>2611.39</v>
      </c>
      <c r="I496" s="52"/>
    </row>
    <row r="497" spans="1:9" ht="45" outlineLevel="2" x14ac:dyDescent="0.25">
      <c r="A497" s="35">
        <v>247</v>
      </c>
      <c r="B497" s="36">
        <v>44726</v>
      </c>
      <c r="C497" s="37" t="s">
        <v>445</v>
      </c>
      <c r="D497" s="38" t="s">
        <v>99</v>
      </c>
      <c r="E497" s="39">
        <v>390.99</v>
      </c>
      <c r="F497" s="39">
        <v>375.36</v>
      </c>
      <c r="G497" s="39">
        <v>0</v>
      </c>
      <c r="H497" s="40">
        <v>766.35</v>
      </c>
      <c r="I497" s="48" t="s">
        <v>446</v>
      </c>
    </row>
    <row r="498" spans="1:9" s="17" customFormat="1" outlineLevel="1" x14ac:dyDescent="0.25">
      <c r="A498" s="55"/>
      <c r="B498" s="56"/>
      <c r="C498" s="58" t="s">
        <v>729</v>
      </c>
      <c r="D498" s="49"/>
      <c r="E498" s="50">
        <f>SUBTOTAL(9,E497:E497)</f>
        <v>390.99</v>
      </c>
      <c r="F498" s="50">
        <f>SUBTOTAL(9,F497:F497)</f>
        <v>375.36</v>
      </c>
      <c r="G498" s="50">
        <f>SUBTOTAL(9,G497:G497)</f>
        <v>0</v>
      </c>
      <c r="H498" s="51">
        <f>SUBTOTAL(9,H497:H497)</f>
        <v>766.35</v>
      </c>
      <c r="I498" s="52"/>
    </row>
    <row r="499" spans="1:9" ht="33.75" outlineLevel="2" x14ac:dyDescent="0.25">
      <c r="A499" s="35">
        <v>308</v>
      </c>
      <c r="B499" s="36">
        <v>44754</v>
      </c>
      <c r="C499" s="37" t="s">
        <v>503</v>
      </c>
      <c r="D499" s="38" t="s">
        <v>99</v>
      </c>
      <c r="E499" s="39">
        <v>781.98</v>
      </c>
      <c r="F499" s="39">
        <v>563.04</v>
      </c>
      <c r="G499" s="39">
        <v>273.64999999999998</v>
      </c>
      <c r="H499" s="40">
        <v>1618.67</v>
      </c>
      <c r="I499" s="48" t="s">
        <v>504</v>
      </c>
    </row>
    <row r="500" spans="1:9" s="17" customFormat="1" outlineLevel="1" x14ac:dyDescent="0.25">
      <c r="A500" s="55"/>
      <c r="B500" s="56"/>
      <c r="C500" s="58" t="s">
        <v>730</v>
      </c>
      <c r="D500" s="49"/>
      <c r="E500" s="50">
        <f>SUBTOTAL(9,E499:E499)</f>
        <v>781.98</v>
      </c>
      <c r="F500" s="50">
        <f>SUBTOTAL(9,F499:F499)</f>
        <v>563.04</v>
      </c>
      <c r="G500" s="50">
        <f>SUBTOTAL(9,G499:G499)</f>
        <v>273.64999999999998</v>
      </c>
      <c r="H500" s="51">
        <f>SUBTOTAL(9,H499:H499)</f>
        <v>1618.67</v>
      </c>
      <c r="I500" s="52"/>
    </row>
    <row r="501" spans="1:9" ht="45" outlineLevel="2" x14ac:dyDescent="0.25">
      <c r="A501" s="35">
        <v>291</v>
      </c>
      <c r="B501" s="36">
        <v>44747</v>
      </c>
      <c r="C501" s="37" t="s">
        <v>486</v>
      </c>
      <c r="D501" s="38" t="s">
        <v>99</v>
      </c>
      <c r="E501" s="39">
        <v>390.99</v>
      </c>
      <c r="F501" s="39">
        <v>187.68</v>
      </c>
      <c r="G501" s="39">
        <v>722.83</v>
      </c>
      <c r="H501" s="40">
        <v>1301.5</v>
      </c>
      <c r="I501" s="48" t="s">
        <v>487</v>
      </c>
    </row>
    <row r="502" spans="1:9" s="17" customFormat="1" outlineLevel="1" x14ac:dyDescent="0.25">
      <c r="A502" s="55"/>
      <c r="B502" s="56"/>
      <c r="C502" s="58" t="s">
        <v>731</v>
      </c>
      <c r="D502" s="49"/>
      <c r="E502" s="50">
        <f>SUBTOTAL(9,E501:E501)</f>
        <v>390.99</v>
      </c>
      <c r="F502" s="50">
        <f>SUBTOTAL(9,F501:F501)</f>
        <v>187.68</v>
      </c>
      <c r="G502" s="50">
        <f>SUBTOTAL(9,G501:G501)</f>
        <v>722.83</v>
      </c>
      <c r="H502" s="51">
        <f>SUBTOTAL(9,H501:H501)</f>
        <v>1301.5</v>
      </c>
      <c r="I502" s="52"/>
    </row>
    <row r="503" spans="1:9" ht="33.75" outlineLevel="2" x14ac:dyDescent="0.25">
      <c r="A503" s="35">
        <v>227</v>
      </c>
      <c r="B503" s="36">
        <v>44712</v>
      </c>
      <c r="C503" s="37" t="s">
        <v>426</v>
      </c>
      <c r="D503" s="38" t="s">
        <v>99</v>
      </c>
      <c r="E503" s="39">
        <v>390.99</v>
      </c>
      <c r="F503" s="39">
        <v>375.36</v>
      </c>
      <c r="G503" s="39">
        <v>714.49</v>
      </c>
      <c r="H503" s="40">
        <v>1480.8400000000001</v>
      </c>
      <c r="I503" s="41" t="s">
        <v>427</v>
      </c>
    </row>
    <row r="504" spans="1:9" s="17" customFormat="1" outlineLevel="1" x14ac:dyDescent="0.25">
      <c r="A504" s="55"/>
      <c r="B504" s="56"/>
      <c r="C504" s="58" t="s">
        <v>732</v>
      </c>
      <c r="D504" s="49"/>
      <c r="E504" s="50">
        <f>SUBTOTAL(9,E503:E503)</f>
        <v>390.99</v>
      </c>
      <c r="F504" s="50">
        <f>SUBTOTAL(9,F503:F503)</f>
        <v>375.36</v>
      </c>
      <c r="G504" s="50">
        <f>SUBTOTAL(9,G503:G503)</f>
        <v>714.49</v>
      </c>
      <c r="H504" s="51">
        <f>SUBTOTAL(9,H503:H503)</f>
        <v>1480.8400000000001</v>
      </c>
      <c r="I504" s="53"/>
    </row>
    <row r="505" spans="1:9" ht="33.75" outlineLevel="2" x14ac:dyDescent="0.25">
      <c r="A505" s="35">
        <v>45</v>
      </c>
      <c r="B505" s="36">
        <v>44623</v>
      </c>
      <c r="C505" s="37" t="s">
        <v>130</v>
      </c>
      <c r="D505" s="38" t="s">
        <v>102</v>
      </c>
      <c r="E505" s="39">
        <v>390.99</v>
      </c>
      <c r="F505" s="39">
        <v>187.68</v>
      </c>
      <c r="G505" s="39">
        <v>470.56</v>
      </c>
      <c r="H505" s="40">
        <v>1049.23</v>
      </c>
      <c r="I505" s="41" t="s">
        <v>239</v>
      </c>
    </row>
    <row r="506" spans="1:9" ht="33.75" outlineLevel="2" x14ac:dyDescent="0.25">
      <c r="A506" s="26">
        <v>72</v>
      </c>
      <c r="B506" s="33">
        <v>44635</v>
      </c>
      <c r="C506" s="28" t="s">
        <v>130</v>
      </c>
      <c r="D506" s="29" t="s">
        <v>102</v>
      </c>
      <c r="E506" s="30">
        <v>390.99</v>
      </c>
      <c r="F506" s="30">
        <v>187.68</v>
      </c>
      <c r="G506" s="30">
        <v>541.18000000000006</v>
      </c>
      <c r="H506" s="31">
        <v>1119.8500000000001</v>
      </c>
      <c r="I506" s="34" t="s">
        <v>268</v>
      </c>
    </row>
    <row r="507" spans="1:9" ht="33.75" outlineLevel="2" x14ac:dyDescent="0.25">
      <c r="A507" s="26">
        <v>122</v>
      </c>
      <c r="B507" s="33">
        <v>44663</v>
      </c>
      <c r="C507" s="28" t="s">
        <v>130</v>
      </c>
      <c r="D507" s="29" t="s">
        <v>102</v>
      </c>
      <c r="E507" s="30">
        <v>390.99</v>
      </c>
      <c r="F507" s="30">
        <v>187.68</v>
      </c>
      <c r="G507" s="30">
        <v>534.26</v>
      </c>
      <c r="H507" s="31">
        <v>1112.93</v>
      </c>
      <c r="I507" s="34" t="s">
        <v>320</v>
      </c>
    </row>
    <row r="508" spans="1:9" ht="33.75" outlineLevel="2" x14ac:dyDescent="0.25">
      <c r="A508" s="26">
        <v>186</v>
      </c>
      <c r="B508" s="33">
        <v>44698</v>
      </c>
      <c r="C508" s="28" t="s">
        <v>130</v>
      </c>
      <c r="D508" s="29" t="s">
        <v>102</v>
      </c>
      <c r="E508" s="30">
        <v>390.99</v>
      </c>
      <c r="F508" s="30">
        <v>187.68</v>
      </c>
      <c r="G508" s="30">
        <v>470.56</v>
      </c>
      <c r="H508" s="31">
        <v>1049.23</v>
      </c>
      <c r="I508" s="34" t="s">
        <v>390</v>
      </c>
    </row>
    <row r="509" spans="1:9" ht="33.75" outlineLevel="2" x14ac:dyDescent="0.25">
      <c r="A509" s="26">
        <v>213</v>
      </c>
      <c r="B509" s="33">
        <v>44712</v>
      </c>
      <c r="C509" s="28" t="s">
        <v>130</v>
      </c>
      <c r="D509" s="29" t="s">
        <v>102</v>
      </c>
      <c r="E509" s="30">
        <v>0</v>
      </c>
      <c r="F509" s="30">
        <v>93.84</v>
      </c>
      <c r="G509" s="30">
        <v>228.35999999999999</v>
      </c>
      <c r="H509" s="31">
        <v>322.2</v>
      </c>
      <c r="I509" s="34" t="s">
        <v>418</v>
      </c>
    </row>
    <row r="510" spans="1:9" ht="33.75" outlineLevel="2" x14ac:dyDescent="0.25">
      <c r="A510" s="26">
        <v>238</v>
      </c>
      <c r="B510" s="33">
        <v>44726</v>
      </c>
      <c r="C510" s="28" t="s">
        <v>130</v>
      </c>
      <c r="D510" s="29" t="s">
        <v>102</v>
      </c>
      <c r="E510" s="30">
        <v>390.99</v>
      </c>
      <c r="F510" s="30">
        <v>187.68</v>
      </c>
      <c r="G510" s="30">
        <v>470.56</v>
      </c>
      <c r="H510" s="31">
        <v>1049.23</v>
      </c>
      <c r="I510" s="32" t="s">
        <v>436</v>
      </c>
    </row>
    <row r="511" spans="1:9" ht="33.75" outlineLevel="2" x14ac:dyDescent="0.25">
      <c r="A511" s="26">
        <v>270</v>
      </c>
      <c r="B511" s="33">
        <v>44747</v>
      </c>
      <c r="C511" s="28" t="s">
        <v>130</v>
      </c>
      <c r="D511" s="29" t="s">
        <v>102</v>
      </c>
      <c r="E511" s="30">
        <v>781.98</v>
      </c>
      <c r="F511" s="30">
        <v>469.20000000000005</v>
      </c>
      <c r="G511" s="30">
        <v>1168.8600000000001</v>
      </c>
      <c r="H511" s="31">
        <v>2420.04</v>
      </c>
      <c r="I511" s="32" t="s">
        <v>468</v>
      </c>
    </row>
    <row r="512" spans="1:9" ht="33.75" outlineLevel="2" x14ac:dyDescent="0.25">
      <c r="A512" s="26">
        <v>305</v>
      </c>
      <c r="B512" s="33">
        <v>44754</v>
      </c>
      <c r="C512" s="28" t="s">
        <v>130</v>
      </c>
      <c r="D512" s="29" t="s">
        <v>102</v>
      </c>
      <c r="E512" s="30">
        <v>390.99</v>
      </c>
      <c r="F512" s="30">
        <v>187.68</v>
      </c>
      <c r="G512" s="30">
        <v>534.26</v>
      </c>
      <c r="H512" s="31">
        <v>1112.93</v>
      </c>
      <c r="I512" s="32" t="s">
        <v>499</v>
      </c>
    </row>
    <row r="513" spans="1:9" ht="33.75" outlineLevel="2" x14ac:dyDescent="0.25">
      <c r="A513" s="26">
        <v>347</v>
      </c>
      <c r="B513" s="33">
        <v>44775</v>
      </c>
      <c r="C513" s="28" t="s">
        <v>130</v>
      </c>
      <c r="D513" s="29" t="s">
        <v>102</v>
      </c>
      <c r="E513" s="30">
        <v>781.98</v>
      </c>
      <c r="F513" s="30">
        <v>563.04</v>
      </c>
      <c r="G513" s="30">
        <v>690.27</v>
      </c>
      <c r="H513" s="31">
        <v>2035.29</v>
      </c>
      <c r="I513" s="32" t="s">
        <v>535</v>
      </c>
    </row>
    <row r="514" spans="1:9" ht="33.75" outlineLevel="2" x14ac:dyDescent="0.25">
      <c r="A514" s="26">
        <v>367</v>
      </c>
      <c r="B514" s="33">
        <v>44782</v>
      </c>
      <c r="C514" s="28" t="s">
        <v>130</v>
      </c>
      <c r="D514" s="29" t="s">
        <v>102</v>
      </c>
      <c r="E514" s="30">
        <v>390.99</v>
      </c>
      <c r="F514" s="30">
        <v>187.68</v>
      </c>
      <c r="G514" s="30">
        <v>470.56</v>
      </c>
      <c r="H514" s="31">
        <v>1049.23</v>
      </c>
      <c r="I514" s="32" t="s">
        <v>560</v>
      </c>
    </row>
    <row r="515" spans="1:9" ht="22.5" outlineLevel="2" x14ac:dyDescent="0.25">
      <c r="A515" s="26">
        <v>426</v>
      </c>
      <c r="B515" s="33">
        <v>44803</v>
      </c>
      <c r="C515" s="28" t="s">
        <v>130</v>
      </c>
      <c r="D515" s="29" t="s">
        <v>102</v>
      </c>
      <c r="E515" s="30">
        <v>0</v>
      </c>
      <c r="F515" s="30">
        <v>187.68</v>
      </c>
      <c r="G515" s="30">
        <v>470.56</v>
      </c>
      <c r="H515" s="31">
        <v>658.24</v>
      </c>
      <c r="I515" s="32" t="s">
        <v>612</v>
      </c>
    </row>
    <row r="516" spans="1:9" ht="33.75" outlineLevel="2" x14ac:dyDescent="0.25">
      <c r="A516" s="26">
        <v>529</v>
      </c>
      <c r="B516" s="33">
        <v>44852</v>
      </c>
      <c r="C516" s="28" t="s">
        <v>130</v>
      </c>
      <c r="D516" s="29" t="s">
        <v>102</v>
      </c>
      <c r="E516" s="30">
        <v>390.99</v>
      </c>
      <c r="F516" s="30">
        <v>187.68</v>
      </c>
      <c r="G516" s="30">
        <v>470.56</v>
      </c>
      <c r="H516" s="31">
        <v>1049.23</v>
      </c>
      <c r="I516" s="32" t="s">
        <v>131</v>
      </c>
    </row>
    <row r="517" spans="1:9" ht="33.75" outlineLevel="2" x14ac:dyDescent="0.25">
      <c r="A517" s="26">
        <v>544</v>
      </c>
      <c r="B517" s="33">
        <v>44859</v>
      </c>
      <c r="C517" s="28" t="s">
        <v>130</v>
      </c>
      <c r="D517" s="29" t="s">
        <v>102</v>
      </c>
      <c r="E517" s="30">
        <v>0</v>
      </c>
      <c r="F517" s="30">
        <v>93.84</v>
      </c>
      <c r="G517" s="30">
        <v>95.15</v>
      </c>
      <c r="H517" s="31">
        <v>188.99</v>
      </c>
      <c r="I517" s="32" t="s">
        <v>129</v>
      </c>
    </row>
    <row r="518" spans="1:9" s="17" customFormat="1" outlineLevel="1" x14ac:dyDescent="0.25">
      <c r="A518" s="55"/>
      <c r="B518" s="56"/>
      <c r="C518" s="58" t="s">
        <v>733</v>
      </c>
      <c r="D518" s="49"/>
      <c r="E518" s="50">
        <f>SUBTOTAL(9,E505:E517)</f>
        <v>4691.88</v>
      </c>
      <c r="F518" s="50">
        <f>SUBTOTAL(9,F505:F517)</f>
        <v>2909.0399999999995</v>
      </c>
      <c r="G518" s="50">
        <f>SUBTOTAL(9,G505:G517)</f>
        <v>6615.7000000000016</v>
      </c>
      <c r="H518" s="51">
        <f>SUBTOTAL(9,H505:H517)</f>
        <v>14216.619999999999</v>
      </c>
      <c r="I518" s="52"/>
    </row>
    <row r="519" spans="1:9" ht="33.75" outlineLevel="2" x14ac:dyDescent="0.25">
      <c r="A519" s="35">
        <v>432</v>
      </c>
      <c r="B519" s="36">
        <v>44803</v>
      </c>
      <c r="C519" s="37" t="s">
        <v>619</v>
      </c>
      <c r="D519" s="38" t="s">
        <v>99</v>
      </c>
      <c r="E519" s="39">
        <v>781.98</v>
      </c>
      <c r="F519" s="39">
        <v>563.04</v>
      </c>
      <c r="G519" s="39">
        <v>218.92</v>
      </c>
      <c r="H519" s="40">
        <v>1563.94</v>
      </c>
      <c r="I519" s="48" t="s">
        <v>620</v>
      </c>
    </row>
    <row r="520" spans="1:9" s="17" customFormat="1" outlineLevel="1" x14ac:dyDescent="0.25">
      <c r="A520" s="55"/>
      <c r="B520" s="56"/>
      <c r="C520" s="58" t="s">
        <v>734</v>
      </c>
      <c r="D520" s="49"/>
      <c r="E520" s="50">
        <f>SUBTOTAL(9,E519:E519)</f>
        <v>781.98</v>
      </c>
      <c r="F520" s="50">
        <f>SUBTOTAL(9,F519:F519)</f>
        <v>563.04</v>
      </c>
      <c r="G520" s="50">
        <f>SUBTOTAL(9,G519:G519)</f>
        <v>218.92</v>
      </c>
      <c r="H520" s="51">
        <f>SUBTOTAL(9,H519:H519)</f>
        <v>1563.94</v>
      </c>
      <c r="I520" s="52"/>
    </row>
    <row r="521" spans="1:9" ht="33.75" outlineLevel="2" x14ac:dyDescent="0.25">
      <c r="A521" s="35">
        <v>250</v>
      </c>
      <c r="B521" s="36">
        <v>44733</v>
      </c>
      <c r="C521" s="37" t="s">
        <v>128</v>
      </c>
      <c r="D521" s="38" t="s">
        <v>99</v>
      </c>
      <c r="E521" s="39">
        <v>390.99</v>
      </c>
      <c r="F521" s="39">
        <v>375.36</v>
      </c>
      <c r="G521" s="39">
        <v>766.08</v>
      </c>
      <c r="H521" s="40">
        <v>1532.43</v>
      </c>
      <c r="I521" s="48" t="s">
        <v>448</v>
      </c>
    </row>
    <row r="522" spans="1:9" ht="33.75" outlineLevel="2" x14ac:dyDescent="0.25">
      <c r="A522" s="26">
        <v>535</v>
      </c>
      <c r="B522" s="33">
        <v>44859</v>
      </c>
      <c r="C522" s="28" t="s">
        <v>128</v>
      </c>
      <c r="D522" s="29" t="s">
        <v>99</v>
      </c>
      <c r="E522" s="30">
        <v>390.99</v>
      </c>
      <c r="F522" s="30">
        <v>375.36</v>
      </c>
      <c r="G522" s="30">
        <v>357.8</v>
      </c>
      <c r="H522" s="31">
        <v>1124.1500000000001</v>
      </c>
      <c r="I522" s="32" t="s">
        <v>127</v>
      </c>
    </row>
    <row r="523" spans="1:9" s="17" customFormat="1" outlineLevel="1" x14ac:dyDescent="0.25">
      <c r="A523" s="55"/>
      <c r="B523" s="56"/>
      <c r="C523" s="58" t="s">
        <v>735</v>
      </c>
      <c r="D523" s="49"/>
      <c r="E523" s="50">
        <f>SUBTOTAL(9,E521:E522)</f>
        <v>781.98</v>
      </c>
      <c r="F523" s="50">
        <f>SUBTOTAL(9,F521:F522)</f>
        <v>750.72</v>
      </c>
      <c r="G523" s="50">
        <f>SUBTOTAL(9,G521:G522)</f>
        <v>1123.8800000000001</v>
      </c>
      <c r="H523" s="51">
        <f>SUBTOTAL(9,H521:H522)</f>
        <v>2656.58</v>
      </c>
      <c r="I523" s="52"/>
    </row>
    <row r="524" spans="1:9" ht="45" outlineLevel="2" x14ac:dyDescent="0.25">
      <c r="A524" s="35">
        <v>105</v>
      </c>
      <c r="B524" s="36">
        <v>44656</v>
      </c>
      <c r="C524" s="37" t="s">
        <v>113</v>
      </c>
      <c r="D524" s="38" t="s">
        <v>102</v>
      </c>
      <c r="E524" s="39">
        <v>1970.6100000000001</v>
      </c>
      <c r="F524" s="39">
        <v>1000.96</v>
      </c>
      <c r="G524" s="39">
        <v>407.35</v>
      </c>
      <c r="H524" s="40">
        <v>3378.92</v>
      </c>
      <c r="I524" s="41" t="s">
        <v>303</v>
      </c>
    </row>
    <row r="525" spans="1:9" ht="22.5" outlineLevel="2" x14ac:dyDescent="0.25">
      <c r="A525" s="26">
        <v>106</v>
      </c>
      <c r="B525" s="33">
        <v>44656</v>
      </c>
      <c r="C525" s="28" t="s">
        <v>113</v>
      </c>
      <c r="D525" s="29" t="s">
        <v>102</v>
      </c>
      <c r="E525" s="30">
        <v>0</v>
      </c>
      <c r="F525" s="30">
        <v>0</v>
      </c>
      <c r="G525" s="30">
        <v>164.35</v>
      </c>
      <c r="H525" s="31">
        <v>164.35</v>
      </c>
      <c r="I525" s="34" t="s">
        <v>304</v>
      </c>
    </row>
    <row r="526" spans="1:9" ht="33.75" outlineLevel="2" x14ac:dyDescent="0.25">
      <c r="A526" s="26">
        <v>107</v>
      </c>
      <c r="B526" s="33">
        <v>44656</v>
      </c>
      <c r="C526" s="28" t="s">
        <v>113</v>
      </c>
      <c r="D526" s="29" t="s">
        <v>102</v>
      </c>
      <c r="E526" s="30">
        <v>0</v>
      </c>
      <c r="F526" s="30">
        <v>0</v>
      </c>
      <c r="G526" s="30">
        <v>224.9</v>
      </c>
      <c r="H526" s="31">
        <v>224.9</v>
      </c>
      <c r="I526" s="34" t="s">
        <v>305</v>
      </c>
    </row>
    <row r="527" spans="1:9" ht="33.75" outlineLevel="2" x14ac:dyDescent="0.25">
      <c r="A527" s="26">
        <v>108</v>
      </c>
      <c r="B527" s="33">
        <v>44656</v>
      </c>
      <c r="C527" s="28" t="s">
        <v>113</v>
      </c>
      <c r="D527" s="29" t="s">
        <v>102</v>
      </c>
      <c r="E527" s="30">
        <v>0</v>
      </c>
      <c r="F527" s="30">
        <v>187.68</v>
      </c>
      <c r="G527" s="30">
        <v>231.51</v>
      </c>
      <c r="H527" s="31">
        <v>419.19</v>
      </c>
      <c r="I527" s="34" t="s">
        <v>306</v>
      </c>
    </row>
    <row r="528" spans="1:9" ht="22.5" outlineLevel="2" x14ac:dyDescent="0.25">
      <c r="A528" s="26">
        <v>109</v>
      </c>
      <c r="B528" s="33">
        <v>44656</v>
      </c>
      <c r="C528" s="28" t="s">
        <v>113</v>
      </c>
      <c r="D528" s="29" t="s">
        <v>102</v>
      </c>
      <c r="E528" s="30">
        <v>0</v>
      </c>
      <c r="F528" s="30">
        <v>187.68</v>
      </c>
      <c r="G528" s="30">
        <v>174.73</v>
      </c>
      <c r="H528" s="31">
        <v>362.40999999999997</v>
      </c>
      <c r="I528" s="34" t="s">
        <v>307</v>
      </c>
    </row>
    <row r="529" spans="1:9" ht="33.75" outlineLevel="2" x14ac:dyDescent="0.25">
      <c r="A529" s="26">
        <v>127</v>
      </c>
      <c r="B529" s="33">
        <v>44670</v>
      </c>
      <c r="C529" s="28" t="s">
        <v>113</v>
      </c>
      <c r="D529" s="29" t="s">
        <v>102</v>
      </c>
      <c r="E529" s="30">
        <v>0</v>
      </c>
      <c r="F529" s="30">
        <v>93.84</v>
      </c>
      <c r="G529" s="30">
        <v>226.32</v>
      </c>
      <c r="H529" s="31">
        <v>320.15999999999997</v>
      </c>
      <c r="I529" s="34" t="s">
        <v>333</v>
      </c>
    </row>
    <row r="530" spans="1:9" ht="33.75" outlineLevel="2" x14ac:dyDescent="0.25">
      <c r="A530" s="26">
        <v>132</v>
      </c>
      <c r="B530" s="33">
        <v>44677</v>
      </c>
      <c r="C530" s="28" t="s">
        <v>113</v>
      </c>
      <c r="D530" s="29" t="s">
        <v>102</v>
      </c>
      <c r="E530" s="30">
        <v>0</v>
      </c>
      <c r="F530" s="30">
        <v>187.68</v>
      </c>
      <c r="G530" s="30">
        <v>231.51</v>
      </c>
      <c r="H530" s="31">
        <v>419.19</v>
      </c>
      <c r="I530" s="34" t="s">
        <v>338</v>
      </c>
    </row>
    <row r="531" spans="1:9" ht="33.75" outlineLevel="2" x14ac:dyDescent="0.25">
      <c r="A531" s="26">
        <v>133</v>
      </c>
      <c r="B531" s="33">
        <v>44677</v>
      </c>
      <c r="C531" s="28" t="s">
        <v>113</v>
      </c>
      <c r="D531" s="29" t="s">
        <v>102</v>
      </c>
      <c r="E531" s="30">
        <v>0</v>
      </c>
      <c r="F531" s="30">
        <v>187.68</v>
      </c>
      <c r="G531" s="30">
        <v>231.51</v>
      </c>
      <c r="H531" s="31">
        <v>419.19</v>
      </c>
      <c r="I531" s="34" t="s">
        <v>339</v>
      </c>
    </row>
    <row r="532" spans="1:9" ht="33.75" outlineLevel="2" x14ac:dyDescent="0.25">
      <c r="A532" s="26">
        <v>134</v>
      </c>
      <c r="B532" s="33">
        <v>44677</v>
      </c>
      <c r="C532" s="28" t="s">
        <v>113</v>
      </c>
      <c r="D532" s="29" t="s">
        <v>102</v>
      </c>
      <c r="E532" s="30">
        <v>0</v>
      </c>
      <c r="F532" s="30">
        <v>187.68</v>
      </c>
      <c r="G532" s="30">
        <v>231.51</v>
      </c>
      <c r="H532" s="31">
        <v>419.19</v>
      </c>
      <c r="I532" s="34" t="s">
        <v>340</v>
      </c>
    </row>
    <row r="533" spans="1:9" ht="33.75" outlineLevel="2" x14ac:dyDescent="0.25">
      <c r="A533" s="26">
        <v>135</v>
      </c>
      <c r="B533" s="33">
        <v>44677</v>
      </c>
      <c r="C533" s="28" t="s">
        <v>113</v>
      </c>
      <c r="D533" s="29" t="s">
        <v>102</v>
      </c>
      <c r="E533" s="30">
        <v>0</v>
      </c>
      <c r="F533" s="30">
        <v>187.68</v>
      </c>
      <c r="G533" s="30">
        <v>231.51</v>
      </c>
      <c r="H533" s="31">
        <v>419.19</v>
      </c>
      <c r="I533" s="34" t="s">
        <v>341</v>
      </c>
    </row>
    <row r="534" spans="1:9" ht="33.75" outlineLevel="2" x14ac:dyDescent="0.25">
      <c r="A534" s="26">
        <v>136</v>
      </c>
      <c r="B534" s="33">
        <v>44677</v>
      </c>
      <c r="C534" s="28" t="s">
        <v>113</v>
      </c>
      <c r="D534" s="29" t="s">
        <v>102</v>
      </c>
      <c r="E534" s="30">
        <v>0</v>
      </c>
      <c r="F534" s="30">
        <v>187.68</v>
      </c>
      <c r="G534" s="30">
        <v>231.51</v>
      </c>
      <c r="H534" s="31">
        <v>419.19</v>
      </c>
      <c r="I534" s="34" t="s">
        <v>342</v>
      </c>
    </row>
    <row r="535" spans="1:9" ht="33.75" outlineLevel="2" x14ac:dyDescent="0.25">
      <c r="A535" s="26">
        <v>157</v>
      </c>
      <c r="B535" s="33">
        <v>44684</v>
      </c>
      <c r="C535" s="28" t="s">
        <v>113</v>
      </c>
      <c r="D535" s="29" t="s">
        <v>102</v>
      </c>
      <c r="E535" s="30">
        <v>0</v>
      </c>
      <c r="F535" s="30">
        <v>187.68</v>
      </c>
      <c r="G535" s="30">
        <v>231.51</v>
      </c>
      <c r="H535" s="31">
        <v>419.19</v>
      </c>
      <c r="I535" s="34" t="s">
        <v>363</v>
      </c>
    </row>
    <row r="536" spans="1:9" ht="33.75" outlineLevel="2" x14ac:dyDescent="0.25">
      <c r="A536" s="26">
        <v>164</v>
      </c>
      <c r="B536" s="33">
        <v>44691</v>
      </c>
      <c r="C536" s="28" t="s">
        <v>113</v>
      </c>
      <c r="D536" s="29" t="s">
        <v>102</v>
      </c>
      <c r="E536" s="30">
        <v>0</v>
      </c>
      <c r="F536" s="30">
        <v>0</v>
      </c>
      <c r="G536" s="30">
        <v>0</v>
      </c>
      <c r="H536" s="31">
        <v>0</v>
      </c>
      <c r="I536" s="34" t="s">
        <v>369</v>
      </c>
    </row>
    <row r="537" spans="1:9" ht="33.75" outlineLevel="2" x14ac:dyDescent="0.25">
      <c r="A537" s="26">
        <v>190</v>
      </c>
      <c r="B537" s="33">
        <v>44705</v>
      </c>
      <c r="C537" s="28" t="s">
        <v>113</v>
      </c>
      <c r="D537" s="29" t="s">
        <v>102</v>
      </c>
      <c r="E537" s="30">
        <v>0</v>
      </c>
      <c r="F537" s="30">
        <v>93.84</v>
      </c>
      <c r="G537" s="30">
        <v>231.51</v>
      </c>
      <c r="H537" s="31">
        <v>325.35000000000002</v>
      </c>
      <c r="I537" s="34" t="s">
        <v>394</v>
      </c>
    </row>
    <row r="538" spans="1:9" ht="33.75" outlineLevel="2" x14ac:dyDescent="0.25">
      <c r="A538" s="26">
        <v>191</v>
      </c>
      <c r="B538" s="33">
        <v>44705</v>
      </c>
      <c r="C538" s="28" t="s">
        <v>113</v>
      </c>
      <c r="D538" s="29" t="s">
        <v>102</v>
      </c>
      <c r="E538" s="30">
        <v>0</v>
      </c>
      <c r="F538" s="30">
        <v>187.68</v>
      </c>
      <c r="G538" s="30">
        <v>231.51</v>
      </c>
      <c r="H538" s="31">
        <v>419.19</v>
      </c>
      <c r="I538" s="34" t="s">
        <v>395</v>
      </c>
    </row>
    <row r="539" spans="1:9" ht="33.75" outlineLevel="2" x14ac:dyDescent="0.25">
      <c r="A539" s="26">
        <v>192</v>
      </c>
      <c r="B539" s="33">
        <v>44705</v>
      </c>
      <c r="C539" s="28" t="s">
        <v>113</v>
      </c>
      <c r="D539" s="29" t="s">
        <v>102</v>
      </c>
      <c r="E539" s="30">
        <v>0</v>
      </c>
      <c r="F539" s="30">
        <v>187.68</v>
      </c>
      <c r="G539" s="30">
        <v>231.51</v>
      </c>
      <c r="H539" s="31">
        <v>419.19</v>
      </c>
      <c r="I539" s="34" t="s">
        <v>396</v>
      </c>
    </row>
    <row r="540" spans="1:9" ht="56.25" outlineLevel="2" x14ac:dyDescent="0.25">
      <c r="A540" s="26">
        <v>193</v>
      </c>
      <c r="B540" s="33">
        <v>44705</v>
      </c>
      <c r="C540" s="28" t="s">
        <v>113</v>
      </c>
      <c r="D540" s="29" t="s">
        <v>102</v>
      </c>
      <c r="E540" s="30">
        <v>2627.48</v>
      </c>
      <c r="F540" s="30">
        <v>1000.96</v>
      </c>
      <c r="G540" s="30">
        <v>536.31999999999994</v>
      </c>
      <c r="H540" s="31">
        <v>4164.76</v>
      </c>
      <c r="I540" s="34" t="s">
        <v>397</v>
      </c>
    </row>
    <row r="541" spans="1:9" ht="33.75" outlineLevel="2" x14ac:dyDescent="0.25">
      <c r="A541" s="26">
        <v>208</v>
      </c>
      <c r="B541" s="33">
        <v>44712</v>
      </c>
      <c r="C541" s="28" t="s">
        <v>113</v>
      </c>
      <c r="D541" s="29" t="s">
        <v>102</v>
      </c>
      <c r="E541" s="30">
        <v>390.99</v>
      </c>
      <c r="F541" s="30">
        <v>375.36</v>
      </c>
      <c r="G541" s="30">
        <v>694.83999999999992</v>
      </c>
      <c r="H541" s="31">
        <v>1461.19</v>
      </c>
      <c r="I541" s="34" t="s">
        <v>412</v>
      </c>
    </row>
    <row r="542" spans="1:9" ht="33.75" outlineLevel="2" x14ac:dyDescent="0.25">
      <c r="A542" s="26">
        <v>209</v>
      </c>
      <c r="B542" s="33">
        <v>44712</v>
      </c>
      <c r="C542" s="28" t="s">
        <v>113</v>
      </c>
      <c r="D542" s="29" t="s">
        <v>102</v>
      </c>
      <c r="E542" s="30">
        <v>0</v>
      </c>
      <c r="F542" s="30">
        <v>187.68</v>
      </c>
      <c r="G542" s="30">
        <v>231.51</v>
      </c>
      <c r="H542" s="31">
        <v>419.19</v>
      </c>
      <c r="I542" s="34" t="s">
        <v>413</v>
      </c>
    </row>
    <row r="543" spans="1:9" ht="33.75" outlineLevel="2" x14ac:dyDescent="0.25">
      <c r="A543" s="26">
        <v>210</v>
      </c>
      <c r="B543" s="33">
        <v>44712</v>
      </c>
      <c r="C543" s="28" t="s">
        <v>113</v>
      </c>
      <c r="D543" s="29" t="s">
        <v>102</v>
      </c>
      <c r="E543" s="30">
        <v>0</v>
      </c>
      <c r="F543" s="30">
        <v>187.68</v>
      </c>
      <c r="G543" s="30">
        <v>231.51</v>
      </c>
      <c r="H543" s="31">
        <v>419.19</v>
      </c>
      <c r="I543" s="34" t="s">
        <v>414</v>
      </c>
    </row>
    <row r="544" spans="1:9" ht="33.75" outlineLevel="2" x14ac:dyDescent="0.25">
      <c r="A544" s="26">
        <v>246</v>
      </c>
      <c r="B544" s="33">
        <v>44726</v>
      </c>
      <c r="C544" s="28" t="s">
        <v>113</v>
      </c>
      <c r="D544" s="29" t="s">
        <v>102</v>
      </c>
      <c r="E544" s="30">
        <v>0</v>
      </c>
      <c r="F544" s="30">
        <v>187.68</v>
      </c>
      <c r="G544" s="30">
        <v>231.51</v>
      </c>
      <c r="H544" s="31">
        <v>419.19</v>
      </c>
      <c r="I544" s="32" t="s">
        <v>444</v>
      </c>
    </row>
    <row r="545" spans="1:9" ht="33.75" outlineLevel="2" x14ac:dyDescent="0.25">
      <c r="A545" s="26">
        <v>261</v>
      </c>
      <c r="B545" s="33">
        <v>44733</v>
      </c>
      <c r="C545" s="28" t="s">
        <v>113</v>
      </c>
      <c r="D545" s="29" t="s">
        <v>102</v>
      </c>
      <c r="E545" s="30">
        <v>0</v>
      </c>
      <c r="F545" s="30">
        <v>187.68</v>
      </c>
      <c r="G545" s="30">
        <v>231.51</v>
      </c>
      <c r="H545" s="31">
        <v>419.19</v>
      </c>
      <c r="I545" s="32" t="s">
        <v>459</v>
      </c>
    </row>
    <row r="546" spans="1:9" ht="33.75" outlineLevel="2" x14ac:dyDescent="0.25">
      <c r="A546" s="26">
        <v>262</v>
      </c>
      <c r="B546" s="33">
        <v>44733</v>
      </c>
      <c r="C546" s="28" t="s">
        <v>113</v>
      </c>
      <c r="D546" s="29" t="s">
        <v>102</v>
      </c>
      <c r="E546" s="30">
        <v>0</v>
      </c>
      <c r="F546" s="30">
        <v>187.68</v>
      </c>
      <c r="G546" s="30">
        <v>231.51</v>
      </c>
      <c r="H546" s="31">
        <v>419.19</v>
      </c>
      <c r="I546" s="32" t="s">
        <v>460</v>
      </c>
    </row>
    <row r="547" spans="1:9" ht="33.75" outlineLevel="2" x14ac:dyDescent="0.25">
      <c r="A547" s="26">
        <v>273</v>
      </c>
      <c r="B547" s="33">
        <v>44747</v>
      </c>
      <c r="C547" s="28" t="s">
        <v>113</v>
      </c>
      <c r="D547" s="29" t="s">
        <v>102</v>
      </c>
      <c r="E547" s="30">
        <v>1172.97</v>
      </c>
      <c r="F547" s="30">
        <v>563.04</v>
      </c>
      <c r="G547" s="30">
        <v>866.11</v>
      </c>
      <c r="H547" s="31">
        <v>2602.12</v>
      </c>
      <c r="I547" s="32" t="s">
        <v>471</v>
      </c>
    </row>
    <row r="548" spans="1:9" ht="33.75" outlineLevel="2" x14ac:dyDescent="0.25">
      <c r="A548" s="26">
        <v>285</v>
      </c>
      <c r="B548" s="33">
        <v>44747</v>
      </c>
      <c r="C548" s="28" t="s">
        <v>113</v>
      </c>
      <c r="D548" s="29" t="s">
        <v>102</v>
      </c>
      <c r="E548" s="30">
        <v>0</v>
      </c>
      <c r="F548" s="30">
        <v>93.84</v>
      </c>
      <c r="G548" s="30">
        <v>231.51</v>
      </c>
      <c r="H548" s="31">
        <v>325.35000000000002</v>
      </c>
      <c r="I548" s="32" t="s">
        <v>477</v>
      </c>
    </row>
    <row r="549" spans="1:9" ht="33.75" outlineLevel="2" x14ac:dyDescent="0.25">
      <c r="A549" s="26">
        <v>311</v>
      </c>
      <c r="B549" s="33">
        <v>44761</v>
      </c>
      <c r="C549" s="28" t="s">
        <v>113</v>
      </c>
      <c r="D549" s="29" t="s">
        <v>102</v>
      </c>
      <c r="E549" s="30">
        <v>0</v>
      </c>
      <c r="F549" s="30">
        <v>187.68</v>
      </c>
      <c r="G549" s="30">
        <v>231.51</v>
      </c>
      <c r="H549" s="31">
        <v>419.19</v>
      </c>
      <c r="I549" s="32" t="s">
        <v>507</v>
      </c>
    </row>
    <row r="550" spans="1:9" ht="22.5" outlineLevel="2" x14ac:dyDescent="0.25">
      <c r="A550" s="26">
        <v>328</v>
      </c>
      <c r="B550" s="33">
        <v>44775</v>
      </c>
      <c r="C550" s="28" t="s">
        <v>113</v>
      </c>
      <c r="D550" s="29" t="s">
        <v>102</v>
      </c>
      <c r="E550" s="30">
        <v>0</v>
      </c>
      <c r="F550" s="30">
        <v>187.68</v>
      </c>
      <c r="G550" s="30">
        <v>231.51</v>
      </c>
      <c r="H550" s="31">
        <v>419.19</v>
      </c>
      <c r="I550" s="32" t="s">
        <v>525</v>
      </c>
    </row>
    <row r="551" spans="1:9" ht="22.5" outlineLevel="2" x14ac:dyDescent="0.25">
      <c r="A551" s="26">
        <v>329</v>
      </c>
      <c r="B551" s="33">
        <v>44775</v>
      </c>
      <c r="C551" s="28" t="s">
        <v>113</v>
      </c>
      <c r="D551" s="29" t="s">
        <v>102</v>
      </c>
      <c r="E551" s="30">
        <v>0</v>
      </c>
      <c r="F551" s="30">
        <v>187.68</v>
      </c>
      <c r="G551" s="30">
        <v>231.51</v>
      </c>
      <c r="H551" s="31">
        <v>419.19</v>
      </c>
      <c r="I551" s="32" t="s">
        <v>526</v>
      </c>
    </row>
    <row r="552" spans="1:9" ht="33.75" outlineLevel="2" x14ac:dyDescent="0.25">
      <c r="A552" s="26">
        <v>355</v>
      </c>
      <c r="B552" s="33">
        <v>44782</v>
      </c>
      <c r="C552" s="28" t="s">
        <v>113</v>
      </c>
      <c r="D552" s="29" t="s">
        <v>102</v>
      </c>
      <c r="E552" s="30">
        <v>2737</v>
      </c>
      <c r="F552" s="30">
        <v>1313.6399999999999</v>
      </c>
      <c r="G552" s="30">
        <v>1160.25</v>
      </c>
      <c r="H552" s="31">
        <v>5210.8899999999994</v>
      </c>
      <c r="I552" s="32" t="s">
        <v>548</v>
      </c>
    </row>
    <row r="553" spans="1:9" ht="33.75" outlineLevel="2" x14ac:dyDescent="0.25">
      <c r="A553" s="26">
        <v>356</v>
      </c>
      <c r="B553" s="33">
        <v>44782</v>
      </c>
      <c r="C553" s="28" t="s">
        <v>113</v>
      </c>
      <c r="D553" s="29" t="s">
        <v>102</v>
      </c>
      <c r="E553" s="30">
        <v>781.98</v>
      </c>
      <c r="F553" s="30">
        <v>469.20000000000005</v>
      </c>
      <c r="G553" s="30">
        <v>514.91999999999996</v>
      </c>
      <c r="H553" s="31">
        <v>1766.1</v>
      </c>
      <c r="I553" s="32" t="s">
        <v>549</v>
      </c>
    </row>
    <row r="554" spans="1:9" ht="33.75" outlineLevel="2" x14ac:dyDescent="0.25">
      <c r="A554" s="26">
        <v>389</v>
      </c>
      <c r="B554" s="33">
        <v>44796</v>
      </c>
      <c r="C554" s="28" t="s">
        <v>113</v>
      </c>
      <c r="D554" s="29" t="s">
        <v>102</v>
      </c>
      <c r="E554" s="30">
        <v>0</v>
      </c>
      <c r="F554" s="30">
        <v>187.68</v>
      </c>
      <c r="G554" s="30">
        <v>273.02999999999997</v>
      </c>
      <c r="H554" s="31">
        <v>460.71</v>
      </c>
      <c r="I554" s="32" t="s">
        <v>582</v>
      </c>
    </row>
    <row r="555" spans="1:9" ht="33.75" outlineLevel="2" x14ac:dyDescent="0.25">
      <c r="A555" s="26">
        <v>390</v>
      </c>
      <c r="B555" s="33">
        <v>44796</v>
      </c>
      <c r="C555" s="28" t="s">
        <v>113</v>
      </c>
      <c r="D555" s="29" t="s">
        <v>102</v>
      </c>
      <c r="E555" s="30">
        <v>0</v>
      </c>
      <c r="F555" s="30">
        <v>187.68</v>
      </c>
      <c r="G555" s="30">
        <v>231.51</v>
      </c>
      <c r="H555" s="31">
        <v>419.19</v>
      </c>
      <c r="I555" s="32" t="s">
        <v>583</v>
      </c>
    </row>
    <row r="556" spans="1:9" ht="22.5" outlineLevel="2" x14ac:dyDescent="0.25">
      <c r="A556" s="26">
        <v>391</v>
      </c>
      <c r="B556" s="33">
        <v>44796</v>
      </c>
      <c r="C556" s="28" t="s">
        <v>113</v>
      </c>
      <c r="D556" s="29" t="s">
        <v>102</v>
      </c>
      <c r="E556" s="30">
        <v>0</v>
      </c>
      <c r="F556" s="30">
        <v>187.68</v>
      </c>
      <c r="G556" s="30">
        <v>231.51</v>
      </c>
      <c r="H556" s="31">
        <v>419.19</v>
      </c>
      <c r="I556" s="32" t="s">
        <v>584</v>
      </c>
    </row>
    <row r="557" spans="1:9" ht="22.5" outlineLevel="2" x14ac:dyDescent="0.25">
      <c r="A557" s="26">
        <v>407</v>
      </c>
      <c r="B557" s="33">
        <v>44803</v>
      </c>
      <c r="C557" s="28" t="s">
        <v>113</v>
      </c>
      <c r="D557" s="29" t="s">
        <v>102</v>
      </c>
      <c r="E557" s="30">
        <v>0</v>
      </c>
      <c r="F557" s="30">
        <v>187.68</v>
      </c>
      <c r="G557" s="30">
        <v>143.59</v>
      </c>
      <c r="H557" s="31">
        <v>331.27</v>
      </c>
      <c r="I557" s="32" t="s">
        <v>593</v>
      </c>
    </row>
    <row r="558" spans="1:9" ht="33.75" outlineLevel="2" x14ac:dyDescent="0.25">
      <c r="A558" s="26">
        <v>408</v>
      </c>
      <c r="B558" s="33">
        <v>44803</v>
      </c>
      <c r="C558" s="28" t="s">
        <v>113</v>
      </c>
      <c r="D558" s="29" t="s">
        <v>102</v>
      </c>
      <c r="E558" s="30">
        <v>0</v>
      </c>
      <c r="F558" s="30">
        <v>187.68</v>
      </c>
      <c r="G558" s="30">
        <v>231.51</v>
      </c>
      <c r="H558" s="31">
        <v>419.19</v>
      </c>
      <c r="I558" s="32" t="s">
        <v>594</v>
      </c>
    </row>
    <row r="559" spans="1:9" ht="22.5" outlineLevel="2" x14ac:dyDescent="0.25">
      <c r="A559" s="26">
        <v>409</v>
      </c>
      <c r="B559" s="33">
        <v>44803</v>
      </c>
      <c r="C559" s="28" t="s">
        <v>113</v>
      </c>
      <c r="D559" s="29" t="s">
        <v>102</v>
      </c>
      <c r="E559" s="30">
        <v>0</v>
      </c>
      <c r="F559" s="30">
        <v>187.68</v>
      </c>
      <c r="G559" s="30">
        <v>231.51</v>
      </c>
      <c r="H559" s="31">
        <v>419.19</v>
      </c>
      <c r="I559" s="32" t="s">
        <v>595</v>
      </c>
    </row>
    <row r="560" spans="1:9" ht="45" outlineLevel="2" x14ac:dyDescent="0.25">
      <c r="A560" s="26">
        <v>410</v>
      </c>
      <c r="B560" s="33">
        <v>44803</v>
      </c>
      <c r="C560" s="28" t="s">
        <v>113</v>
      </c>
      <c r="D560" s="29" t="s">
        <v>102</v>
      </c>
      <c r="E560" s="30">
        <v>1172.97</v>
      </c>
      <c r="F560" s="30">
        <v>750.72</v>
      </c>
      <c r="G560" s="30">
        <v>407.35</v>
      </c>
      <c r="H560" s="31">
        <v>2331.04</v>
      </c>
      <c r="I560" s="32" t="s">
        <v>596</v>
      </c>
    </row>
    <row r="561" spans="1:9" ht="33.75" outlineLevel="2" x14ac:dyDescent="0.25">
      <c r="A561" s="26">
        <v>460</v>
      </c>
      <c r="B561" s="33">
        <v>44824</v>
      </c>
      <c r="C561" s="28" t="s">
        <v>113</v>
      </c>
      <c r="D561" s="29" t="s">
        <v>102</v>
      </c>
      <c r="E561" s="30">
        <v>2189.6</v>
      </c>
      <c r="F561" s="30">
        <v>875.76</v>
      </c>
      <c r="G561" s="30">
        <v>971.45</v>
      </c>
      <c r="H561" s="31">
        <v>4036.8099999999995</v>
      </c>
      <c r="I561" s="32" t="s">
        <v>649</v>
      </c>
    </row>
    <row r="562" spans="1:9" ht="22.5" outlineLevel="2" x14ac:dyDescent="0.25">
      <c r="A562" s="26">
        <v>476</v>
      </c>
      <c r="B562" s="33">
        <v>44831</v>
      </c>
      <c r="C562" s="28" t="s">
        <v>113</v>
      </c>
      <c r="D562" s="29" t="s">
        <v>102</v>
      </c>
      <c r="E562" s="30">
        <v>0</v>
      </c>
      <c r="F562" s="30">
        <v>187.68</v>
      </c>
      <c r="G562" s="30">
        <v>231.51</v>
      </c>
      <c r="H562" s="31">
        <v>419.19</v>
      </c>
      <c r="I562" s="32" t="s">
        <v>670</v>
      </c>
    </row>
    <row r="563" spans="1:9" ht="33.75" outlineLevel="2" x14ac:dyDescent="0.25">
      <c r="A563" s="26">
        <v>485</v>
      </c>
      <c r="B563" s="33">
        <v>44838</v>
      </c>
      <c r="C563" s="28" t="s">
        <v>113</v>
      </c>
      <c r="D563" s="29" t="s">
        <v>102</v>
      </c>
      <c r="E563" s="30">
        <v>0</v>
      </c>
      <c r="F563" s="30">
        <v>93.84</v>
      </c>
      <c r="G563" s="30">
        <v>231.51</v>
      </c>
      <c r="H563" s="31">
        <v>325.35000000000002</v>
      </c>
      <c r="I563" s="32" t="s">
        <v>126</v>
      </c>
    </row>
    <row r="564" spans="1:9" ht="33.75" outlineLevel="2" x14ac:dyDescent="0.25">
      <c r="A564" s="26">
        <v>486</v>
      </c>
      <c r="B564" s="33">
        <v>44838</v>
      </c>
      <c r="C564" s="28" t="s">
        <v>113</v>
      </c>
      <c r="D564" s="29" t="s">
        <v>102</v>
      </c>
      <c r="E564" s="30">
        <v>0</v>
      </c>
      <c r="F564" s="30">
        <v>187.68</v>
      </c>
      <c r="G564" s="30">
        <v>231.51</v>
      </c>
      <c r="H564" s="31">
        <v>419.19</v>
      </c>
      <c r="I564" s="32" t="s">
        <v>125</v>
      </c>
    </row>
    <row r="565" spans="1:9" ht="33.75" outlineLevel="2" x14ac:dyDescent="0.25">
      <c r="A565" s="26">
        <v>487</v>
      </c>
      <c r="B565" s="33">
        <v>44838</v>
      </c>
      <c r="C565" s="28" t="s">
        <v>113</v>
      </c>
      <c r="D565" s="29" t="s">
        <v>102</v>
      </c>
      <c r="E565" s="30">
        <v>0</v>
      </c>
      <c r="F565" s="30">
        <v>187.68</v>
      </c>
      <c r="G565" s="30">
        <v>231.51</v>
      </c>
      <c r="H565" s="31">
        <v>419.19</v>
      </c>
      <c r="I565" s="32" t="s">
        <v>124</v>
      </c>
    </row>
    <row r="566" spans="1:9" ht="22.5" outlineLevel="2" x14ac:dyDescent="0.25">
      <c r="A566" s="26">
        <v>488</v>
      </c>
      <c r="B566" s="33">
        <v>44838</v>
      </c>
      <c r="C566" s="28" t="s">
        <v>113</v>
      </c>
      <c r="D566" s="29" t="s">
        <v>102</v>
      </c>
      <c r="E566" s="30">
        <v>0</v>
      </c>
      <c r="F566" s="30">
        <v>187.68</v>
      </c>
      <c r="G566" s="30">
        <v>231.51</v>
      </c>
      <c r="H566" s="31">
        <v>419.19</v>
      </c>
      <c r="I566" s="32" t="s">
        <v>123</v>
      </c>
    </row>
    <row r="567" spans="1:9" ht="33.75" outlineLevel="2" x14ac:dyDescent="0.25">
      <c r="A567" s="26">
        <v>489</v>
      </c>
      <c r="B567" s="33">
        <v>44838</v>
      </c>
      <c r="C567" s="28" t="s">
        <v>113</v>
      </c>
      <c r="D567" s="29" t="s">
        <v>102</v>
      </c>
      <c r="E567" s="30">
        <v>1172.97</v>
      </c>
      <c r="F567" s="30">
        <v>563.04</v>
      </c>
      <c r="G567" s="30">
        <v>933.57999999999993</v>
      </c>
      <c r="H567" s="31">
        <v>2669.59</v>
      </c>
      <c r="I567" s="32" t="s">
        <v>122</v>
      </c>
    </row>
    <row r="568" spans="1:9" ht="45" outlineLevel="2" x14ac:dyDescent="0.25">
      <c r="A568" s="26">
        <v>516</v>
      </c>
      <c r="B568" s="33">
        <v>44845</v>
      </c>
      <c r="C568" s="28" t="s">
        <v>113</v>
      </c>
      <c r="D568" s="29" t="s">
        <v>102</v>
      </c>
      <c r="E568" s="30">
        <v>1970.6100000000001</v>
      </c>
      <c r="F568" s="30">
        <v>750.72</v>
      </c>
      <c r="G568" s="30">
        <v>829.63</v>
      </c>
      <c r="H568" s="31">
        <v>3550.96</v>
      </c>
      <c r="I568" s="32" t="s">
        <v>121</v>
      </c>
    </row>
    <row r="569" spans="1:9" ht="33.75" outlineLevel="2" x14ac:dyDescent="0.25">
      <c r="A569" s="26">
        <v>517</v>
      </c>
      <c r="B569" s="33">
        <v>44845</v>
      </c>
      <c r="C569" s="28" t="s">
        <v>113</v>
      </c>
      <c r="D569" s="29" t="s">
        <v>102</v>
      </c>
      <c r="E569" s="30">
        <v>0</v>
      </c>
      <c r="F569" s="30">
        <v>93.84</v>
      </c>
      <c r="G569" s="30">
        <v>231.51</v>
      </c>
      <c r="H569" s="31">
        <v>325.35000000000002</v>
      </c>
      <c r="I569" s="32" t="s">
        <v>120</v>
      </c>
    </row>
    <row r="570" spans="1:9" ht="33.75" outlineLevel="2" x14ac:dyDescent="0.25">
      <c r="A570" s="26">
        <v>537</v>
      </c>
      <c r="B570" s="33">
        <v>44859</v>
      </c>
      <c r="C570" s="28" t="s">
        <v>113</v>
      </c>
      <c r="D570" s="29" t="s">
        <v>102</v>
      </c>
      <c r="E570" s="30">
        <v>0</v>
      </c>
      <c r="F570" s="30">
        <v>187.68</v>
      </c>
      <c r="G570" s="30">
        <v>231.51</v>
      </c>
      <c r="H570" s="31">
        <v>419.19</v>
      </c>
      <c r="I570" s="32" t="s">
        <v>119</v>
      </c>
    </row>
    <row r="571" spans="1:9" ht="22.5" outlineLevel="2" x14ac:dyDescent="0.25">
      <c r="A571" s="26">
        <v>538</v>
      </c>
      <c r="B571" s="33">
        <v>44859</v>
      </c>
      <c r="C571" s="28" t="s">
        <v>113</v>
      </c>
      <c r="D571" s="29" t="s">
        <v>102</v>
      </c>
      <c r="E571" s="30">
        <v>0</v>
      </c>
      <c r="F571" s="30">
        <v>187.68</v>
      </c>
      <c r="G571" s="30">
        <v>231.51</v>
      </c>
      <c r="H571" s="31">
        <v>419.19</v>
      </c>
      <c r="I571" s="32" t="s">
        <v>118</v>
      </c>
    </row>
    <row r="572" spans="1:9" ht="22.5" outlineLevel="2" x14ac:dyDescent="0.25">
      <c r="A572" s="26">
        <v>547</v>
      </c>
      <c r="B572" s="33">
        <v>45230</v>
      </c>
      <c r="C572" s="28" t="s">
        <v>113</v>
      </c>
      <c r="D572" s="29" t="s">
        <v>102</v>
      </c>
      <c r="E572" s="30">
        <v>0</v>
      </c>
      <c r="F572" s="30">
        <v>187.68</v>
      </c>
      <c r="G572" s="30">
        <v>231.51</v>
      </c>
      <c r="H572" s="31">
        <v>419.19</v>
      </c>
      <c r="I572" s="32" t="s">
        <v>117</v>
      </c>
    </row>
    <row r="573" spans="1:9" ht="22.5" outlineLevel="2" x14ac:dyDescent="0.25">
      <c r="A573" s="26">
        <v>548</v>
      </c>
      <c r="B573" s="33">
        <v>45230</v>
      </c>
      <c r="C573" s="28" t="s">
        <v>113</v>
      </c>
      <c r="D573" s="29" t="s">
        <v>102</v>
      </c>
      <c r="E573" s="30">
        <v>0</v>
      </c>
      <c r="F573" s="30">
        <v>187.68</v>
      </c>
      <c r="G573" s="30">
        <v>231.51</v>
      </c>
      <c r="H573" s="31">
        <v>419.19</v>
      </c>
      <c r="I573" s="32" t="s">
        <v>116</v>
      </c>
    </row>
    <row r="574" spans="1:9" ht="45" outlineLevel="2" x14ac:dyDescent="0.25">
      <c r="A574" s="26">
        <v>549</v>
      </c>
      <c r="B574" s="33">
        <v>45230</v>
      </c>
      <c r="C574" s="28" t="s">
        <v>113</v>
      </c>
      <c r="D574" s="29" t="s">
        <v>102</v>
      </c>
      <c r="E574" s="30">
        <v>1970.6100000000001</v>
      </c>
      <c r="F574" s="30">
        <v>750.72</v>
      </c>
      <c r="G574" s="30">
        <v>900.01</v>
      </c>
      <c r="H574" s="31">
        <v>3621.34</v>
      </c>
      <c r="I574" s="32" t="s">
        <v>115</v>
      </c>
    </row>
    <row r="575" spans="1:9" ht="22.5" outlineLevel="2" x14ac:dyDescent="0.25">
      <c r="A575" s="26">
        <v>557</v>
      </c>
      <c r="B575" s="33">
        <v>45230</v>
      </c>
      <c r="C575" s="28" t="s">
        <v>113</v>
      </c>
      <c r="D575" s="29" t="s">
        <v>102</v>
      </c>
      <c r="E575" s="30">
        <v>0</v>
      </c>
      <c r="F575" s="30">
        <v>187.68</v>
      </c>
      <c r="G575" s="30">
        <v>231.51</v>
      </c>
      <c r="H575" s="31">
        <v>419.19</v>
      </c>
      <c r="I575" s="32" t="s">
        <v>114</v>
      </c>
    </row>
    <row r="576" spans="1:9" ht="22.5" outlineLevel="2" x14ac:dyDescent="0.25">
      <c r="A576" s="26">
        <v>558</v>
      </c>
      <c r="B576" s="33">
        <v>45230</v>
      </c>
      <c r="C576" s="28" t="s">
        <v>113</v>
      </c>
      <c r="D576" s="29" t="s">
        <v>102</v>
      </c>
      <c r="E576" s="30">
        <v>0</v>
      </c>
      <c r="F576" s="30">
        <v>187.68</v>
      </c>
      <c r="G576" s="30">
        <v>231.51</v>
      </c>
      <c r="H576" s="31">
        <v>419.19</v>
      </c>
      <c r="I576" s="32" t="s">
        <v>112</v>
      </c>
    </row>
    <row r="577" spans="1:9" s="17" customFormat="1" outlineLevel="1" x14ac:dyDescent="0.25">
      <c r="A577" s="55"/>
      <c r="B577" s="56"/>
      <c r="C577" s="58" t="s">
        <v>736</v>
      </c>
      <c r="D577" s="49"/>
      <c r="E577" s="50">
        <f>SUBTOTAL(9,E524:E576)</f>
        <v>18157.789999999997</v>
      </c>
      <c r="F577" s="50">
        <f>SUBTOTAL(9,F524:F576)</f>
        <v>15264.440000000006</v>
      </c>
      <c r="G577" s="50">
        <f>SUBTOTAL(9,G524:G576)</f>
        <v>17531.580000000002</v>
      </c>
      <c r="H577" s="51">
        <f>SUBTOTAL(9,H524:H576)</f>
        <v>50953.81</v>
      </c>
      <c r="I577" s="52"/>
    </row>
    <row r="578" spans="1:9" ht="33.75" outlineLevel="2" x14ac:dyDescent="0.25">
      <c r="A578" s="35">
        <v>78</v>
      </c>
      <c r="B578" s="36">
        <v>44635</v>
      </c>
      <c r="C578" s="37" t="s">
        <v>111</v>
      </c>
      <c r="D578" s="38" t="s">
        <v>102</v>
      </c>
      <c r="E578" s="39">
        <v>390.99</v>
      </c>
      <c r="F578" s="39">
        <v>375.36</v>
      </c>
      <c r="G578" s="39">
        <v>1180.8</v>
      </c>
      <c r="H578" s="40">
        <v>1947.15</v>
      </c>
      <c r="I578" s="41" t="s">
        <v>274</v>
      </c>
    </row>
    <row r="579" spans="1:9" ht="33.75" outlineLevel="2" x14ac:dyDescent="0.25">
      <c r="A579" s="26">
        <v>130</v>
      </c>
      <c r="B579" s="33">
        <v>44670</v>
      </c>
      <c r="C579" s="28" t="s">
        <v>111</v>
      </c>
      <c r="D579" s="29" t="s">
        <v>102</v>
      </c>
      <c r="E579" s="30">
        <v>0</v>
      </c>
      <c r="F579" s="30">
        <v>187.68</v>
      </c>
      <c r="G579" s="30">
        <v>368.18</v>
      </c>
      <c r="H579" s="31">
        <v>555.86</v>
      </c>
      <c r="I579" s="34" t="s">
        <v>336</v>
      </c>
    </row>
    <row r="580" spans="1:9" ht="45" outlineLevel="2" x14ac:dyDescent="0.25">
      <c r="A580" s="26">
        <v>379</v>
      </c>
      <c r="B580" s="33">
        <v>44789</v>
      </c>
      <c r="C580" s="28" t="s">
        <v>111</v>
      </c>
      <c r="D580" s="29" t="s">
        <v>102</v>
      </c>
      <c r="E580" s="30">
        <v>781.98</v>
      </c>
      <c r="F580" s="30">
        <v>375.36</v>
      </c>
      <c r="G580" s="30">
        <v>438.79999999999995</v>
      </c>
      <c r="H580" s="31">
        <v>1596.14</v>
      </c>
      <c r="I580" s="32" t="s">
        <v>572</v>
      </c>
    </row>
    <row r="581" spans="1:9" ht="33.75" outlineLevel="2" x14ac:dyDescent="0.25">
      <c r="A581" s="26">
        <v>438</v>
      </c>
      <c r="B581" s="33">
        <v>44810</v>
      </c>
      <c r="C581" s="28" t="s">
        <v>111</v>
      </c>
      <c r="D581" s="29" t="s">
        <v>102</v>
      </c>
      <c r="E581" s="30">
        <v>390.99</v>
      </c>
      <c r="F581" s="30">
        <v>375.36</v>
      </c>
      <c r="G581" s="30">
        <v>288.91000000000003</v>
      </c>
      <c r="H581" s="31">
        <v>1055.26</v>
      </c>
      <c r="I581" s="32" t="s">
        <v>628</v>
      </c>
    </row>
    <row r="582" spans="1:9" ht="33.75" outlineLevel="2" x14ac:dyDescent="0.25">
      <c r="A582" s="26">
        <v>439</v>
      </c>
      <c r="B582" s="33">
        <v>44810</v>
      </c>
      <c r="C582" s="28" t="s">
        <v>111</v>
      </c>
      <c r="D582" s="29" t="s">
        <v>102</v>
      </c>
      <c r="E582" s="30">
        <v>1642.1999999999998</v>
      </c>
      <c r="F582" s="30">
        <v>875.76</v>
      </c>
      <c r="G582" s="30">
        <v>562.94999999999993</v>
      </c>
      <c r="H582" s="31">
        <v>3080.91</v>
      </c>
      <c r="I582" s="32" t="s">
        <v>629</v>
      </c>
    </row>
    <row r="583" spans="1:9" ht="33.75" outlineLevel="2" x14ac:dyDescent="0.25">
      <c r="A583" s="26">
        <v>520</v>
      </c>
      <c r="B583" s="33">
        <v>44845</v>
      </c>
      <c r="C583" s="28" t="s">
        <v>111</v>
      </c>
      <c r="D583" s="29" t="s">
        <v>102</v>
      </c>
      <c r="E583" s="30">
        <v>390.99</v>
      </c>
      <c r="F583" s="30">
        <v>375.36</v>
      </c>
      <c r="G583" s="30">
        <v>969.91</v>
      </c>
      <c r="H583" s="31">
        <v>1736.26</v>
      </c>
      <c r="I583" s="32" t="s">
        <v>110</v>
      </c>
    </row>
    <row r="584" spans="1:9" s="17" customFormat="1" outlineLevel="1" x14ac:dyDescent="0.25">
      <c r="A584" s="55"/>
      <c r="B584" s="56"/>
      <c r="C584" s="58" t="s">
        <v>737</v>
      </c>
      <c r="D584" s="49"/>
      <c r="E584" s="50">
        <f>SUBTOTAL(9,E578:E583)</f>
        <v>3597.1499999999996</v>
      </c>
      <c r="F584" s="50">
        <f>SUBTOTAL(9,F578:F583)</f>
        <v>2564.88</v>
      </c>
      <c r="G584" s="50">
        <f>SUBTOTAL(9,G578:G583)</f>
        <v>3809.5499999999997</v>
      </c>
      <c r="H584" s="51">
        <f>SUBTOTAL(9,H578:H583)</f>
        <v>9971.58</v>
      </c>
      <c r="I584" s="52"/>
    </row>
    <row r="585" spans="1:9" ht="45" outlineLevel="2" x14ac:dyDescent="0.25">
      <c r="A585" s="35">
        <v>2</v>
      </c>
      <c r="B585" s="36">
        <v>44586</v>
      </c>
      <c r="C585" s="37" t="s">
        <v>103</v>
      </c>
      <c r="D585" s="38" t="s">
        <v>102</v>
      </c>
      <c r="E585" s="39">
        <v>0</v>
      </c>
      <c r="F585" s="39">
        <v>187.68</v>
      </c>
      <c r="G585" s="39">
        <v>153.66</v>
      </c>
      <c r="H585" s="40">
        <v>341.34000000000003</v>
      </c>
      <c r="I585" s="41" t="s">
        <v>195</v>
      </c>
    </row>
    <row r="586" spans="1:9" ht="45" outlineLevel="2" x14ac:dyDescent="0.25">
      <c r="A586" s="26">
        <v>4</v>
      </c>
      <c r="B586" s="33">
        <v>44586</v>
      </c>
      <c r="C586" s="28" t="s">
        <v>103</v>
      </c>
      <c r="D586" s="29" t="s">
        <v>102</v>
      </c>
      <c r="E586" s="30">
        <v>0</v>
      </c>
      <c r="F586" s="30">
        <v>187.68</v>
      </c>
      <c r="G586" s="30">
        <v>153.66</v>
      </c>
      <c r="H586" s="31">
        <v>341.34000000000003</v>
      </c>
      <c r="I586" s="34" t="s">
        <v>197</v>
      </c>
    </row>
    <row r="587" spans="1:9" ht="45" outlineLevel="2" x14ac:dyDescent="0.25">
      <c r="A587" s="26">
        <v>9</v>
      </c>
      <c r="B587" s="33">
        <v>44593</v>
      </c>
      <c r="C587" s="28" t="s">
        <v>103</v>
      </c>
      <c r="D587" s="29" t="s">
        <v>102</v>
      </c>
      <c r="E587" s="30">
        <v>0</v>
      </c>
      <c r="F587" s="30">
        <v>187.68</v>
      </c>
      <c r="G587" s="30">
        <v>153.66</v>
      </c>
      <c r="H587" s="31">
        <v>341.34000000000003</v>
      </c>
      <c r="I587" s="34" t="s">
        <v>201</v>
      </c>
    </row>
    <row r="588" spans="1:9" ht="45" outlineLevel="2" x14ac:dyDescent="0.25">
      <c r="A588" s="26">
        <v>11</v>
      </c>
      <c r="B588" s="33">
        <v>44593</v>
      </c>
      <c r="C588" s="28" t="s">
        <v>103</v>
      </c>
      <c r="D588" s="29" t="s">
        <v>102</v>
      </c>
      <c r="E588" s="30">
        <v>0</v>
      </c>
      <c r="F588" s="30">
        <v>187.68</v>
      </c>
      <c r="G588" s="30">
        <v>153.66</v>
      </c>
      <c r="H588" s="31">
        <v>341.34000000000003</v>
      </c>
      <c r="I588" s="34" t="s">
        <v>203</v>
      </c>
    </row>
    <row r="589" spans="1:9" ht="45" outlineLevel="2" x14ac:dyDescent="0.25">
      <c r="A589" s="26">
        <v>8</v>
      </c>
      <c r="B589" s="33">
        <v>44594</v>
      </c>
      <c r="C589" s="28" t="s">
        <v>103</v>
      </c>
      <c r="D589" s="29" t="s">
        <v>102</v>
      </c>
      <c r="E589" s="30">
        <v>0</v>
      </c>
      <c r="F589" s="30">
        <v>187.68</v>
      </c>
      <c r="G589" s="30">
        <v>153.66</v>
      </c>
      <c r="H589" s="31">
        <v>341.34000000000003</v>
      </c>
      <c r="I589" s="34" t="s">
        <v>205</v>
      </c>
    </row>
    <row r="590" spans="1:9" ht="33.75" outlineLevel="2" x14ac:dyDescent="0.25">
      <c r="A590" s="26">
        <v>28</v>
      </c>
      <c r="B590" s="33">
        <v>44600</v>
      </c>
      <c r="C590" s="28" t="s">
        <v>103</v>
      </c>
      <c r="D590" s="29" t="s">
        <v>102</v>
      </c>
      <c r="E590" s="30">
        <v>0</v>
      </c>
      <c r="F590" s="30">
        <v>93.84</v>
      </c>
      <c r="G590" s="30">
        <v>153.66</v>
      </c>
      <c r="H590" s="31">
        <v>247.5</v>
      </c>
      <c r="I590" s="34" t="s">
        <v>222</v>
      </c>
    </row>
    <row r="591" spans="1:9" ht="33.75" outlineLevel="2" x14ac:dyDescent="0.25">
      <c r="A591" s="26">
        <v>29</v>
      </c>
      <c r="B591" s="33">
        <v>44600</v>
      </c>
      <c r="C591" s="28" t="s">
        <v>103</v>
      </c>
      <c r="D591" s="29" t="s">
        <v>102</v>
      </c>
      <c r="E591" s="30">
        <v>0</v>
      </c>
      <c r="F591" s="30">
        <v>187.68</v>
      </c>
      <c r="G591" s="30">
        <v>153.66</v>
      </c>
      <c r="H591" s="31">
        <v>341.34000000000003</v>
      </c>
      <c r="I591" s="34" t="s">
        <v>223</v>
      </c>
    </row>
    <row r="592" spans="1:9" ht="33.75" outlineLevel="2" x14ac:dyDescent="0.25">
      <c r="A592" s="26">
        <v>32</v>
      </c>
      <c r="B592" s="33">
        <v>44607</v>
      </c>
      <c r="C592" s="28" t="s">
        <v>103</v>
      </c>
      <c r="D592" s="29" t="s">
        <v>102</v>
      </c>
      <c r="E592" s="30">
        <v>0</v>
      </c>
      <c r="F592" s="30">
        <v>187.68</v>
      </c>
      <c r="G592" s="30">
        <v>153.66</v>
      </c>
      <c r="H592" s="31">
        <v>341.34000000000003</v>
      </c>
      <c r="I592" s="34" t="s">
        <v>226</v>
      </c>
    </row>
    <row r="593" spans="1:9" ht="33.75" outlineLevel="2" x14ac:dyDescent="0.25">
      <c r="A593" s="26">
        <v>33</v>
      </c>
      <c r="B593" s="33">
        <v>44607</v>
      </c>
      <c r="C593" s="28" t="s">
        <v>103</v>
      </c>
      <c r="D593" s="29" t="s">
        <v>102</v>
      </c>
      <c r="E593" s="30">
        <v>0</v>
      </c>
      <c r="F593" s="30">
        <v>187.68</v>
      </c>
      <c r="G593" s="30">
        <v>153.66</v>
      </c>
      <c r="H593" s="31">
        <v>341.34000000000003</v>
      </c>
      <c r="I593" s="34" t="s">
        <v>227</v>
      </c>
    </row>
    <row r="594" spans="1:9" ht="33.75" outlineLevel="2" x14ac:dyDescent="0.25">
      <c r="A594" s="26">
        <v>34</v>
      </c>
      <c r="B594" s="33">
        <v>44614</v>
      </c>
      <c r="C594" s="28" t="s">
        <v>103</v>
      </c>
      <c r="D594" s="29" t="s">
        <v>102</v>
      </c>
      <c r="E594" s="30">
        <v>0</v>
      </c>
      <c r="F594" s="30">
        <v>187.68</v>
      </c>
      <c r="G594" s="30">
        <v>153.66</v>
      </c>
      <c r="H594" s="31">
        <v>341.34000000000003</v>
      </c>
      <c r="I594" s="34" t="s">
        <v>228</v>
      </c>
    </row>
    <row r="595" spans="1:9" ht="33.75" outlineLevel="2" x14ac:dyDescent="0.25">
      <c r="A595" s="26">
        <v>35</v>
      </c>
      <c r="B595" s="33">
        <v>44614</v>
      </c>
      <c r="C595" s="28" t="s">
        <v>103</v>
      </c>
      <c r="D595" s="29" t="s">
        <v>102</v>
      </c>
      <c r="E595" s="30">
        <v>0</v>
      </c>
      <c r="F595" s="30">
        <v>187.68</v>
      </c>
      <c r="G595" s="30">
        <v>153.66</v>
      </c>
      <c r="H595" s="31">
        <v>341.34000000000003</v>
      </c>
      <c r="I595" s="34" t="s">
        <v>229</v>
      </c>
    </row>
    <row r="596" spans="1:9" ht="33.75" outlineLevel="2" x14ac:dyDescent="0.25">
      <c r="A596" s="26">
        <v>36</v>
      </c>
      <c r="B596" s="33">
        <v>44614</v>
      </c>
      <c r="C596" s="28" t="s">
        <v>103</v>
      </c>
      <c r="D596" s="29" t="s">
        <v>102</v>
      </c>
      <c r="E596" s="30">
        <v>0</v>
      </c>
      <c r="F596" s="30">
        <v>187.68</v>
      </c>
      <c r="G596" s="30">
        <v>487.55</v>
      </c>
      <c r="H596" s="31">
        <v>675.23</v>
      </c>
      <c r="I596" s="34" t="s">
        <v>230</v>
      </c>
    </row>
    <row r="597" spans="1:9" ht="33.75" outlineLevel="2" x14ac:dyDescent="0.25">
      <c r="A597" s="26">
        <v>47</v>
      </c>
      <c r="B597" s="33">
        <v>44623</v>
      </c>
      <c r="C597" s="28" t="s">
        <v>103</v>
      </c>
      <c r="D597" s="29" t="s">
        <v>102</v>
      </c>
      <c r="E597" s="30">
        <v>0</v>
      </c>
      <c r="F597" s="30">
        <v>187.68</v>
      </c>
      <c r="G597" s="30">
        <v>153.66</v>
      </c>
      <c r="H597" s="31">
        <v>341.34000000000003</v>
      </c>
      <c r="I597" s="34" t="s">
        <v>242</v>
      </c>
    </row>
    <row r="598" spans="1:9" ht="33.75" outlineLevel="2" x14ac:dyDescent="0.25">
      <c r="A598" s="26">
        <v>52</v>
      </c>
      <c r="B598" s="33">
        <v>44628</v>
      </c>
      <c r="C598" s="28" t="s">
        <v>103</v>
      </c>
      <c r="D598" s="29" t="s">
        <v>102</v>
      </c>
      <c r="E598" s="30">
        <v>0</v>
      </c>
      <c r="F598" s="30">
        <v>187.68</v>
      </c>
      <c r="G598" s="30">
        <v>160.57999999999998</v>
      </c>
      <c r="H598" s="31">
        <v>348.26</v>
      </c>
      <c r="I598" s="34" t="s">
        <v>247</v>
      </c>
    </row>
    <row r="599" spans="1:9" ht="33.75" outlineLevel="2" x14ac:dyDescent="0.25">
      <c r="A599" s="26">
        <v>53</v>
      </c>
      <c r="B599" s="33">
        <v>44628</v>
      </c>
      <c r="C599" s="28" t="s">
        <v>103</v>
      </c>
      <c r="D599" s="29" t="s">
        <v>102</v>
      </c>
      <c r="E599" s="30">
        <v>0</v>
      </c>
      <c r="F599" s="30">
        <v>187.68</v>
      </c>
      <c r="G599" s="30">
        <v>153.66</v>
      </c>
      <c r="H599" s="31">
        <v>341.34000000000003</v>
      </c>
      <c r="I599" s="34" t="s">
        <v>248</v>
      </c>
    </row>
    <row r="600" spans="1:9" ht="33.75" outlineLevel="2" x14ac:dyDescent="0.25">
      <c r="A600" s="26">
        <v>60</v>
      </c>
      <c r="B600" s="33">
        <v>44635</v>
      </c>
      <c r="C600" s="28" t="s">
        <v>103</v>
      </c>
      <c r="D600" s="29" t="s">
        <v>102</v>
      </c>
      <c r="E600" s="30">
        <v>0</v>
      </c>
      <c r="F600" s="30">
        <v>187.68</v>
      </c>
      <c r="G600" s="30">
        <v>160.57999999999998</v>
      </c>
      <c r="H600" s="31">
        <v>348.26</v>
      </c>
      <c r="I600" s="34" t="s">
        <v>256</v>
      </c>
    </row>
    <row r="601" spans="1:9" ht="33.75" outlineLevel="2" x14ac:dyDescent="0.25">
      <c r="A601" s="26">
        <v>61</v>
      </c>
      <c r="B601" s="33">
        <v>44635</v>
      </c>
      <c r="C601" s="28" t="s">
        <v>103</v>
      </c>
      <c r="D601" s="29" t="s">
        <v>102</v>
      </c>
      <c r="E601" s="30">
        <v>0</v>
      </c>
      <c r="F601" s="30">
        <v>93.84</v>
      </c>
      <c r="G601" s="30">
        <v>151.93</v>
      </c>
      <c r="H601" s="31">
        <v>245.77</v>
      </c>
      <c r="I601" s="34" t="s">
        <v>257</v>
      </c>
    </row>
    <row r="602" spans="1:9" ht="33.75" outlineLevel="2" x14ac:dyDescent="0.25">
      <c r="A602" s="26">
        <v>62</v>
      </c>
      <c r="B602" s="33">
        <v>44635</v>
      </c>
      <c r="C602" s="28" t="s">
        <v>103</v>
      </c>
      <c r="D602" s="29" t="s">
        <v>102</v>
      </c>
      <c r="E602" s="30">
        <v>0</v>
      </c>
      <c r="F602" s="30">
        <v>93.84</v>
      </c>
      <c r="G602" s="30">
        <v>151.93</v>
      </c>
      <c r="H602" s="31">
        <v>245.77</v>
      </c>
      <c r="I602" s="34" t="s">
        <v>258</v>
      </c>
    </row>
    <row r="603" spans="1:9" ht="33.75" outlineLevel="2" x14ac:dyDescent="0.25">
      <c r="A603" s="26">
        <v>63</v>
      </c>
      <c r="B603" s="33">
        <v>44635</v>
      </c>
      <c r="C603" s="28" t="s">
        <v>103</v>
      </c>
      <c r="D603" s="29" t="s">
        <v>102</v>
      </c>
      <c r="E603" s="30">
        <v>0</v>
      </c>
      <c r="F603" s="30">
        <v>187.68</v>
      </c>
      <c r="G603" s="30">
        <v>153.66</v>
      </c>
      <c r="H603" s="31">
        <v>341.34000000000003</v>
      </c>
      <c r="I603" s="34" t="s">
        <v>259</v>
      </c>
    </row>
    <row r="604" spans="1:9" ht="33.75" outlineLevel="2" x14ac:dyDescent="0.25">
      <c r="A604" s="26">
        <v>64</v>
      </c>
      <c r="B604" s="33">
        <v>44635</v>
      </c>
      <c r="C604" s="28" t="s">
        <v>103</v>
      </c>
      <c r="D604" s="29" t="s">
        <v>102</v>
      </c>
      <c r="E604" s="30">
        <v>0</v>
      </c>
      <c r="F604" s="30">
        <v>187.68</v>
      </c>
      <c r="G604" s="30">
        <v>153.66</v>
      </c>
      <c r="H604" s="31">
        <v>341.34000000000003</v>
      </c>
      <c r="I604" s="34" t="s">
        <v>260</v>
      </c>
    </row>
    <row r="605" spans="1:9" ht="33.75" outlineLevel="2" x14ac:dyDescent="0.25">
      <c r="A605" s="26">
        <v>84</v>
      </c>
      <c r="B605" s="33">
        <v>44642</v>
      </c>
      <c r="C605" s="28" t="s">
        <v>103</v>
      </c>
      <c r="D605" s="29" t="s">
        <v>102</v>
      </c>
      <c r="E605" s="30">
        <v>0</v>
      </c>
      <c r="F605" s="30">
        <v>93.84</v>
      </c>
      <c r="G605" s="30">
        <v>153.66</v>
      </c>
      <c r="H605" s="31">
        <v>247.5</v>
      </c>
      <c r="I605" s="34" t="s">
        <v>281</v>
      </c>
    </row>
    <row r="606" spans="1:9" ht="33.75" outlineLevel="2" x14ac:dyDescent="0.25">
      <c r="A606" s="26">
        <v>85</v>
      </c>
      <c r="B606" s="33">
        <v>44642</v>
      </c>
      <c r="C606" s="28" t="s">
        <v>103</v>
      </c>
      <c r="D606" s="29" t="s">
        <v>102</v>
      </c>
      <c r="E606" s="30">
        <v>0</v>
      </c>
      <c r="F606" s="30">
        <v>187.68</v>
      </c>
      <c r="G606" s="30">
        <v>153.66</v>
      </c>
      <c r="H606" s="31">
        <v>341.34000000000003</v>
      </c>
      <c r="I606" s="34" t="s">
        <v>282</v>
      </c>
    </row>
    <row r="607" spans="1:9" ht="33.75" outlineLevel="2" x14ac:dyDescent="0.25">
      <c r="A607" s="26">
        <v>99</v>
      </c>
      <c r="B607" s="33">
        <v>44649</v>
      </c>
      <c r="C607" s="28" t="s">
        <v>103</v>
      </c>
      <c r="D607" s="29" t="s">
        <v>102</v>
      </c>
      <c r="E607" s="30">
        <v>0</v>
      </c>
      <c r="F607" s="30">
        <v>187.68</v>
      </c>
      <c r="G607" s="30">
        <v>153.66</v>
      </c>
      <c r="H607" s="31">
        <v>341.34000000000003</v>
      </c>
      <c r="I607" s="34" t="s">
        <v>297</v>
      </c>
    </row>
    <row r="608" spans="1:9" ht="33.75" outlineLevel="2" x14ac:dyDescent="0.25">
      <c r="A608" s="26">
        <v>100</v>
      </c>
      <c r="B608" s="33">
        <v>44649</v>
      </c>
      <c r="C608" s="28" t="s">
        <v>103</v>
      </c>
      <c r="D608" s="29" t="s">
        <v>102</v>
      </c>
      <c r="E608" s="30">
        <v>0</v>
      </c>
      <c r="F608" s="30">
        <v>187.68</v>
      </c>
      <c r="G608" s="30">
        <v>153.66</v>
      </c>
      <c r="H608" s="31">
        <v>341.34000000000003</v>
      </c>
      <c r="I608" s="34" t="s">
        <v>298</v>
      </c>
    </row>
    <row r="609" spans="1:9" ht="45" outlineLevel="2" x14ac:dyDescent="0.25">
      <c r="A609" s="26">
        <v>102</v>
      </c>
      <c r="B609" s="33">
        <v>44656</v>
      </c>
      <c r="C609" s="28" t="s">
        <v>103</v>
      </c>
      <c r="D609" s="29" t="s">
        <v>102</v>
      </c>
      <c r="E609" s="30">
        <v>1970.6100000000001</v>
      </c>
      <c r="F609" s="30">
        <v>1000.96</v>
      </c>
      <c r="G609" s="30">
        <v>1126.08</v>
      </c>
      <c r="H609" s="31">
        <v>4097.6499999999996</v>
      </c>
      <c r="I609" s="34" t="s">
        <v>300</v>
      </c>
    </row>
    <row r="610" spans="1:9" ht="33.75" outlineLevel="2" x14ac:dyDescent="0.25">
      <c r="A610" s="26">
        <v>103</v>
      </c>
      <c r="B610" s="33">
        <v>44656</v>
      </c>
      <c r="C610" s="28" t="s">
        <v>103</v>
      </c>
      <c r="D610" s="29" t="s">
        <v>102</v>
      </c>
      <c r="E610" s="30">
        <v>0</v>
      </c>
      <c r="F610" s="30">
        <v>93.84</v>
      </c>
      <c r="G610" s="30">
        <v>153.66</v>
      </c>
      <c r="H610" s="31">
        <v>247.5</v>
      </c>
      <c r="I610" s="34" t="s">
        <v>301</v>
      </c>
    </row>
    <row r="611" spans="1:9" ht="33.75" outlineLevel="2" x14ac:dyDescent="0.25">
      <c r="A611" s="26">
        <v>104</v>
      </c>
      <c r="B611" s="33">
        <v>44656</v>
      </c>
      <c r="C611" s="28" t="s">
        <v>103</v>
      </c>
      <c r="D611" s="29" t="s">
        <v>102</v>
      </c>
      <c r="E611" s="30">
        <v>0</v>
      </c>
      <c r="F611" s="30">
        <v>187.68</v>
      </c>
      <c r="G611" s="30">
        <v>157.12</v>
      </c>
      <c r="H611" s="31">
        <v>344.8</v>
      </c>
      <c r="I611" s="34" t="s">
        <v>302</v>
      </c>
    </row>
    <row r="612" spans="1:9" ht="33.75" outlineLevel="2" x14ac:dyDescent="0.25">
      <c r="A612" s="26">
        <v>124</v>
      </c>
      <c r="B612" s="33">
        <v>44663</v>
      </c>
      <c r="C612" s="28" t="s">
        <v>103</v>
      </c>
      <c r="D612" s="29" t="s">
        <v>102</v>
      </c>
      <c r="E612" s="30">
        <v>0</v>
      </c>
      <c r="F612" s="30">
        <v>187.68</v>
      </c>
      <c r="G612" s="30">
        <v>153.66</v>
      </c>
      <c r="H612" s="31">
        <v>341.34000000000003</v>
      </c>
      <c r="I612" s="34" t="s">
        <v>322</v>
      </c>
    </row>
    <row r="613" spans="1:9" ht="33.75" outlineLevel="2" x14ac:dyDescent="0.25">
      <c r="A613" s="26">
        <v>125</v>
      </c>
      <c r="B613" s="33">
        <v>44670</v>
      </c>
      <c r="C613" s="28" t="s">
        <v>103</v>
      </c>
      <c r="D613" s="29" t="s">
        <v>102</v>
      </c>
      <c r="E613" s="30">
        <v>0</v>
      </c>
      <c r="F613" s="30">
        <v>93.84</v>
      </c>
      <c r="G613" s="30">
        <v>167.5</v>
      </c>
      <c r="H613" s="31">
        <v>261.34000000000003</v>
      </c>
      <c r="I613" s="34" t="s">
        <v>331</v>
      </c>
    </row>
    <row r="614" spans="1:9" ht="33.75" outlineLevel="2" x14ac:dyDescent="0.25">
      <c r="A614" s="26">
        <v>126</v>
      </c>
      <c r="B614" s="33">
        <v>44670</v>
      </c>
      <c r="C614" s="28" t="s">
        <v>103</v>
      </c>
      <c r="D614" s="29" t="s">
        <v>102</v>
      </c>
      <c r="E614" s="30">
        <v>0</v>
      </c>
      <c r="F614" s="30">
        <v>187.68</v>
      </c>
      <c r="G614" s="30">
        <v>153.66</v>
      </c>
      <c r="H614" s="31">
        <v>341.34000000000003</v>
      </c>
      <c r="I614" s="34" t="s">
        <v>332</v>
      </c>
    </row>
    <row r="615" spans="1:9" ht="33.75" outlineLevel="2" x14ac:dyDescent="0.25">
      <c r="A615" s="26">
        <v>138</v>
      </c>
      <c r="B615" s="33">
        <v>44677</v>
      </c>
      <c r="C615" s="28" t="s">
        <v>103</v>
      </c>
      <c r="D615" s="29" t="s">
        <v>102</v>
      </c>
      <c r="E615" s="30">
        <v>0</v>
      </c>
      <c r="F615" s="30">
        <v>187.68</v>
      </c>
      <c r="G615" s="30">
        <v>153.66</v>
      </c>
      <c r="H615" s="31">
        <v>341.34000000000003</v>
      </c>
      <c r="I615" s="34" t="s">
        <v>344</v>
      </c>
    </row>
    <row r="616" spans="1:9" ht="33.75" outlineLevel="2" x14ac:dyDescent="0.25">
      <c r="A616" s="26">
        <v>155</v>
      </c>
      <c r="B616" s="33">
        <v>44684</v>
      </c>
      <c r="C616" s="28" t="s">
        <v>103</v>
      </c>
      <c r="D616" s="29" t="s">
        <v>102</v>
      </c>
      <c r="E616" s="30">
        <v>0</v>
      </c>
      <c r="F616" s="30">
        <v>187.68</v>
      </c>
      <c r="G616" s="30">
        <v>153.66</v>
      </c>
      <c r="H616" s="31">
        <v>341.34000000000003</v>
      </c>
      <c r="I616" s="34" t="s">
        <v>361</v>
      </c>
    </row>
    <row r="617" spans="1:9" ht="33.75" outlineLevel="2" x14ac:dyDescent="0.25">
      <c r="A617" s="26">
        <v>163</v>
      </c>
      <c r="B617" s="33">
        <v>44691</v>
      </c>
      <c r="C617" s="28" t="s">
        <v>103</v>
      </c>
      <c r="D617" s="29" t="s">
        <v>102</v>
      </c>
      <c r="E617" s="30">
        <v>0</v>
      </c>
      <c r="F617" s="30">
        <v>93.84</v>
      </c>
      <c r="G617" s="30">
        <v>155.38999999999999</v>
      </c>
      <c r="H617" s="31">
        <v>249.23</v>
      </c>
      <c r="I617" s="34" t="s">
        <v>368</v>
      </c>
    </row>
    <row r="618" spans="1:9" ht="33.75" outlineLevel="2" x14ac:dyDescent="0.25">
      <c r="A618" s="26">
        <v>175</v>
      </c>
      <c r="B618" s="33">
        <v>44698</v>
      </c>
      <c r="C618" s="28" t="s">
        <v>103</v>
      </c>
      <c r="D618" s="29" t="s">
        <v>102</v>
      </c>
      <c r="E618" s="30">
        <v>0</v>
      </c>
      <c r="F618" s="30">
        <v>93.84</v>
      </c>
      <c r="G618" s="30">
        <v>115.6</v>
      </c>
      <c r="H618" s="31">
        <v>209.44</v>
      </c>
      <c r="I618" s="34" t="s">
        <v>380</v>
      </c>
    </row>
    <row r="619" spans="1:9" ht="33.75" outlineLevel="2" x14ac:dyDescent="0.25">
      <c r="A619" s="26">
        <v>176</v>
      </c>
      <c r="B619" s="33">
        <v>44698</v>
      </c>
      <c r="C619" s="28" t="s">
        <v>103</v>
      </c>
      <c r="D619" s="29" t="s">
        <v>102</v>
      </c>
      <c r="E619" s="30">
        <v>0</v>
      </c>
      <c r="F619" s="30">
        <v>187.68</v>
      </c>
      <c r="G619" s="30">
        <v>153.66</v>
      </c>
      <c r="H619" s="31">
        <v>341.34000000000003</v>
      </c>
      <c r="I619" s="34" t="s">
        <v>381</v>
      </c>
    </row>
    <row r="620" spans="1:9" ht="33.75" outlineLevel="2" x14ac:dyDescent="0.25">
      <c r="A620" s="26">
        <v>177</v>
      </c>
      <c r="B620" s="33">
        <v>44698</v>
      </c>
      <c r="C620" s="28" t="s">
        <v>103</v>
      </c>
      <c r="D620" s="29" t="s">
        <v>102</v>
      </c>
      <c r="E620" s="30">
        <v>0</v>
      </c>
      <c r="F620" s="30">
        <v>187.68</v>
      </c>
      <c r="G620" s="30">
        <v>153.66</v>
      </c>
      <c r="H620" s="31">
        <v>341.34000000000003</v>
      </c>
      <c r="I620" s="34" t="s">
        <v>382</v>
      </c>
    </row>
    <row r="621" spans="1:9" ht="33.75" outlineLevel="2" x14ac:dyDescent="0.25">
      <c r="A621" s="26">
        <v>178</v>
      </c>
      <c r="B621" s="33">
        <v>44698</v>
      </c>
      <c r="C621" s="28" t="s">
        <v>103</v>
      </c>
      <c r="D621" s="29" t="s">
        <v>102</v>
      </c>
      <c r="E621" s="30">
        <v>0</v>
      </c>
      <c r="F621" s="30">
        <v>187.68</v>
      </c>
      <c r="G621" s="30">
        <v>153.66</v>
      </c>
      <c r="H621" s="31">
        <v>341.34000000000003</v>
      </c>
      <c r="I621" s="34" t="s">
        <v>383</v>
      </c>
    </row>
    <row r="622" spans="1:9" ht="33.75" outlineLevel="2" x14ac:dyDescent="0.25">
      <c r="A622" s="26">
        <v>179</v>
      </c>
      <c r="B622" s="33">
        <v>44698</v>
      </c>
      <c r="C622" s="28" t="s">
        <v>103</v>
      </c>
      <c r="D622" s="29" t="s">
        <v>102</v>
      </c>
      <c r="E622" s="30">
        <v>0</v>
      </c>
      <c r="F622" s="30">
        <v>187.68</v>
      </c>
      <c r="G622" s="30">
        <v>153.66</v>
      </c>
      <c r="H622" s="31">
        <v>341.34000000000003</v>
      </c>
      <c r="I622" s="34" t="s">
        <v>384</v>
      </c>
    </row>
    <row r="623" spans="1:9" ht="45" outlineLevel="2" x14ac:dyDescent="0.25">
      <c r="A623" s="26">
        <v>197</v>
      </c>
      <c r="B623" s="33">
        <v>44705</v>
      </c>
      <c r="C623" s="28" t="s">
        <v>103</v>
      </c>
      <c r="D623" s="29" t="s">
        <v>102</v>
      </c>
      <c r="E623" s="30">
        <v>2627.48</v>
      </c>
      <c r="F623" s="30">
        <v>1000.96</v>
      </c>
      <c r="G623" s="30">
        <v>351.9</v>
      </c>
      <c r="H623" s="31">
        <v>3980.34</v>
      </c>
      <c r="I623" s="34" t="s">
        <v>401</v>
      </c>
    </row>
    <row r="624" spans="1:9" ht="33.75" outlineLevel="2" x14ac:dyDescent="0.25">
      <c r="A624" s="26">
        <v>214</v>
      </c>
      <c r="B624" s="33">
        <v>44712</v>
      </c>
      <c r="C624" s="28" t="s">
        <v>103</v>
      </c>
      <c r="D624" s="29" t="s">
        <v>102</v>
      </c>
      <c r="E624" s="30">
        <v>0</v>
      </c>
      <c r="F624" s="30">
        <v>187.68</v>
      </c>
      <c r="G624" s="30">
        <v>153.66</v>
      </c>
      <c r="H624" s="31">
        <v>341.34000000000003</v>
      </c>
      <c r="I624" s="34" t="s">
        <v>419</v>
      </c>
    </row>
    <row r="625" spans="1:9" ht="33.75" outlineLevel="2" x14ac:dyDescent="0.25">
      <c r="A625" s="26">
        <v>232</v>
      </c>
      <c r="B625" s="33">
        <v>44719</v>
      </c>
      <c r="C625" s="28" t="s">
        <v>103</v>
      </c>
      <c r="D625" s="29" t="s">
        <v>102</v>
      </c>
      <c r="E625" s="30">
        <v>0</v>
      </c>
      <c r="F625" s="30">
        <v>187.68</v>
      </c>
      <c r="G625" s="30">
        <v>153.66</v>
      </c>
      <c r="H625" s="31">
        <v>341.34000000000003</v>
      </c>
      <c r="I625" s="32" t="s">
        <v>431</v>
      </c>
    </row>
    <row r="626" spans="1:9" ht="33.75" outlineLevel="2" x14ac:dyDescent="0.25">
      <c r="A626" s="26">
        <v>239</v>
      </c>
      <c r="B626" s="33">
        <v>44726</v>
      </c>
      <c r="C626" s="28" t="s">
        <v>103</v>
      </c>
      <c r="D626" s="29" t="s">
        <v>102</v>
      </c>
      <c r="E626" s="30">
        <v>0</v>
      </c>
      <c r="F626" s="30">
        <v>93.84</v>
      </c>
      <c r="G626" s="30">
        <v>157.12</v>
      </c>
      <c r="H626" s="31">
        <v>250.96</v>
      </c>
      <c r="I626" s="32" t="s">
        <v>437</v>
      </c>
    </row>
    <row r="627" spans="1:9" ht="33.75" outlineLevel="2" x14ac:dyDescent="0.25">
      <c r="A627" s="26">
        <v>240</v>
      </c>
      <c r="B627" s="33">
        <v>44726</v>
      </c>
      <c r="C627" s="28" t="s">
        <v>103</v>
      </c>
      <c r="D627" s="29" t="s">
        <v>102</v>
      </c>
      <c r="E627" s="30">
        <v>0</v>
      </c>
      <c r="F627" s="30">
        <v>187.68</v>
      </c>
      <c r="G627" s="30">
        <v>153.66</v>
      </c>
      <c r="H627" s="31">
        <v>341.34000000000003</v>
      </c>
      <c r="I627" s="32" t="s">
        <v>438</v>
      </c>
    </row>
    <row r="628" spans="1:9" ht="33.75" outlineLevel="2" x14ac:dyDescent="0.25">
      <c r="A628" s="26">
        <v>241</v>
      </c>
      <c r="B628" s="33">
        <v>44726</v>
      </c>
      <c r="C628" s="28" t="s">
        <v>103</v>
      </c>
      <c r="D628" s="29" t="s">
        <v>102</v>
      </c>
      <c r="E628" s="30">
        <v>0</v>
      </c>
      <c r="F628" s="30">
        <v>93.84</v>
      </c>
      <c r="G628" s="30">
        <v>153.66</v>
      </c>
      <c r="H628" s="31">
        <v>247.5</v>
      </c>
      <c r="I628" s="32" t="s">
        <v>439</v>
      </c>
    </row>
    <row r="629" spans="1:9" ht="33.75" outlineLevel="2" x14ac:dyDescent="0.25">
      <c r="A629" s="26">
        <v>259</v>
      </c>
      <c r="B629" s="33">
        <v>44733</v>
      </c>
      <c r="C629" s="28" t="s">
        <v>103</v>
      </c>
      <c r="D629" s="29" t="s">
        <v>102</v>
      </c>
      <c r="E629" s="30">
        <v>0</v>
      </c>
      <c r="F629" s="30">
        <v>187.68</v>
      </c>
      <c r="G629" s="30">
        <v>153.66</v>
      </c>
      <c r="H629" s="31">
        <v>341.34000000000003</v>
      </c>
      <c r="I629" s="32" t="s">
        <v>457</v>
      </c>
    </row>
    <row r="630" spans="1:9" ht="33.75" outlineLevel="2" x14ac:dyDescent="0.25">
      <c r="A630" s="26">
        <v>260</v>
      </c>
      <c r="B630" s="33">
        <v>44733</v>
      </c>
      <c r="C630" s="28" t="s">
        <v>103</v>
      </c>
      <c r="D630" s="29" t="s">
        <v>102</v>
      </c>
      <c r="E630" s="30">
        <v>0</v>
      </c>
      <c r="F630" s="30">
        <v>187.68</v>
      </c>
      <c r="G630" s="30">
        <v>153.66</v>
      </c>
      <c r="H630" s="31">
        <v>341.34000000000003</v>
      </c>
      <c r="I630" s="32" t="s">
        <v>458</v>
      </c>
    </row>
    <row r="631" spans="1:9" ht="33.75" outlineLevel="2" x14ac:dyDescent="0.25">
      <c r="A631" s="26">
        <v>267</v>
      </c>
      <c r="B631" s="33">
        <v>44740</v>
      </c>
      <c r="C631" s="28" t="s">
        <v>103</v>
      </c>
      <c r="D631" s="29" t="s">
        <v>102</v>
      </c>
      <c r="E631" s="30">
        <v>0</v>
      </c>
      <c r="F631" s="30">
        <v>187.68</v>
      </c>
      <c r="G631" s="30">
        <v>153.66</v>
      </c>
      <c r="H631" s="31">
        <v>341.34000000000003</v>
      </c>
      <c r="I631" s="32" t="s">
        <v>465</v>
      </c>
    </row>
    <row r="632" spans="1:9" ht="33.75" outlineLevel="2" x14ac:dyDescent="0.25">
      <c r="A632" s="26">
        <v>276</v>
      </c>
      <c r="B632" s="33">
        <v>44747</v>
      </c>
      <c r="C632" s="28" t="s">
        <v>103</v>
      </c>
      <c r="D632" s="29" t="s">
        <v>102</v>
      </c>
      <c r="E632" s="30">
        <v>1172.97</v>
      </c>
      <c r="F632" s="30">
        <v>563.04</v>
      </c>
      <c r="G632" s="30">
        <v>848.81</v>
      </c>
      <c r="H632" s="31">
        <v>2584.8199999999997</v>
      </c>
      <c r="I632" s="32" t="s">
        <v>474</v>
      </c>
    </row>
    <row r="633" spans="1:9" ht="33.75" outlineLevel="2" x14ac:dyDescent="0.25">
      <c r="A633" s="26">
        <v>294</v>
      </c>
      <c r="B633" s="33">
        <v>44754</v>
      </c>
      <c r="C633" s="28" t="s">
        <v>103</v>
      </c>
      <c r="D633" s="29" t="s">
        <v>102</v>
      </c>
      <c r="E633" s="30">
        <v>0</v>
      </c>
      <c r="F633" s="30">
        <v>187.68</v>
      </c>
      <c r="G633" s="30">
        <v>157.12</v>
      </c>
      <c r="H633" s="31">
        <v>344.8</v>
      </c>
      <c r="I633" s="32" t="s">
        <v>490</v>
      </c>
    </row>
    <row r="634" spans="1:9" ht="33.75" outlineLevel="2" x14ac:dyDescent="0.25">
      <c r="A634" s="26">
        <v>295</v>
      </c>
      <c r="B634" s="33">
        <v>44754</v>
      </c>
      <c r="C634" s="28" t="s">
        <v>103</v>
      </c>
      <c r="D634" s="29" t="s">
        <v>102</v>
      </c>
      <c r="E634" s="30">
        <v>0</v>
      </c>
      <c r="F634" s="30">
        <v>93.84</v>
      </c>
      <c r="G634" s="30">
        <v>153.66</v>
      </c>
      <c r="H634" s="31">
        <v>247.5</v>
      </c>
      <c r="I634" s="32" t="s">
        <v>491</v>
      </c>
    </row>
    <row r="635" spans="1:9" ht="33.75" outlineLevel="2" x14ac:dyDescent="0.25">
      <c r="A635" s="26">
        <v>296</v>
      </c>
      <c r="B635" s="33">
        <v>44754</v>
      </c>
      <c r="C635" s="28" t="s">
        <v>103</v>
      </c>
      <c r="D635" s="29" t="s">
        <v>102</v>
      </c>
      <c r="E635" s="30">
        <v>0</v>
      </c>
      <c r="F635" s="30">
        <v>93.84</v>
      </c>
      <c r="G635" s="30">
        <v>153.66</v>
      </c>
      <c r="H635" s="31">
        <v>247.5</v>
      </c>
      <c r="I635" s="32" t="s">
        <v>492</v>
      </c>
    </row>
    <row r="636" spans="1:9" ht="33.75" outlineLevel="2" x14ac:dyDescent="0.25">
      <c r="A636" s="26">
        <v>297</v>
      </c>
      <c r="B636" s="33">
        <v>44754</v>
      </c>
      <c r="C636" s="28" t="s">
        <v>103</v>
      </c>
      <c r="D636" s="29" t="s">
        <v>102</v>
      </c>
      <c r="E636" s="30">
        <v>0</v>
      </c>
      <c r="F636" s="30">
        <v>187.68</v>
      </c>
      <c r="G636" s="30">
        <v>153.66</v>
      </c>
      <c r="H636" s="31">
        <v>341.34000000000003</v>
      </c>
      <c r="I636" s="32" t="s">
        <v>493</v>
      </c>
    </row>
    <row r="637" spans="1:9" ht="33.75" outlineLevel="2" x14ac:dyDescent="0.25">
      <c r="A637" s="26">
        <v>312</v>
      </c>
      <c r="B637" s="33">
        <v>44761</v>
      </c>
      <c r="C637" s="28" t="s">
        <v>103</v>
      </c>
      <c r="D637" s="29" t="s">
        <v>102</v>
      </c>
      <c r="E637" s="30">
        <v>0</v>
      </c>
      <c r="F637" s="30">
        <v>187.68</v>
      </c>
      <c r="G637" s="30">
        <v>153.66</v>
      </c>
      <c r="H637" s="31">
        <v>341.34000000000003</v>
      </c>
      <c r="I637" s="32" t="s">
        <v>508</v>
      </c>
    </row>
    <row r="638" spans="1:9" ht="33.75" outlineLevel="2" x14ac:dyDescent="0.25">
      <c r="A638" s="26">
        <v>334</v>
      </c>
      <c r="B638" s="33">
        <v>44775</v>
      </c>
      <c r="C638" s="28" t="s">
        <v>103</v>
      </c>
      <c r="D638" s="29" t="s">
        <v>102</v>
      </c>
      <c r="E638" s="30">
        <v>0</v>
      </c>
      <c r="F638" s="30">
        <v>187.68</v>
      </c>
      <c r="G638" s="30">
        <v>153.66</v>
      </c>
      <c r="H638" s="31">
        <v>341.34000000000003</v>
      </c>
      <c r="I638" s="32" t="s">
        <v>531</v>
      </c>
    </row>
    <row r="639" spans="1:9" ht="33.75" outlineLevel="2" x14ac:dyDescent="0.25">
      <c r="A639" s="26">
        <v>335</v>
      </c>
      <c r="B639" s="33">
        <v>44775</v>
      </c>
      <c r="C639" s="28" t="s">
        <v>103</v>
      </c>
      <c r="D639" s="29" t="s">
        <v>102</v>
      </c>
      <c r="E639" s="30">
        <v>0</v>
      </c>
      <c r="F639" s="30">
        <v>93.84</v>
      </c>
      <c r="G639" s="30">
        <v>153.66</v>
      </c>
      <c r="H639" s="31">
        <v>247.5</v>
      </c>
      <c r="I639" s="32" t="s">
        <v>532</v>
      </c>
    </row>
    <row r="640" spans="1:9" ht="33.75" outlineLevel="2" x14ac:dyDescent="0.25">
      <c r="A640" s="26">
        <v>336</v>
      </c>
      <c r="B640" s="33">
        <v>44775</v>
      </c>
      <c r="C640" s="28" t="s">
        <v>103</v>
      </c>
      <c r="D640" s="29" t="s">
        <v>102</v>
      </c>
      <c r="E640" s="30">
        <v>1172.97</v>
      </c>
      <c r="F640" s="30">
        <v>563.04</v>
      </c>
      <c r="G640" s="30">
        <v>495.89</v>
      </c>
      <c r="H640" s="31">
        <v>2231.9</v>
      </c>
      <c r="I640" s="32" t="s">
        <v>533</v>
      </c>
    </row>
    <row r="641" spans="1:9" ht="33.75" outlineLevel="2" x14ac:dyDescent="0.25">
      <c r="A641" s="26">
        <v>366</v>
      </c>
      <c r="B641" s="33">
        <v>44782</v>
      </c>
      <c r="C641" s="28" t="s">
        <v>103</v>
      </c>
      <c r="D641" s="29" t="s">
        <v>102</v>
      </c>
      <c r="E641" s="30">
        <v>0</v>
      </c>
      <c r="F641" s="30">
        <v>93.84</v>
      </c>
      <c r="G641" s="30">
        <v>134.63</v>
      </c>
      <c r="H641" s="31">
        <v>228.47</v>
      </c>
      <c r="I641" s="32" t="s">
        <v>559</v>
      </c>
    </row>
    <row r="642" spans="1:9" ht="33.75" outlineLevel="2" x14ac:dyDescent="0.25">
      <c r="A642" s="26">
        <v>375</v>
      </c>
      <c r="B642" s="33">
        <v>44789</v>
      </c>
      <c r="C642" s="28" t="s">
        <v>103</v>
      </c>
      <c r="D642" s="29" t="s">
        <v>102</v>
      </c>
      <c r="E642" s="30">
        <v>0</v>
      </c>
      <c r="F642" s="30">
        <v>0</v>
      </c>
      <c r="G642" s="30">
        <v>0</v>
      </c>
      <c r="H642" s="31">
        <v>0</v>
      </c>
      <c r="I642" s="32" t="s">
        <v>569</v>
      </c>
    </row>
    <row r="643" spans="1:9" ht="33.75" outlineLevel="2" x14ac:dyDescent="0.25">
      <c r="A643" s="26">
        <v>376</v>
      </c>
      <c r="B643" s="33">
        <v>44789</v>
      </c>
      <c r="C643" s="28" t="s">
        <v>103</v>
      </c>
      <c r="D643" s="29" t="s">
        <v>102</v>
      </c>
      <c r="E643" s="30">
        <v>0</v>
      </c>
      <c r="F643" s="30">
        <v>187.68</v>
      </c>
      <c r="G643" s="30">
        <v>153.66</v>
      </c>
      <c r="H643" s="31">
        <v>341.34000000000003</v>
      </c>
      <c r="I643" s="32" t="s">
        <v>570</v>
      </c>
    </row>
    <row r="644" spans="1:9" ht="22.5" outlineLevel="2" x14ac:dyDescent="0.25">
      <c r="A644" s="26">
        <v>377</v>
      </c>
      <c r="B644" s="33">
        <v>44789</v>
      </c>
      <c r="C644" s="28" t="s">
        <v>103</v>
      </c>
      <c r="D644" s="29" t="s">
        <v>102</v>
      </c>
      <c r="E644" s="30">
        <v>0</v>
      </c>
      <c r="F644" s="30">
        <v>187.68</v>
      </c>
      <c r="G644" s="30">
        <v>153.66</v>
      </c>
      <c r="H644" s="31">
        <v>341.34000000000003</v>
      </c>
      <c r="I644" s="32" t="s">
        <v>571</v>
      </c>
    </row>
    <row r="645" spans="1:9" ht="22.5" outlineLevel="2" x14ac:dyDescent="0.25">
      <c r="A645" s="26">
        <v>419</v>
      </c>
      <c r="B645" s="33">
        <v>44803</v>
      </c>
      <c r="C645" s="28" t="s">
        <v>103</v>
      </c>
      <c r="D645" s="29" t="s">
        <v>102</v>
      </c>
      <c r="E645" s="30">
        <v>0</v>
      </c>
      <c r="F645" s="30">
        <v>187.68</v>
      </c>
      <c r="G645" s="30">
        <v>153.66</v>
      </c>
      <c r="H645" s="31">
        <v>341.34000000000003</v>
      </c>
      <c r="I645" s="32" t="s">
        <v>605</v>
      </c>
    </row>
    <row r="646" spans="1:9" ht="33.75" outlineLevel="2" x14ac:dyDescent="0.25">
      <c r="A646" s="26">
        <v>420</v>
      </c>
      <c r="B646" s="33">
        <v>44803</v>
      </c>
      <c r="C646" s="28" t="s">
        <v>103</v>
      </c>
      <c r="D646" s="29" t="s">
        <v>102</v>
      </c>
      <c r="E646" s="30">
        <v>0</v>
      </c>
      <c r="F646" s="30">
        <v>187.68</v>
      </c>
      <c r="G646" s="30">
        <v>153.66</v>
      </c>
      <c r="H646" s="31">
        <v>341.34000000000003</v>
      </c>
      <c r="I646" s="32" t="s">
        <v>606</v>
      </c>
    </row>
    <row r="647" spans="1:9" ht="33.75" outlineLevel="2" x14ac:dyDescent="0.25">
      <c r="A647" s="26">
        <v>421</v>
      </c>
      <c r="B647" s="33">
        <v>44803</v>
      </c>
      <c r="C647" s="28" t="s">
        <v>103</v>
      </c>
      <c r="D647" s="29" t="s">
        <v>102</v>
      </c>
      <c r="E647" s="30">
        <v>0</v>
      </c>
      <c r="F647" s="30">
        <v>187.68</v>
      </c>
      <c r="G647" s="30">
        <v>153.66</v>
      </c>
      <c r="H647" s="31">
        <v>341.34000000000003</v>
      </c>
      <c r="I647" s="32" t="s">
        <v>607</v>
      </c>
    </row>
    <row r="648" spans="1:9" ht="33.75" outlineLevel="2" x14ac:dyDescent="0.25">
      <c r="A648" s="26">
        <v>422</v>
      </c>
      <c r="B648" s="33">
        <v>44803</v>
      </c>
      <c r="C648" s="28" t="s">
        <v>103</v>
      </c>
      <c r="D648" s="29" t="s">
        <v>102</v>
      </c>
      <c r="E648" s="30"/>
      <c r="F648" s="30">
        <v>656.88</v>
      </c>
      <c r="G648" s="30">
        <v>109.46</v>
      </c>
      <c r="H648" s="31">
        <v>766.34</v>
      </c>
      <c r="I648" s="32" t="s">
        <v>608</v>
      </c>
    </row>
    <row r="649" spans="1:9" ht="33.75" outlineLevel="2" x14ac:dyDescent="0.25">
      <c r="A649" s="26">
        <v>422</v>
      </c>
      <c r="B649" s="33">
        <v>44810</v>
      </c>
      <c r="C649" s="28" t="s">
        <v>103</v>
      </c>
      <c r="D649" s="29" t="s">
        <v>102</v>
      </c>
      <c r="E649" s="30">
        <v>1172.97</v>
      </c>
      <c r="F649" s="30"/>
      <c r="G649" s="30">
        <v>133.21</v>
      </c>
      <c r="H649" s="31">
        <v>1306.18</v>
      </c>
      <c r="I649" s="32" t="s">
        <v>627</v>
      </c>
    </row>
    <row r="650" spans="1:9" ht="22.5" outlineLevel="2" x14ac:dyDescent="0.25">
      <c r="A650" s="26">
        <v>449</v>
      </c>
      <c r="B650" s="33">
        <v>44817</v>
      </c>
      <c r="C650" s="28" t="s">
        <v>103</v>
      </c>
      <c r="D650" s="29" t="s">
        <v>102</v>
      </c>
      <c r="E650" s="30">
        <v>0</v>
      </c>
      <c r="F650" s="30">
        <v>187.68</v>
      </c>
      <c r="G650" s="30">
        <v>153.66</v>
      </c>
      <c r="H650" s="31">
        <v>341.34000000000003</v>
      </c>
      <c r="I650" s="32" t="s">
        <v>639</v>
      </c>
    </row>
    <row r="651" spans="1:9" ht="33.75" outlineLevel="2" x14ac:dyDescent="0.25">
      <c r="A651" s="26">
        <v>450</v>
      </c>
      <c r="B651" s="33">
        <v>44817</v>
      </c>
      <c r="C651" s="28" t="s">
        <v>103</v>
      </c>
      <c r="D651" s="29" t="s">
        <v>102</v>
      </c>
      <c r="E651" s="30">
        <v>0</v>
      </c>
      <c r="F651" s="30">
        <v>187.68</v>
      </c>
      <c r="G651" s="30">
        <v>153.66</v>
      </c>
      <c r="H651" s="31">
        <v>341.34000000000003</v>
      </c>
      <c r="I651" s="32" t="s">
        <v>640</v>
      </c>
    </row>
    <row r="652" spans="1:9" ht="22.5" outlineLevel="2" x14ac:dyDescent="0.25">
      <c r="A652" s="26">
        <v>451</v>
      </c>
      <c r="B652" s="33">
        <v>44817</v>
      </c>
      <c r="C652" s="28" t="s">
        <v>103</v>
      </c>
      <c r="D652" s="29" t="s">
        <v>102</v>
      </c>
      <c r="E652" s="30">
        <v>0</v>
      </c>
      <c r="F652" s="30">
        <v>187.68</v>
      </c>
      <c r="G652" s="30">
        <v>153.66</v>
      </c>
      <c r="H652" s="31">
        <v>341.34000000000003</v>
      </c>
      <c r="I652" s="32" t="s">
        <v>641</v>
      </c>
    </row>
    <row r="653" spans="1:9" ht="33.75" outlineLevel="2" x14ac:dyDescent="0.25">
      <c r="A653" s="26">
        <v>466</v>
      </c>
      <c r="B653" s="33">
        <v>44824</v>
      </c>
      <c r="C653" s="28" t="s">
        <v>103</v>
      </c>
      <c r="D653" s="29" t="s">
        <v>102</v>
      </c>
      <c r="E653" s="30">
        <v>0</v>
      </c>
      <c r="F653" s="30">
        <v>93.84</v>
      </c>
      <c r="G653" s="30">
        <v>153.66</v>
      </c>
      <c r="H653" s="31">
        <v>247.5</v>
      </c>
      <c r="I653" s="32" t="s">
        <v>655</v>
      </c>
    </row>
    <row r="654" spans="1:9" ht="33.75" outlineLevel="2" x14ac:dyDescent="0.25">
      <c r="A654" s="26">
        <v>509</v>
      </c>
      <c r="B654" s="33">
        <v>44845</v>
      </c>
      <c r="C654" s="28" t="s">
        <v>103</v>
      </c>
      <c r="D654" s="29" t="s">
        <v>102</v>
      </c>
      <c r="E654" s="30">
        <v>390.99</v>
      </c>
      <c r="F654" s="30">
        <v>187.68</v>
      </c>
      <c r="G654" s="30">
        <v>567.13</v>
      </c>
      <c r="H654" s="31">
        <v>1145.8000000000002</v>
      </c>
      <c r="I654" s="32" t="s">
        <v>109</v>
      </c>
    </row>
    <row r="655" spans="1:9" ht="22.5" outlineLevel="2" x14ac:dyDescent="0.25">
      <c r="A655" s="26">
        <v>510</v>
      </c>
      <c r="B655" s="33">
        <v>44845</v>
      </c>
      <c r="C655" s="28" t="s">
        <v>103</v>
      </c>
      <c r="D655" s="29" t="s">
        <v>102</v>
      </c>
      <c r="E655" s="30">
        <v>0</v>
      </c>
      <c r="F655" s="30">
        <v>93.84</v>
      </c>
      <c r="G655" s="30">
        <v>145.01</v>
      </c>
      <c r="H655" s="31">
        <v>238.85</v>
      </c>
      <c r="I655" s="32" t="s">
        <v>108</v>
      </c>
    </row>
    <row r="656" spans="1:9" ht="33.75" outlineLevel="2" x14ac:dyDescent="0.25">
      <c r="A656" s="26">
        <v>511</v>
      </c>
      <c r="B656" s="33">
        <v>44845</v>
      </c>
      <c r="C656" s="28" t="s">
        <v>103</v>
      </c>
      <c r="D656" s="29" t="s">
        <v>102</v>
      </c>
      <c r="E656" s="30">
        <v>0</v>
      </c>
      <c r="F656" s="30">
        <v>187.68</v>
      </c>
      <c r="G656" s="30">
        <v>153.66</v>
      </c>
      <c r="H656" s="31">
        <v>341.34000000000003</v>
      </c>
      <c r="I656" s="32" t="s">
        <v>107</v>
      </c>
    </row>
    <row r="657" spans="1:9" ht="33.75" outlineLevel="2" x14ac:dyDescent="0.25">
      <c r="A657" s="26">
        <v>336</v>
      </c>
      <c r="B657" s="33">
        <v>44852</v>
      </c>
      <c r="C657" s="28" t="s">
        <v>103</v>
      </c>
      <c r="D657" s="29" t="s">
        <v>102</v>
      </c>
      <c r="E657" s="30">
        <v>781.98</v>
      </c>
      <c r="F657" s="30">
        <v>187.68</v>
      </c>
      <c r="G657" s="30">
        <v>0</v>
      </c>
      <c r="H657" s="31">
        <f>SUM(E657:G657)</f>
        <v>969.66000000000008</v>
      </c>
      <c r="I657" s="32" t="s">
        <v>106</v>
      </c>
    </row>
    <row r="658" spans="1:9" ht="22.5" outlineLevel="2" x14ac:dyDescent="0.25">
      <c r="A658" s="26">
        <v>510</v>
      </c>
      <c r="B658" s="33">
        <v>44852</v>
      </c>
      <c r="C658" s="28" t="s">
        <v>103</v>
      </c>
      <c r="D658" s="29" t="s">
        <v>102</v>
      </c>
      <c r="E658" s="30">
        <v>0</v>
      </c>
      <c r="F658" s="30">
        <v>93.84</v>
      </c>
      <c r="G658" s="30">
        <v>986.1</v>
      </c>
      <c r="H658" s="31">
        <v>1079.94</v>
      </c>
      <c r="I658" s="32" t="s">
        <v>105</v>
      </c>
    </row>
    <row r="659" spans="1:9" ht="22.5" outlineLevel="2" x14ac:dyDescent="0.25">
      <c r="A659" s="26">
        <v>511</v>
      </c>
      <c r="B659" s="33">
        <v>44852</v>
      </c>
      <c r="C659" s="28" t="s">
        <v>103</v>
      </c>
      <c r="D659" s="29" t="s">
        <v>102</v>
      </c>
      <c r="E659" s="30">
        <v>0</v>
      </c>
      <c r="F659" s="30">
        <v>0</v>
      </c>
      <c r="G659" s="30">
        <v>986.1</v>
      </c>
      <c r="H659" s="31">
        <v>986.1</v>
      </c>
      <c r="I659" s="32" t="s">
        <v>104</v>
      </c>
    </row>
    <row r="660" spans="1:9" ht="33.75" outlineLevel="2" x14ac:dyDescent="0.25">
      <c r="A660" s="26">
        <v>532</v>
      </c>
      <c r="B660" s="33">
        <v>44852</v>
      </c>
      <c r="C660" s="28" t="s">
        <v>103</v>
      </c>
      <c r="D660" s="29" t="s">
        <v>102</v>
      </c>
      <c r="E660" s="30">
        <v>390.99</v>
      </c>
      <c r="F660" s="30">
        <v>375.36</v>
      </c>
      <c r="G660" s="30">
        <v>1139.76</v>
      </c>
      <c r="H660" s="31">
        <v>1906.1100000000001</v>
      </c>
      <c r="I660" s="32" t="s">
        <v>101</v>
      </c>
    </row>
    <row r="661" spans="1:9" s="17" customFormat="1" outlineLevel="1" x14ac:dyDescent="0.25">
      <c r="A661" s="55"/>
      <c r="B661" s="56"/>
      <c r="C661" s="58" t="s">
        <v>738</v>
      </c>
      <c r="D661" s="49"/>
      <c r="E661" s="50">
        <f>SUBTOTAL(9,E585:E660)</f>
        <v>9680.9600000000009</v>
      </c>
      <c r="F661" s="50">
        <f>SUBTOTAL(9,F585:F660)</f>
        <v>15139.52000000001</v>
      </c>
      <c r="G661" s="50">
        <f>SUBTOTAL(9,G585:G660)</f>
        <v>16883.159999999993</v>
      </c>
      <c r="H661" s="51">
        <f>SUBTOTAL(9,H585:H660)</f>
        <v>41703.64</v>
      </c>
      <c r="I661" s="52"/>
    </row>
    <row r="662" spans="1:9" ht="33.75" outlineLevel="2" x14ac:dyDescent="0.25">
      <c r="A662" s="35">
        <v>433</v>
      </c>
      <c r="B662" s="36">
        <v>44803</v>
      </c>
      <c r="C662" s="37" t="s">
        <v>621</v>
      </c>
      <c r="D662" s="38" t="s">
        <v>99</v>
      </c>
      <c r="E662" s="39">
        <v>390.99</v>
      </c>
      <c r="F662" s="39">
        <v>469.20000000000005</v>
      </c>
      <c r="G662" s="39">
        <v>677.92</v>
      </c>
      <c r="H662" s="40">
        <v>1538.1100000000001</v>
      </c>
      <c r="I662" s="48" t="s">
        <v>622</v>
      </c>
    </row>
    <row r="663" spans="1:9" s="17" customFormat="1" outlineLevel="1" x14ac:dyDescent="0.25">
      <c r="A663" s="55"/>
      <c r="B663" s="56"/>
      <c r="C663" s="58" t="s">
        <v>739</v>
      </c>
      <c r="D663" s="49"/>
      <c r="E663" s="50">
        <f>SUBTOTAL(9,E662:E662)</f>
        <v>390.99</v>
      </c>
      <c r="F663" s="50">
        <f>SUBTOTAL(9,F662:F662)</f>
        <v>469.20000000000005</v>
      </c>
      <c r="G663" s="50">
        <f>SUBTOTAL(9,G662:G662)</f>
        <v>677.92</v>
      </c>
      <c r="H663" s="51">
        <f>SUBTOTAL(9,H662:H662)</f>
        <v>1538.1100000000001</v>
      </c>
      <c r="I663" s="52"/>
    </row>
    <row r="664" spans="1:9" ht="33.75" outlineLevel="2" x14ac:dyDescent="0.25">
      <c r="A664" s="35">
        <v>211</v>
      </c>
      <c r="B664" s="36">
        <v>44712</v>
      </c>
      <c r="C664" s="37" t="s">
        <v>100</v>
      </c>
      <c r="D664" s="38" t="s">
        <v>99</v>
      </c>
      <c r="E664" s="39">
        <v>781.98</v>
      </c>
      <c r="F664" s="39">
        <v>375.36</v>
      </c>
      <c r="G664" s="39">
        <v>788.88</v>
      </c>
      <c r="H664" s="40">
        <v>1946.2200000000003</v>
      </c>
      <c r="I664" s="41" t="s">
        <v>415</v>
      </c>
    </row>
    <row r="665" spans="1:9" ht="33.75" outlineLevel="2" x14ac:dyDescent="0.25">
      <c r="A665" s="26">
        <v>521</v>
      </c>
      <c r="B665" s="33">
        <v>44845</v>
      </c>
      <c r="C665" s="28" t="s">
        <v>100</v>
      </c>
      <c r="D665" s="29" t="s">
        <v>99</v>
      </c>
      <c r="E665" s="30">
        <v>781.98</v>
      </c>
      <c r="F665" s="30">
        <v>563.04</v>
      </c>
      <c r="G665" s="30">
        <v>870.18999999999994</v>
      </c>
      <c r="H665" s="31">
        <v>2215.21</v>
      </c>
      <c r="I665" s="32" t="s">
        <v>98</v>
      </c>
    </row>
    <row r="666" spans="1:9" s="17" customFormat="1" outlineLevel="1" x14ac:dyDescent="0.25">
      <c r="A666" s="55"/>
      <c r="B666" s="56"/>
      <c r="C666" s="58" t="s">
        <v>740</v>
      </c>
      <c r="D666" s="49"/>
      <c r="E666" s="50">
        <f>SUBTOTAL(9,E664:E665)</f>
        <v>1563.96</v>
      </c>
      <c r="F666" s="50">
        <f>SUBTOTAL(9,F664:F665)</f>
        <v>938.4</v>
      </c>
      <c r="G666" s="50">
        <f>SUBTOTAL(9,G664:G665)</f>
        <v>1659.07</v>
      </c>
      <c r="H666" s="51">
        <f>SUBTOTAL(9,H664:H665)</f>
        <v>4161.43</v>
      </c>
      <c r="I666" s="52"/>
    </row>
    <row r="667" spans="1:9" ht="33.75" outlineLevel="2" x14ac:dyDescent="0.25">
      <c r="A667" s="35">
        <v>226</v>
      </c>
      <c r="B667" s="36">
        <v>44712</v>
      </c>
      <c r="C667" s="37" t="s">
        <v>424</v>
      </c>
      <c r="D667" s="38" t="s">
        <v>99</v>
      </c>
      <c r="E667" s="39">
        <v>781.98</v>
      </c>
      <c r="F667" s="39">
        <v>375.36</v>
      </c>
      <c r="G667" s="39">
        <v>935.93</v>
      </c>
      <c r="H667" s="40">
        <v>2093.27</v>
      </c>
      <c r="I667" s="41" t="s">
        <v>425</v>
      </c>
    </row>
    <row r="668" spans="1:9" s="17" customFormat="1" outlineLevel="1" x14ac:dyDescent="0.25">
      <c r="A668" s="55"/>
      <c r="B668" s="56"/>
      <c r="C668" s="58" t="s">
        <v>741</v>
      </c>
      <c r="D668" s="49"/>
      <c r="E668" s="50">
        <f>SUBTOTAL(9,E667:E667)</f>
        <v>781.98</v>
      </c>
      <c r="F668" s="50">
        <f>SUBTOTAL(9,F667:F667)</f>
        <v>375.36</v>
      </c>
      <c r="G668" s="50">
        <f>SUBTOTAL(9,G667:G667)</f>
        <v>935.93</v>
      </c>
      <c r="H668" s="51">
        <f>SUBTOTAL(9,H667:H667)</f>
        <v>2093.27</v>
      </c>
      <c r="I668" s="53"/>
    </row>
    <row r="669" spans="1:9" s="17" customFormat="1" x14ac:dyDescent="0.25">
      <c r="A669" s="55"/>
      <c r="B669" s="56"/>
      <c r="C669" s="58" t="s">
        <v>12</v>
      </c>
      <c r="D669" s="49"/>
      <c r="E669" s="50">
        <f>SUBTOTAL(9,E91:E667)</f>
        <v>178542.82</v>
      </c>
      <c r="F669" s="50">
        <f>SUBTOTAL(9,F91:F667)</f>
        <v>145828.28999999864</v>
      </c>
      <c r="G669" s="50">
        <f>SUBTOTAL(9,G91:G667)</f>
        <v>199671.71000000025</v>
      </c>
      <c r="H669" s="51">
        <f>SUBTOTAL(9,H91:H667)</f>
        <v>524042.82000000007</v>
      </c>
      <c r="I669" s="53"/>
    </row>
    <row r="671" spans="1:9" x14ac:dyDescent="0.25">
      <c r="A671" s="59" t="s">
        <v>14</v>
      </c>
    </row>
    <row r="673" spans="1:8" x14ac:dyDescent="0.25">
      <c r="A673" s="22" t="s">
        <v>15</v>
      </c>
      <c r="B673" s="23"/>
      <c r="C673" s="23"/>
      <c r="D673" s="23"/>
      <c r="E673" s="23"/>
      <c r="F673" s="23"/>
      <c r="G673" s="23"/>
      <c r="H673" s="24"/>
    </row>
    <row r="674" spans="1:8" x14ac:dyDescent="0.25">
      <c r="A674" s="11"/>
      <c r="B674" s="12"/>
      <c r="C674" s="12"/>
      <c r="D674" s="13" t="s">
        <v>11</v>
      </c>
      <c r="E674" s="14">
        <f>E85</f>
        <v>55755.430000000044</v>
      </c>
      <c r="F674" s="14">
        <f t="shared" ref="F674:H674" si="0">F85</f>
        <v>30810.480000000025</v>
      </c>
      <c r="G674" s="14">
        <f t="shared" si="0"/>
        <v>5963.8599999999988</v>
      </c>
      <c r="H674" s="14">
        <f t="shared" si="0"/>
        <v>92529.769999999946</v>
      </c>
    </row>
    <row r="675" spans="1:8" x14ac:dyDescent="0.25">
      <c r="A675" s="11"/>
      <c r="B675" s="12"/>
      <c r="C675" s="12"/>
      <c r="D675" s="13" t="s">
        <v>12</v>
      </c>
      <c r="E675" s="14">
        <f>E669</f>
        <v>178542.82</v>
      </c>
      <c r="F675" s="14">
        <f t="shared" ref="F675:H675" si="1">F669</f>
        <v>145828.28999999864</v>
      </c>
      <c r="G675" s="14">
        <f t="shared" si="1"/>
        <v>199671.71000000025</v>
      </c>
      <c r="H675" s="14">
        <f t="shared" si="1"/>
        <v>524042.82000000007</v>
      </c>
    </row>
    <row r="676" spans="1:8" x14ac:dyDescent="0.25">
      <c r="A676" s="11"/>
      <c r="B676" s="12"/>
      <c r="C676" s="12"/>
      <c r="D676" s="13" t="s">
        <v>13</v>
      </c>
      <c r="E676" s="14">
        <f>SUM(E674:E675)</f>
        <v>234298.25000000006</v>
      </c>
      <c r="F676" s="14">
        <f>SUM(F674:F675)</f>
        <v>176638.76999999868</v>
      </c>
      <c r="G676" s="14">
        <f>SUM(G674:G675)</f>
        <v>205635.57000000024</v>
      </c>
      <c r="H676" s="14">
        <f>SUM(H674:H675)</f>
        <v>616572.59</v>
      </c>
    </row>
    <row r="678" spans="1:8" x14ac:dyDescent="0.25">
      <c r="A678" s="15" t="s">
        <v>742</v>
      </c>
    </row>
  </sheetData>
  <sortState ref="A72:I595">
    <sortCondition ref="C71"/>
  </sortState>
  <mergeCells count="4">
    <mergeCell ref="A2:I2"/>
    <mergeCell ref="A3:I3"/>
    <mergeCell ref="A88:I88"/>
    <mergeCell ref="A673:H673"/>
  </mergeCells>
  <conditionalFormatting sqref="A86:G87">
    <cfRule type="expression" dxfId="8" priority="8">
      <formula>OR(#REF!="",AND(#REF!&lt;&gt;"",#REF!=""))</formula>
    </cfRule>
  </conditionalFormatting>
  <conditionalFormatting sqref="A86:G87">
    <cfRule type="expression" priority="9">
      <formula>OR(#REF!="",AND(#REF!&lt;&gt;"",#REF!=""))</formula>
    </cfRule>
  </conditionalFormatting>
  <conditionalFormatting sqref="I86:I87">
    <cfRule type="expression" dxfId="7" priority="6">
      <formula>OR(#REF!="",AND(#REF!&lt;&gt;"",#REF!=""))</formula>
    </cfRule>
  </conditionalFormatting>
  <conditionalFormatting sqref="I86:I87 A674:D676">
    <cfRule type="expression" priority="7">
      <formula>OR(#REF!="",AND(#REF!&lt;&gt;"",#REF!=""))</formula>
    </cfRule>
  </conditionalFormatting>
  <conditionalFormatting sqref="A674:D676">
    <cfRule type="expression" dxfId="6" priority="5">
      <formula>OR(#REF!="",AND(#REF!&lt;&gt;"",#REF!=""))</formula>
    </cfRule>
  </conditionalFormatting>
  <conditionalFormatting sqref="E676:H676 E674:H674">
    <cfRule type="expression" dxfId="5" priority="3">
      <formula>OR(#REF!="",AND(#REF!&lt;&gt;"",#REF!=""))</formula>
    </cfRule>
  </conditionalFormatting>
  <conditionalFormatting sqref="E676:H676 E674:H674">
    <cfRule type="expression" priority="4">
      <formula>OR(#REF!="",AND(#REF!&lt;&gt;"",#REF!=""))</formula>
    </cfRule>
  </conditionalFormatting>
  <conditionalFormatting sqref="E675:H675">
    <cfRule type="expression" dxfId="4" priority="1">
      <formula>OR(#REF!="",AND(#REF!&lt;&gt;"",#REF!=""))</formula>
    </cfRule>
  </conditionalFormatting>
  <conditionalFormatting sqref="E675:H675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5" fitToHeight="0" orientation="landscape" horizontalDpi="4294967295" verticalDpi="4294967295" r:id="rId1"/>
  <rowBreaks count="5" manualBreakCount="5">
    <brk id="223" max="8" man="1"/>
    <brk id="243" max="16383" man="1"/>
    <brk id="262" max="16383" man="1"/>
    <brk id="479" max="8" man="1"/>
    <brk id="50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OUT</vt:lpstr>
      <vt:lpstr>Acumulado2022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2023-01-17T16:14:54Z</cp:lastPrinted>
  <dcterms:created xsi:type="dcterms:W3CDTF">2020-03-24T12:12:53Z</dcterms:created>
  <dcterms:modified xsi:type="dcterms:W3CDTF">2023-01-17T16:14:57Z</dcterms:modified>
</cp:coreProperties>
</file>