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Diárias e Passagens\Viagens_2023\"/>
    </mc:Choice>
  </mc:AlternateContent>
  <bookViews>
    <workbookView xWindow="0" yWindow="0" windowWidth="20490" windowHeight="7320"/>
  </bookViews>
  <sheets>
    <sheet name="MAI" sheetId="2" r:id="rId1"/>
    <sheet name="Acumulado2023" sheetId="1" r:id="rId2"/>
  </sheets>
  <externalReferences>
    <externalReference r:id="rId3"/>
    <externalReference r:id="rId4"/>
  </externalReferences>
  <definedNames>
    <definedName name="_xlnm._FilterDatabase" localSheetId="1" hidden="1">Acumulado2023!$A$49:$I$49</definedName>
    <definedName name="AlimEstadual">[1]ValoresDespesas!$D$2</definedName>
    <definedName name="AlimEstadual23">[2]ValoresDespesas!$G$3</definedName>
    <definedName name="AlimNC">[1]ValoresDespesas!$D$7</definedName>
    <definedName name="AlimNC23">[2]ValoresDespesas!$G$8</definedName>
    <definedName name="AlimNN">[1]ValoresDespesas!$D$12</definedName>
    <definedName name="AlimNN23">[2]ValoresDespesas!$G$13</definedName>
    <definedName name="EstEstadual">[1]ValoresDespesas!$D$5</definedName>
    <definedName name="EstNC">[1]ValoresDespesas!$D$10</definedName>
    <definedName name="EstNN">[1]ValoresDespesas!$D$15</definedName>
    <definedName name="HospEstadual">[1]ValoresDespesas!$D$1</definedName>
    <definedName name="HospEstadual23">[2]ValoresDespesas!$G$2</definedName>
    <definedName name="HospNC">[1]ValoresDespesas!$D$6</definedName>
    <definedName name="HospNC23">[2]ValoresDespesas!$G$7</definedName>
    <definedName name="HospNN">[1]ValoresDespesas!$D$11</definedName>
    <definedName name="HospNN23">[2]ValoresDespesas!$G$12</definedName>
    <definedName name="LocEstadual">[1]ValoresDespesas!$D$3</definedName>
    <definedName name="LocEstadual23">[2]ValoresDespesas!$G$4</definedName>
    <definedName name="LocNC">[1]ValoresDespesas!$D$8</definedName>
    <definedName name="LocNC23">[2]ValoresDespesas!$G$9</definedName>
    <definedName name="LocNN">[1]ValoresDespesas!$D$13</definedName>
    <definedName name="LocNN23">[2]ValoresDespesas!$G$14</definedName>
    <definedName name="QuiloEstadual">[1]ValoresDespesas!$D$4</definedName>
    <definedName name="QuiloNC">[1]ValoresDespesas!$D$9</definedName>
    <definedName name="QuiloNN">[1]ValoresDespesas!$D$14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3" i="1" l="1"/>
  <c r="F286" i="1"/>
  <c r="G286" i="1"/>
  <c r="H286" i="1"/>
  <c r="E286" i="1"/>
  <c r="H178" i="1"/>
  <c r="G178" i="1"/>
  <c r="F178" i="1"/>
  <c r="E178" i="1"/>
  <c r="H164" i="1"/>
  <c r="G164" i="1"/>
  <c r="E164" i="1"/>
  <c r="F164" i="1"/>
  <c r="H386" i="1"/>
  <c r="G386" i="1"/>
  <c r="F386" i="1"/>
  <c r="E386" i="1"/>
  <c r="H384" i="1"/>
  <c r="G384" i="1"/>
  <c r="F384" i="1"/>
  <c r="E384" i="1"/>
  <c r="H381" i="1"/>
  <c r="G381" i="1"/>
  <c r="F381" i="1"/>
  <c r="E381" i="1"/>
  <c r="H337" i="1"/>
  <c r="G337" i="1"/>
  <c r="F337" i="1"/>
  <c r="E337" i="1"/>
  <c r="G333" i="1"/>
  <c r="F333" i="1"/>
  <c r="E333" i="1"/>
  <c r="H296" i="1"/>
  <c r="G296" i="1"/>
  <c r="F296" i="1"/>
  <c r="E296" i="1"/>
  <c r="H288" i="1"/>
  <c r="G288" i="1"/>
  <c r="F288" i="1"/>
  <c r="E288" i="1"/>
  <c r="H233" i="1"/>
  <c r="G233" i="1"/>
  <c r="F233" i="1"/>
  <c r="E233" i="1"/>
  <c r="H224" i="1"/>
  <c r="G224" i="1"/>
  <c r="F224" i="1"/>
  <c r="E224" i="1"/>
  <c r="G218" i="1"/>
  <c r="F218" i="1"/>
  <c r="E218" i="1"/>
  <c r="H205" i="1"/>
  <c r="G205" i="1"/>
  <c r="F205" i="1"/>
  <c r="E205" i="1"/>
  <c r="H202" i="1"/>
  <c r="G202" i="1"/>
  <c r="F202" i="1"/>
  <c r="E202" i="1"/>
  <c r="H194" i="1"/>
  <c r="G194" i="1"/>
  <c r="F194" i="1"/>
  <c r="E194" i="1"/>
  <c r="H192" i="1"/>
  <c r="G192" i="1"/>
  <c r="F192" i="1"/>
  <c r="E192" i="1"/>
  <c r="H180" i="1"/>
  <c r="G180" i="1"/>
  <c r="F180" i="1"/>
  <c r="E180" i="1"/>
  <c r="H152" i="1"/>
  <c r="G152" i="1"/>
  <c r="F152" i="1"/>
  <c r="E152" i="1"/>
  <c r="H150" i="1"/>
  <c r="G150" i="1"/>
  <c r="F150" i="1"/>
  <c r="E150" i="1"/>
  <c r="H135" i="1"/>
  <c r="G135" i="1"/>
  <c r="F135" i="1"/>
  <c r="E135" i="1"/>
  <c r="H123" i="1"/>
  <c r="G123" i="1"/>
  <c r="F123" i="1"/>
  <c r="E123" i="1"/>
  <c r="H120" i="1"/>
  <c r="G120" i="1"/>
  <c r="F120" i="1"/>
  <c r="E120" i="1"/>
  <c r="H109" i="1"/>
  <c r="G109" i="1"/>
  <c r="F109" i="1"/>
  <c r="E109" i="1"/>
  <c r="H105" i="1"/>
  <c r="G105" i="1"/>
  <c r="F105" i="1"/>
  <c r="E105" i="1"/>
  <c r="H101" i="1"/>
  <c r="G101" i="1"/>
  <c r="F101" i="1"/>
  <c r="E101" i="1"/>
  <c r="H99" i="1"/>
  <c r="G99" i="1"/>
  <c r="F99" i="1"/>
  <c r="E99" i="1"/>
  <c r="H76" i="1"/>
  <c r="G76" i="1"/>
  <c r="F76" i="1"/>
  <c r="E76" i="1"/>
  <c r="H71" i="1"/>
  <c r="F71" i="1"/>
  <c r="E71" i="1"/>
  <c r="G58" i="1"/>
  <c r="E58" i="1"/>
  <c r="H44" i="1"/>
  <c r="G44" i="1"/>
  <c r="F44" i="1"/>
  <c r="E44" i="1"/>
  <c r="H42" i="1"/>
  <c r="G42" i="1"/>
  <c r="F42" i="1"/>
  <c r="E42" i="1"/>
  <c r="H40" i="1"/>
  <c r="G40" i="1"/>
  <c r="F40" i="1"/>
  <c r="E40" i="1"/>
  <c r="H38" i="1"/>
  <c r="G38" i="1"/>
  <c r="F38" i="1"/>
  <c r="E38" i="1"/>
  <c r="H32" i="1"/>
  <c r="G32" i="1"/>
  <c r="F32" i="1"/>
  <c r="E32" i="1"/>
  <c r="H30" i="1"/>
  <c r="G30" i="1"/>
  <c r="F30" i="1"/>
  <c r="E30" i="1"/>
  <c r="H27" i="1"/>
  <c r="G27" i="1"/>
  <c r="F27" i="1"/>
  <c r="E27" i="1"/>
  <c r="H25" i="1"/>
  <c r="G25" i="1"/>
  <c r="F25" i="1"/>
  <c r="E25" i="1"/>
  <c r="H20" i="1"/>
  <c r="G20" i="1"/>
  <c r="F20" i="1"/>
  <c r="E20" i="1"/>
  <c r="H16" i="1"/>
  <c r="G16" i="1"/>
  <c r="F16" i="1"/>
  <c r="E16" i="1"/>
  <c r="H14" i="1"/>
  <c r="G14" i="1"/>
  <c r="F14" i="1"/>
  <c r="E14" i="1"/>
  <c r="H12" i="1"/>
  <c r="G12" i="1"/>
  <c r="F12" i="1"/>
  <c r="E12" i="1"/>
  <c r="H10" i="1"/>
  <c r="G10" i="1"/>
  <c r="F10" i="1"/>
  <c r="E10" i="1"/>
  <c r="H7" i="1"/>
  <c r="H45" i="1" s="1"/>
  <c r="H393" i="1" s="1"/>
  <c r="G7" i="1"/>
  <c r="G45" i="1" s="1"/>
  <c r="G393" i="1" s="1"/>
  <c r="F7" i="1"/>
  <c r="F45" i="1" s="1"/>
  <c r="F393" i="1" s="1"/>
  <c r="E7" i="1"/>
  <c r="E45" i="1" s="1"/>
  <c r="H120" i="2"/>
  <c r="G120" i="2"/>
  <c r="F120" i="2"/>
  <c r="E120" i="2"/>
  <c r="H118" i="2"/>
  <c r="G118" i="2"/>
  <c r="F118" i="2"/>
  <c r="E118" i="2"/>
  <c r="H105" i="2"/>
  <c r="G105" i="2"/>
  <c r="F105" i="2"/>
  <c r="E105" i="2"/>
  <c r="G103" i="2"/>
  <c r="F103" i="2"/>
  <c r="E103" i="2"/>
  <c r="H90" i="2"/>
  <c r="G90" i="2"/>
  <c r="F90" i="2"/>
  <c r="E90" i="2"/>
  <c r="H87" i="2"/>
  <c r="G87" i="2"/>
  <c r="F87" i="2"/>
  <c r="E87" i="2"/>
  <c r="H85" i="2"/>
  <c r="G85" i="2"/>
  <c r="F85" i="2"/>
  <c r="E85" i="2"/>
  <c r="H69" i="2"/>
  <c r="G69" i="2"/>
  <c r="F69" i="2"/>
  <c r="E69" i="2"/>
  <c r="H66" i="2"/>
  <c r="G66" i="2"/>
  <c r="F66" i="2"/>
  <c r="E66" i="2"/>
  <c r="H63" i="2"/>
  <c r="G63" i="2"/>
  <c r="F63" i="2"/>
  <c r="E63" i="2"/>
  <c r="H61" i="2"/>
  <c r="G61" i="2"/>
  <c r="F61" i="2"/>
  <c r="E61" i="2"/>
  <c r="H57" i="2"/>
  <c r="G57" i="2"/>
  <c r="F57" i="2"/>
  <c r="E57" i="2"/>
  <c r="H52" i="2"/>
  <c r="G52" i="2"/>
  <c r="F52" i="2"/>
  <c r="E52" i="2"/>
  <c r="H48" i="2"/>
  <c r="G48" i="2"/>
  <c r="F48" i="2"/>
  <c r="E48" i="2"/>
  <c r="H46" i="2"/>
  <c r="G46" i="2"/>
  <c r="F46" i="2"/>
  <c r="E46" i="2"/>
  <c r="H41" i="2"/>
  <c r="G41" i="2"/>
  <c r="F41" i="2"/>
  <c r="E41" i="2"/>
  <c r="H37" i="2"/>
  <c r="G37" i="2"/>
  <c r="F37" i="2"/>
  <c r="E37" i="2"/>
  <c r="H35" i="2"/>
  <c r="G35" i="2"/>
  <c r="F35" i="2"/>
  <c r="E35" i="2"/>
  <c r="H32" i="2"/>
  <c r="G32" i="2"/>
  <c r="F32" i="2"/>
  <c r="E32" i="2"/>
  <c r="H30" i="2"/>
  <c r="G30" i="2"/>
  <c r="F30" i="2"/>
  <c r="E30" i="2"/>
  <c r="H24" i="2"/>
  <c r="G24" i="2"/>
  <c r="F24" i="2"/>
  <c r="E24" i="2"/>
  <c r="H22" i="2"/>
  <c r="G22" i="2"/>
  <c r="F22" i="2"/>
  <c r="E22" i="2"/>
  <c r="H17" i="2"/>
  <c r="G17" i="2"/>
  <c r="F17" i="2"/>
  <c r="E17" i="2"/>
  <c r="H9" i="2"/>
  <c r="G9" i="2"/>
  <c r="F9" i="2"/>
  <c r="E9" i="2"/>
  <c r="H7" i="2"/>
  <c r="H10" i="2" s="1"/>
  <c r="H125" i="2" s="1"/>
  <c r="G7" i="2"/>
  <c r="G10" i="2" s="1"/>
  <c r="G125" i="2" s="1"/>
  <c r="F7" i="2"/>
  <c r="F10" i="2" s="1"/>
  <c r="F125" i="2" s="1"/>
  <c r="E7" i="2"/>
  <c r="E10" i="2" s="1"/>
  <c r="E125" i="2" s="1"/>
  <c r="H327" i="1"/>
  <c r="H326" i="1"/>
  <c r="H97" i="2"/>
  <c r="H96" i="2"/>
  <c r="H333" i="1" l="1"/>
  <c r="E387" i="1"/>
  <c r="E394" i="1" s="1"/>
  <c r="E395" i="1" s="1"/>
  <c r="H103" i="2"/>
  <c r="H121" i="2" s="1"/>
  <c r="H126" i="2" s="1"/>
  <c r="H127" i="2" s="1"/>
  <c r="F121" i="2"/>
  <c r="F126" i="2" s="1"/>
  <c r="F127" i="2" s="1"/>
  <c r="G121" i="2"/>
  <c r="G126" i="2" s="1"/>
  <c r="G127" i="2" s="1"/>
  <c r="E121" i="2"/>
  <c r="E126" i="2" s="1"/>
  <c r="E127" i="2" s="1"/>
  <c r="H212" i="1"/>
  <c r="H218" i="1" s="1"/>
  <c r="F52" i="1"/>
  <c r="G59" i="1"/>
  <c r="G71" i="1" s="1"/>
  <c r="G387" i="1" l="1"/>
  <c r="G394" i="1" s="1"/>
  <c r="G395" i="1" s="1"/>
  <c r="H52" i="1"/>
  <c r="H58" i="1" s="1"/>
  <c r="H387" i="1" s="1"/>
  <c r="H394" i="1" s="1"/>
  <c r="H395" i="1" s="1"/>
  <c r="F58" i="1"/>
  <c r="F387" i="1"/>
  <c r="F394" i="1" s="1"/>
  <c r="F395" i="1" s="1"/>
</calcChain>
</file>

<file path=xl/sharedStrings.xml><?xml version="1.0" encoding="utf-8"?>
<sst xmlns="http://schemas.openxmlformats.org/spreadsheetml/2006/main" count="1393" uniqueCount="454">
  <si>
    <t>DIÁRIAS, AJUDA DE CUSTOS DESLOCAMENTO EM ACUMULADO/2023</t>
  </si>
  <si>
    <t>FUNCIONÁRIOS</t>
  </si>
  <si>
    <t>Nº
Diária</t>
  </si>
  <si>
    <t>Data Pagamento</t>
  </si>
  <si>
    <t>Nome</t>
  </si>
  <si>
    <t>CARGO</t>
  </si>
  <si>
    <t>VALOR DIÁRIAS (R$)</t>
  </si>
  <si>
    <t>VALOR AJ. CUSTO (R$)</t>
  </si>
  <si>
    <t>VALOR AUX. DESLOC (R$)</t>
  </si>
  <si>
    <t xml:space="preserve">TOTAL </t>
  </si>
  <si>
    <t>Descrição</t>
  </si>
  <si>
    <t>Fernando de Oliveira Volkmer</t>
  </si>
  <si>
    <t>Empregado</t>
  </si>
  <si>
    <t>Pagamento de 5 Auxílio Locomoção Urbana Nacional DF/SP/RJ, 4 Auxílio Alimentação Nacional DF/SP/RJ, 1 Auxílio Hospedagem Nacional DF/SP/RJ a Fernando de Oliveira Volkmer referente a: 1475/2023 - Convocação para Imersão sobre a utilização do SEI no CAU/SP, São Paulo - SP, 02/02/2023.</t>
  </si>
  <si>
    <t>Filipe Lima Rockenbach</t>
  </si>
  <si>
    <t>Pagamento de 3 Auxílio Hospedagem Nacional DF/SP/RJ, 7 Auxílio Locomoção Urbana Nacional DF/SP/RJ, 7 Auxílio Alimentação Nacional DF/SP/RJ a Filipe Lima Rockenbach referente a: 1480/2023 - Convocação para Curso sobre a Nova Lei de Licitações e Contratos (CAU/SP), São Paulo - SP, 30/01 a 01/02/2023.</t>
  </si>
  <si>
    <t>Isabel Leal Marcon Leonetti</t>
  </si>
  <si>
    <t>Pagamento de 5 Auxílio Locomoção Urbana Nacional DF/SP/RJ, 4 Auxílio Alimentação Nacional DF/SP/RJ, 1 Auxílio Hospedagem Nacional DF/SP/RJ a Isabel Leal Marcon Leonetti referente a: 1475/2023 - Convocação para Imersão sobre a utilização do SEI no CAU/SP, São Paulo - SP, 02/02/2023.</t>
  </si>
  <si>
    <t>Jaime Teixeira Chaves</t>
  </si>
  <si>
    <t>Pagamento de 5 Auxílio Locomoção Urbana Nacional DF/SP/RJ, 2 Auxílio Hospedagem Nacional DF/SP/RJ, 4 Auxílio Alimentação Nacional DF/SP/RJ a Jaime Teixeira Chaves referente a: 1475/2023 - Convocação para Imersão sobre a utilização do SEI no CAU/SP, São Paulo - SP, 02/02/2023; 1501/2023 - Convocação para Reunião com a Assessoria da Comissão Temporária de Concurso de Projetos, São Paulo - SP, 03/02/2023.</t>
  </si>
  <si>
    <t>Leonardo Vistuba Kawa</t>
  </si>
  <si>
    <t>Pagamento de 1 Auxílio Hospedagem Estadual a Leonardo Vistuba Kawa referente a: 1487/2023 - Convocação para 1ª Reunião Ordinária da CEP-CAU/SC, Florianópolis/SC, 24/01/2023.</t>
  </si>
  <si>
    <t>Pagamento de 2 Auxílio Hospedagem Estadual a Leonardo Vistuba Kawa referente a: 1515/2023 - Convocação para 2ª Reunião Ordinária da CEP-CAU/SC, Florianópolis/SC, 14/02/2023, ida:13/02/2023, volta:14/02/2023; 1502/2023 - Convocação para 1ª Reunião Extraordinária da CEP-CAU/SC, Florianópolis/SC, 13/02/2023, volta:14/02/2023.</t>
  </si>
  <si>
    <t>Pagamento de 1 Auxílio Hospedagem Estadual a Leonardo Vistuba Kawa referente a: 1473/2022 - Convocação para Reunião presencial e confraternização de fim de ano, Florianópolis/SC, 04/01/2023.</t>
  </si>
  <si>
    <t>Melina Valença Marcondes</t>
  </si>
  <si>
    <t>Pagamento de 6 Auxílio Locomoção Urbana Nacional DF/SP/RJ, 2 Auxílio Hospedagem Nacional DF/SP/RJ, 4 Auxílio Alimentação Nacional DF/SP/RJ a Melina Valença Marcondes referente a: 1526/2023 - Convocação para V Encontro Nacional de Coordenadores de CEF, Brasília - DF, 03/03/2023.</t>
  </si>
  <si>
    <t>Olavo Coelho Arantes</t>
  </si>
  <si>
    <t>Pagamento de 1 Auxílio Hospedagem Nacional DF/SP/RJ, 4 Auxílio Alimentação Nacional DF/SP/RJ, 4 Auxílio Locomoção Urbana Nacional DF/SP/RJ a Olavo Coelho Arantes referente a: 1475/2023 - Convocação para Imersão sobre a utilização do SEI no CAU/SP, São Paulo - SP, 02/02/2023.</t>
  </si>
  <si>
    <t>Pedro Schultz Fonseca Baptista</t>
  </si>
  <si>
    <t>Pagamento de 1 Auxílio Hospedagem Estadual, 4 Auxílio Locomoção Urbana Estadual, 4 Auxílio Alimentação Estadual a Pedro Schultz Fonseca Baptista referente a: 1529/2023 - Convocação para Reunião de acompanhamento do Convênio do CAU/SC com Chapecó, Chapecó/SC, 28/02/2023, ida:27/02/2023, volta:01/03/2023.</t>
  </si>
  <si>
    <t>Pagamento de 5 Auxílio Locomoção Urbana Nacional DF/SP/RJ, 2 Auxílio Alimentação Nacional DF/SP/RJ, 1 Auxílio Hospedagem Nacional DF/SP/RJ a Pedro Schultz Fonseca Baptista referente a: 1526/2023 - Convocação para V Encontro Nacional de Coordenadores de CEF, Brasília - DF, 03/03/2023, ida:02/03/2023.</t>
  </si>
  <si>
    <t>Rafael Figueiró Otávio</t>
  </si>
  <si>
    <t>Pagamento de 7 Auxílio Alimentação Nacional DF/SP/RJ, 7 Auxílio Locomoção Urbana Nacional DF/SP/RJ, 3 Auxílio Hospedagem Nacional DF/SP/RJ a Rafael Figueiró Otávio referente a: 1480/2023 - Convocação para Curso sobre a Nova Lei de Licitações e Contratos (CAU/SP), São Paulo - SP, 30/01 a 01/02/2023.</t>
  </si>
  <si>
    <t>Tatiana Moreira Feres de Melo</t>
  </si>
  <si>
    <t>Pagamento de 6 Auxílio Locomoção Urbana Nacional DF/SP/RJ, 2 Auxílio Hospedagem Nacional DF/SP/RJ, 4 Auxílio Alimentação Nacional DF/SP/RJ a Tatiana Moreira Feres de Melo referente a: 1475/2023 - Convocação para Imersão sobre a utilização do SEI no CAU/SP, São Paulo - SP, 02/02/2023.</t>
  </si>
  <si>
    <t>Yve Sarkis da Costa</t>
  </si>
  <si>
    <t>Pagamento de 8 Auxílio Locomoção Urbana Nacional DF/SP/RJ, 7 Auxílio Alimentação Nacional DF/SP/RJ, 3 Auxílio Hospedagem Nacional DF/SP/RJ a Yve Sarkis da Costa referente a: 1480/2023 - Convocação para Curso sobre a Nova Lei de Licitações e Contratos (CAU/SP), São Paulo - SP, 30/01 a 01/02/2023.</t>
  </si>
  <si>
    <t>Cicero Hipólito da Silva Junior</t>
  </si>
  <si>
    <t>Pagamento de 5 Auxílio Alimentação Nacional DF/SP/RJ, 7 Auxílio Locomoção Urbana Nacional DF/SP/RJ, 2 Auxílio Hospedagem Nacional DF/SP/RJ a Cícero Hipólito da Silva Junior referente a: 1522/2023 - Convocação para 10º Treinamento Técnico da CED-CAU/BR, Brasília - DF, 06 e 07/03/2023, ida:05/03/2023.</t>
  </si>
  <si>
    <t>Fernando Augusto Yudyro Hayashi</t>
  </si>
  <si>
    <t>Pagamento de 6 Auxílio Alimentação Nacional DF/SP/RJ, 2 Auxílio Hospedagem Nacional DF/SP/RJ, 8 Auxílio Locomoção Urbana Nacional DF/SP/RJ a Fernando Augusto Yudyro Hayashi referente a: 1543/2023 - Convocação para Capacitação Resolução CAU/BR nº 198 – Fiscalização, Brasília - DF, 13 a 15/03/2023.</t>
  </si>
  <si>
    <t>Pagamento de 4 Auxílio Hospedagem Nacional, 10 Auxílio Locomoção Urbana Nacional, 10 Auxílio Alimentação Nacional a Jaime Teixeira Chaves referente a: 1538/2023 - Convocação para 3º ENCONTRO DE GERENTES GERAIS CAU/UF, Natal - RN, 09 a 11/03/2023.</t>
  </si>
  <si>
    <t>Pagamento de 7 Auxílio Locomoção Urbana Nacional DF/SP/RJ, 6 Auxílio Alimentação Nacional DF/SP/RJ, 2 Auxílio Hospedagem Nacional DF/SP/RJ a Jaime Teixeira Chaves referente a:  1568/2023 - Convocação para I Encontro de Alinhamento das Assessorias dos Órgãos Colegiados, Brasília - DF, 03 e 04/04/2023.</t>
  </si>
  <si>
    <t>Pagamento de 7 Auxílio Alimentação Nacional DF/SP/RJ, 3 Auxílio Locomoção Urbana Nacional DF/SP/RJ, 3 Auxílio Hospedagem Nacional DF/SP/RJ a Leonardo Vistuba Kawa referente a: 1543/2023 - Convocação para Capacitação Resolução CAU/BR nº 198 – Fiscalização, Brasília - DF, 13 e 15/03/2023.</t>
  </si>
  <si>
    <t>Lilian Laudina Caovilla</t>
  </si>
  <si>
    <t>Pagamento de 9 Auxílio Locomoção Urbana Nacional DF/SP/RJ, 8 Auxílio Alimentação Nacional DF/SP/RJ, 3 Auxílio Hospedagem Nacional DF/SP/RJ a Lilian Laudina Caovilla referente a: 1543/2023 - Convocação para Capacitação Resolução CAU/BR nº 198 – Fiscalização, Brasília - DF, 13 a 15/03/2023.</t>
  </si>
  <si>
    <t>Pagamento de 6 Auxílio Locomoção Urbana Nacional DF/SP/RJ, 4 Auxílio Alimentação Nacional DF/SP/RJ, 1 Auxílio Hospedagem Nacional DF/SP/RJ a Pedro Schultz Fonseca Baptista referente a: 1523/2023 - Convocação para IV Encontro dos Coordenadores de CEP/UF, São Paulo - SP, 15 e 16/03/2023.</t>
  </si>
  <si>
    <t>Pagamento de 2 Auxílio Alimentação Estadual, 1 Auxílio Hospedagem Estadual a Fernando Augusto Yudyro Hayashi referente a: 1575/2023 - Convocação para Road Show NCD 2023, Criciúma/SC, 27/03/2023.</t>
  </si>
  <si>
    <t>Pagamento de 4 Auxílio Locomoção Urbana Nacional, 4 Auxílio Alimentação Nacional, 2 Auxílio Hospedagem Nacional a Pedro Schultz Fonseca Baptista referente a:  1581/2023 - Convocação para Fórum CAU/PR de ATHIS - ATHIS como Política Pública, 1597/2023 - Convocação para Fórum CAU/PR de ATHIS - ATHIS como Política Pública</t>
  </si>
  <si>
    <t>CONSELHEIROS/CONVIDADOS</t>
  </si>
  <si>
    <t>Anne Elise Rosa Soto</t>
  </si>
  <si>
    <t>Conselheiro</t>
  </si>
  <si>
    <t>Pagamento de 3 Auxílio Alimentação Estadual, 356 Auxílio Quilometragem, 1 Auxílio Estacionamento, 1 Auxílio Hospedagem Estadual a Anne Elise Rosa Soto referente a: 1477/2023 - Convocação para 135ª Reunião Plenária Ordinária, Florianópolis/SC, 13/01/2023.</t>
  </si>
  <si>
    <t>Claudia Elisa Poletto</t>
  </si>
  <si>
    <t>Pagamento de 2 Auxílio Alimentação Estadual, 129 Auxílio Quilometragem, 1 Auxílio Estacionamento a Claudia Elisa Poletto referente a: 1477/2023 - Convocação para 135ª Reunião Plenária Ordinária, Florianópolis/SC, 13/01/2023. *Estorno de valor no pagamento de 2 Auxílio Alimentação e 1 Auxílio Estacionamento referente a diária 640/2022.</t>
  </si>
  <si>
    <t>Pagamento de 2 Auxílio Alimentação Estadual, 127 Auxílio Quilometragem, 1 Auxílio Estacionamento a Claudia Elisa Poletto referente a: 1488/2023 - Convocação para 1ª Reunião Ordinária da CED-CAU/SC, Florianópolis/SC, 25/01/2023.</t>
  </si>
  <si>
    <t>Eliane de Queiroz Gomes Castro</t>
  </si>
  <si>
    <t>Pagamento de 381 Auxílio Quilometragem, 1 Auxílio Estacionamento, 1 Auxílio Hospedagem Estadual, 3 Auxílio Alimentação Estadual a Eliane De Queiroz Gomes Castro referente a: 1477/2023 - Convocação para 135ª Reunião Plenária Ordinária, Florianópolis/SC, 13/01/2023, ida:12/01/2023, volta:13/01/2023.</t>
  </si>
  <si>
    <t>Pagamento de 4 Auxílio Alimentação Estadual, 380 Auxílio Quilometragem, 2 Auxílio Estacionamento, 2 Auxílio Hospedagem Estadual a Eliane De Queiroz Gomes Castro referente a: 1485/2023 - Convocação para 1ª Reunião Ordinária da CTCP - CAU/SC, Florianópolis/SC, 24/01/2023; 1487/2023 - Convocação para 1ª Reunião Ordinária da CEP-CAU/SC, Florianópolis/SC, 24/01/2023.</t>
  </si>
  <si>
    <t>Pagamento de 1 Auxílio Hospedagem Estadual, 3 Auxílio Alimentação Estadual, 380 Auxílio Quilometragem, 1 Auxílio Estacionamento a Eliane De Queiroz Gomes Castro referente a: 1497/2023 - Convocação para 1ª Reunião Ordinária do CD-CAU/SC, Florianópolis/SC, 30/01/2023.</t>
  </si>
  <si>
    <t>Francisco Ricardo Klein</t>
  </si>
  <si>
    <t>Pagamento de 3 Auxílio Alimentação Estadual, 365 Auxílio Quilometragem, 1 Auxílio Estacionamento, 1 Auxílio Hospedagem Estadual a Francisco Ricardo Klein referente a: 1477/2023 - Convocação para 135ª Reunião Plenária Ordinária, Florianópolis/SC, 13/01/2023.</t>
  </si>
  <si>
    <t>Gogliardo Vieira Maragno</t>
  </si>
  <si>
    <t>Pagamento de 2 Auxílio Alimentação Estadual, 32 Auxílio Quilometragem, 1 Auxílio Estacionamento a Gogliardo Vieira Maragno referente a: 1477/2023 - Convocação para 135ª Reunião Plenária Ordinária, Florianópolis/SC, 13/01/2023.</t>
  </si>
  <si>
    <t>Pagamento de 32 Auxílio Quilometragem, 1 Auxílio Estacionamento, 2 Auxílio Alimentação Estadual a Gogliardo Vieira Maragno referente a: 1488/2023 - Convocação para 1ª Reunião Ordinária da CED-CAU/SC, Florianópolis/SC, 25/01/2023.</t>
  </si>
  <si>
    <t>Henrique Rafael de Lima</t>
  </si>
  <si>
    <t>Pagamento de 1 Auxílio Hospedagem Estadual, 3 Auxílio Alimentação Estadual, 353 Auxílio Quilometragem a Henrique Rafael de Lima referente a: 1477/2023 - Convocação para 135ª Reunião Plenária Ordinária, Florianópolis/SC, 13/01/2023.</t>
  </si>
  <si>
    <t>Pagamento de 1 Auxílio Estacionamento, 352 Auxílio Quilometragem, 2 Auxílio Alimentação Estadual a Henrique Rafael de Lima referente a: 1487/2023 - Convocação para 1ª Reunião Ordinária da CEP-CAU/SC, Florianópolis/SC, 24/01/2023.</t>
  </si>
  <si>
    <t>637/2022</t>
  </si>
  <si>
    <t>Janete Sueli Krueger</t>
  </si>
  <si>
    <t>COMPLEMENTO Pagamento de 1 Auxilio Hospedagem Estadual a Janete Sueli Krueger referente a: 1435/2022 - Convocação para 133ª Reunião Plenária Ordinária</t>
  </si>
  <si>
    <t>638/2022</t>
  </si>
  <si>
    <t>COMPLEMENTO Pagamento de 2 Auxilio Hospedagem Estadual a Janete Sueli Krueger referente a: 1434/2022 - Convocação para III Congresso de Arquitetura e Urbanismo - Etapa Florianópolis</t>
  </si>
  <si>
    <t>650/2022</t>
  </si>
  <si>
    <t>COMPLEMENTO Pagamento de 1 Auxilio Hospedagem Estadual a Janete Sueli Krueger referente a: 1467/2022 - Convocação para 12ª Reunião Ordinária do Conselho Diretor; 1466/2022 - Convocação para Lançamento do Livro "Grandes nomes da Arquitetura Catarinense - Arte Moderna"</t>
  </si>
  <si>
    <t>Pagamento de 1 Auxílio Estacionamento, 2 Auxílio Alimentação Estadual, 234 Auxílio Quilometragem a Janete Sueli Krueger referente a: 1488/2023 - Convocação para 1ª Reunião Ordinária da CED-CAU/SC, Florianópolis/SC, 25/01/2023.</t>
  </si>
  <si>
    <t>Larissa Moreira</t>
  </si>
  <si>
    <t>Pagamento de 3 Auxílio Alimentação Estadual, 1 Reembolso de Passagem Rodoviária, 1 Auxílio Hospedagem Estadual, 5 Auxílio Locomoção Urbana Estadual a Larissa Moreira referente a: 1488/2023 - Convocação para 1ª Reunião Ordinária da CED-CAU/SC, Florianópolis/SC, 25/01/2023.</t>
  </si>
  <si>
    <t>Luiz Alberto de Souza</t>
  </si>
  <si>
    <t>Convidado</t>
  </si>
  <si>
    <t>Pagamento de 1 Auxílio Estacionamento, 1 Auxílio Hospedagem Estadual, 353 Auxílio Quilometragem, 2 Auxílio Alimentação Estadual a Luiz Alberto de Souza referente a: 1485/2023 - Convocação para 1ª Reunião Ordinária da CTCP - CAU/SC, Florianópolis/SC, 24/01/2023.</t>
  </si>
  <si>
    <t>Pagamento de 1 Auxílio Estacionamento, 2 Auxílio Alimentação Estadual, 1 Auxílio Hospedagem Estadual, 353 Auxílio Quilometragem a Luiz Alberto de Souza referente a: 1498/2023 - Convocação para 2ª Reunião Ordinária da CTCP - CAU/SC, Florianópolis/SC, 01/02/2023.</t>
  </si>
  <si>
    <t>Mariana Campos de Andrade</t>
  </si>
  <si>
    <t>Pagamento de 2 Auxílio Locomoção Urbana Estadual, 1 Auxílio Hospedagem Estadual, 3 Auxílio Alimentação Estadual a Mariana Campos de Andrade referente a: 1477/2023 - Convocação para 135ª Reunião Plenária Ordinária, Florianópolis/SC, 13/01/2023.</t>
  </si>
  <si>
    <t>Pagamento de 1 Auxílio Hospedagem Estadual, 5 Auxílio Locomoção Urbana Estadual, 3 Auxílio Alimentação Estadual a Mariana Campos de Andrade referente a: 1487/2023 - Convocação para 1ª Reunião Ordinária da CEP-CAU/SC, Florianópolis/SC, 24/01/2023.</t>
  </si>
  <si>
    <t>Mauricio Andre Giusti</t>
  </si>
  <si>
    <t>Pagamento de 4 Auxílio Alimentação Estadual, 277 Auxílio Quilometragem, 1 Auxílio Hospedagem Estadual a Maurício Andre Giusti referente a: 1477/2023 - Convocação para 135ª Reunião Plenária Ordinária, Florianópolis/SC, 13/01/2023.</t>
  </si>
  <si>
    <t>Newton Marçal Santos</t>
  </si>
  <si>
    <t>Pagamento de 1 Auxílio Hospedagem Estadual, 3 Auxílio Alimentação Estadual, 813 Auxílio Quilometragem, 1 Auxílio Estacionamento a Newton Marçal Santos referente a: 1490/2023 - Convocação para 1ª Reunião Ordinária da CATHIS-CAU/SC, Florianópolis/SC, 26/01/2023.</t>
  </si>
  <si>
    <t>651/2022</t>
  </si>
  <si>
    <t>Pagamento de 2 Auxílio Alimentação Estadual, 60 Auxílio Quilometragem a Patrícia Figueiredo Sarquis Herden referente a: 1452/2022 - Convocação para Concurso Técnico NCD, Florianópolis/SC, 01/12/2022.</t>
  </si>
  <si>
    <t>652/2022</t>
  </si>
  <si>
    <t>Pagamento de 60 Auxílio Quilometragem, 2 Auxílio Alimentação Estadual a Patrícia Figueiredo Sarquis Herden referente a: 1474/2022 - Convocação para Despachos internos e assinatura termo Convenio PMF, Florianópolis/SC, 20/12/2022.</t>
  </si>
  <si>
    <t>653/2022</t>
  </si>
  <si>
    <t>Pagamento de 60 Auxílio Quilometragem, 2 Auxílio Alimentação Estadual a Patrícia Figueiredo Sarquis Herden referente a: 1449/2022 - Convocação para Participação na COAF e despachos, Florianópolis/SC, 21/11/2022.</t>
  </si>
  <si>
    <t>654/2022</t>
  </si>
  <si>
    <t>Pagamento de 2 Auxílio Alimentação Estadual, 60 Auxílio Quilometragem a Patrícia Figueiredo Sarquis Herden referente a: 1450/2022 - Convocação para Participação na CEP e despachos, Florianópolis/SC, 22/11/2022.</t>
  </si>
  <si>
    <t>Pagamento de 60 Auxílio Quilometragem, 2 Auxílio Alimentação Estadual a Patrícia Figueiredo Sarquis Herden referente a: 1481/2023 - Convocação para Despachos Internos, Florianópolis/SC, 06/01/2023.</t>
  </si>
  <si>
    <t>Pagamento de 2 Auxílio Alimentação Estadual, 60 Auxílio Quilometragem a Patrícia Figueiredo Sarquis Herden referente a: 1477/2023 - Convocação para 135ª Reunião Plenária Ordinária, Florianópolis/SC, 13/01/2023.</t>
  </si>
  <si>
    <t>Pagamento de 8 Auxílio Alimentação Nacional, 4 Auxílio Hospedagem Nacional, 4 Auxílio Locomoção Urbana Nacional a Patrícia Figueiredo Sarquis Herden referente a: 1482/2023 - Convocação para 24ª REUNIÃO DO FÓRUM DE PRESIDENTES GESTÃO 2021-2023, João Pessoa - PB, entre 19/01/2023 e 21/01/2023, ida:18/01/2023.</t>
  </si>
  <si>
    <t>Pagamento de 60 Auxílio Quilometragem, 1 Auxílio Alimentação Estadual a Patrícia Figueiredo Sarquis Herden referente a: 1478/2023 - Convocação para Despachos sede, Florianópolis/SC, 03/01/2023.</t>
  </si>
  <si>
    <t>Pagamento de 60 Auxílio Quilometragem, 1 Auxílio Alimentação Estadual a Patrícia Figueiredo Sarquis Herden referente a: 1479/2023 - Convocação para Confraternização funcionários, Florianópolis/SC, 04/01/2023.</t>
  </si>
  <si>
    <t>Pagamento de 2 Auxílio Alimentação Estadual, 60 Auxílio Quilometragem a Patrícia Figueiredo Sarquis Herden referente a: 1484/2023 - Convocação para Grupo de trabalho Nova Sede, Florianópolis/SC, 10/01/2023.</t>
  </si>
  <si>
    <t>Rodrigo Althoff Medeiros</t>
  </si>
  <si>
    <t>Pagamento de 2 Auxílio Alimentação Estadual, 274 Auxílio Quilometragem, 1 Auxílio Hospedagem Estadual a Rodrigo Althoff Medeiros referente a: 1477/2023 - Convocação para 135ª Reunião Plenária Ordinária, Florianópolis/SC, 13/01/2023.</t>
  </si>
  <si>
    <t>Silvya Helena Caprario</t>
  </si>
  <si>
    <t>Pagamento de 2 Auxílio Alimentação Estadual, 625 Auxílio Quilometragem, 1 Auxílio Estacionamento a Silvya Helena Caprario referente a: 1477/2023 - Convocação para 135ª Reunião Plenária Ordinária, Florianópolis/SC, 13/01/2023.</t>
  </si>
  <si>
    <t>Pagamento de 1 Auxílio Hospedagem Estadual, 1 Auxílio Estacionamento, 492 Auxílio Quilometragem, 2 Auxílio Alimentação Estadual a Silvya Helena Caprario referente a: 1476/2023 - Convocação para Descerramento do monumento comemorativo aos 50 anos da FEBE, Brusque/SC, 16/01/2023.</t>
  </si>
  <si>
    <t>Pagamento de 1 Auxílio Estacionamento, 2 Auxílio Alimentação Estadual, 52 Auxílio Quilometragem a Silvya Helena Caprario referente a: 1489/2023 - Convocação para 1ª Reunião Ordinária da CEF-CAU/SC, Florianópolis/SC, 25/01/2023.</t>
  </si>
  <si>
    <t>Pagamento de 52 Auxílio Quilometragem, 2 Auxílio Alimentação Estadual, 1 Auxílio Estacionamento a Silvya Helena Caprario referente a: 1490/2023 - Convocação para 1ª Reunião Ordinária da CATHIS-CAU/SC, Florianópolis/SC, 26/01/2023.</t>
  </si>
  <si>
    <t>Pagamento de 1 Auxílio Estacionamento, 1 Auxílio Hospedagem Estadual, 285 Auxílio Quilometragem, 2 Auxílio Alimentação Estadual a Silvya Helena Caprario referente a: 1496/2023 - Convocação para Solenidade de 50 anos da FEBE, Brusque/SC, 24/01/2023.</t>
  </si>
  <si>
    <t>Pagamento de 2 Auxílio Alimentação Estadual, 1 Auxílio Estacionamento, 348 Auxílio Quilometragem, 1 Auxílio Hospedagem Estadual a Silvya Helena Caprario referente a: 1495/2023 - Convocação para Posse Reitoria da FURB, Blumenau/SC, 31/01/2023.</t>
  </si>
  <si>
    <t>Pagamento de 52 Auxílio Quilometragem, 2 Auxílio Alimentação Estadual, 1 Auxílio Estacionamento a Silvya Helena Caprario referente a: 1497/2023 - Convocação para 1ª Reunião Ordinária do CD-CAU/SC, Florianópolis/SC, 30/01/2023.</t>
  </si>
  <si>
    <t>Pagamento de 1 Auxilio Hospedagem Estadual, 3 Auxilio Alimentação Estadual, 355 Auxilio Quilometragem, 1 Auxilio Estacionamento a Anne Elise Rosa Soto referente a: 1520/2023 - Convocação para 136ª Reunião Plenária Ordinária.</t>
  </si>
  <si>
    <t>Pagamento de 2 Auxilio Alimentação Estadual, 127 Auxilio Quilometragem, 1 Auxilio Estacionamento a Claudia Elisa Poletto referente a: 1505/2023 - Convocação para 1ª Reunião Extraordinária da CED-CAU/SC</t>
  </si>
  <si>
    <t>Pagamento de 2 Auxilio Alimentação Estadual, 128 Auxilio Quilometragem, 1 Auxilio Estacionamento a Claudia Elisa Poletto referente a: 1517/2023 - Convocação para 2ª Reunião Ordinária da CED-CAU/SC</t>
  </si>
  <si>
    <t>Pagamento de 2 Auxilio Alimentação Estadual, 128 Auxilio Quilometragem, 1 Auxilio Estacionamento a Claudia Elisa Poletto referente a: 1520/2023 - Convocação para 136ª Reunião Plenária Ordinária</t>
  </si>
  <si>
    <t>Douglas Goulart Virgilio</t>
  </si>
  <si>
    <t>Pagamento de 8 Auxílio Alimentação Nacional, 3 Auxílio Hospedagem Nacional, 4 Auxílio Locomoção Urbana Nacional a Douglas Goulart Viriglio referente a: 1493/2023 - Convocação para Reunião da CPUA-CAU/BR-Itinerante, Manaus - AM, 07/02/2023; 1494/2023 - Convocação para Encontro Preparatório para o Congresso Mundial de Arquitetos 2023 - Amaz, Manaus - AM, 08/02/2023.</t>
  </si>
  <si>
    <t>Pagamento de 1 Auxilio Hospedagem Estadual, 3 Auxilio Alimentação Estadual, 381 Auxilio Quilometragem, 1 Auxilio Estacionamento a Eliane de Queiroz Gomes Castro referente a: 1498/2023 - Convocação para 2ª Reunião Ordinária da CTCP - CAU/SC</t>
  </si>
  <si>
    <t>Pagamento de 1 Auxilio Hospedagem Estadual, 2 Auxilio Alimentação Estadual, 380 Auxilio Quilometragem, 1 Auxilio Estacionamento a Eliane de Queiroz Gomes Castro referente a: 1502/2023 - Convocação para 1ª Reunião Extraordinária da CEP-CAU/SC</t>
  </si>
  <si>
    <t>Pagamento de 1 Auxilio Hospedagem Estadual, 3 Auxilio Alimentação Estadual a Eliane de Queiroz Gomes Castro referente a: 1515/2023 - Convocação para 2ª Reunião Ordinária da CEP-CAU/SC</t>
  </si>
  <si>
    <t>Pagamento de 1 Auxilio Hospedagem Estadual, 3 Auxilio Alimentação Estadual, 380 Auxilio Quilometragem, 1 Auxilio Estacionamento a Eliane de Queiroz Gomes Castro referente a: 1520/2023 - Convocação para 136ª Reunião Plenária Ordinária</t>
  </si>
  <si>
    <t>Pagamento de 1 Auxílio Hospedagem Estadual, 1 Auxílio Estacionamento, 3 Auxílio Alimentação Estadual, 380 Auxílio Quilometragem a Eliane De Queiroz Gomes Castro referente a: 1534/2023 - Convocação para 2ª Reunião Ordinária do CD-CAU/SC, Florianópolis/SC, 27/02/2023.</t>
  </si>
  <si>
    <t>Pagamento de 3 Auxílio Alimentação Estadual, 1 Auxílio Hospedagem Estadual, 380 Auxílio Quilometragem, 1 Auxílio Estacionamento a Eliane De Queiroz Gomes Castro referente a: 1533/2023 - Convocação para 3ª Reunião Ordinária da CTCP - CAU/SC, Florianópolis/SC, 01/03/2023.</t>
  </si>
  <si>
    <t>Pagamento de 1 Auxílio Estacionamento, 2 Auxílio Alimentação Estadual, 266 Auxílio Quilometragem, 1 Auxílio Hospedagem Estadual a Eliane De Queiroz Gomes Castro referente a: 1530/2023 - Convocação para Formatura UNIFEBE, Brusque/SC, 02/03/2023.</t>
  </si>
  <si>
    <t>Pagamento de 2 Auxilio Alimentação Estadual, 32 Auxilio Quilometragem, 1 Auxilio Estacionamento a Gogliardo Vieira Maragno referente a: 1505/2023 - Convocação para 1ª Reunião Extraordinária da CED-CAU/SC</t>
  </si>
  <si>
    <t>Pagamento de 2 Auxilio Alimentação Estadual, 32 Auxilio Quilometragem, 1 Auxilio Estacionamento a Gogliardo Vieira Maragno referente a: 1517/2023 - Convocação para 2ª Reunião Ordinária da CED-CAU/SC</t>
  </si>
  <si>
    <t>Pagamento de 2 Auxilio Alimentação Estadual, 32 Auxilio Quilometragem, 1 Auxilio Estacionamento a Gogliardo Vieira Maragno referente a: 1520/2023 - Convocação para 136ª Reunião Plenária Ordinária</t>
  </si>
  <si>
    <t>Gustavo Pires de Andrade Neto</t>
  </si>
  <si>
    <t>CANCELADA - Pagamento de 1 Auxilio Alimentação Estadual, 2 Auxilio Deslocamento a Gustavo Pires de Andrade Neto referente a: 1499/2023 - Convocação para 46ª Reunião Ordinária do CEAU-CAU/SC</t>
  </si>
  <si>
    <t>Pagamento de 1 Auxilio Hospedagem Estadual, 2 Auxilio Alimentação Estadual, 352 Auxilio Quilometragem, 1 Auxilio Estacionamento a Henrique Rafael de Lima referente a: 1502/2023 - Convocação para 1ª Reunião Extraordinária da CEP-CAU/SC</t>
  </si>
  <si>
    <t>Pagamento de 3 Auxilio Hospedagem Estadual, 8 Auxilio Alimentação Estadual, 352 Auxilio Quilometragem, 2 Auxilio Estacionamento a Henrique Rafael de Lima referente a: 1520/2023 - Convocação para 136ª Reunião Plenária Ordinária</t>
  </si>
  <si>
    <t>Pagamento de 2 Auxílio Alimentação Estadual, 1 Auxílio Estacionamento, 352 Auxílio Quilometragem, 1 Auxílio Hospedagem Estadual a Henrique Rafael de Lima referente a: 1524/2023 - Convocação para 1ª Reunião Extraordinária do CEAU-CAU/SC, Florianópolis/SC, 03/03/2023.</t>
  </si>
  <si>
    <t>Pagamento de 2 Auxilio Hospedagem Estadual, 4 Auxilio Alimentação Estadual, 234 Auxilio Quilometragem, 1 Auxilio Estacionamento a Janete Sueli Krueger referente a: 1505/2023 - Convocação para 1ª Reunião Extraordinária da CED-CAU/SC</t>
  </si>
  <si>
    <t>Pagamento de 4 Auxílio Alimentação Estadual, 1 Auxílio Hospedagem Estadual, 234 Auxílio Quilometragem, 2 Auxílio Estacionamento a Janete Sueli Krueger referente a: 1517/2023 - Convocação para 2ª Reunião Ordinária da CED-CAU/SC, Florianópolis/SC, 16/02/2023; 1520/2023 - Convocação para 136ª Reunião Plenária Ordinária, Florianópolis/SC, 17/02/2023.</t>
  </si>
  <si>
    <t>Pagamento de 2 Auxilio Alimentação Estadual, 2 Auxilio Deslocamento a Jose Alberto Gebara referente a: 1485/2023 - Convocação para 1ª Reunião Ordinária da CTCP - CAU/SC; 1487/2023 - Convocação para 1ª Reunião Ordinária da CEP-CAU/SC</t>
  </si>
  <si>
    <t>Pagamento de 2 Auxilio Alimentação Estadual, 2 Auxilio Deslocamento a Jose Alberto Gebara referente a: 1498/2023 - Convocação para 2ª Reunião Ordinária da CTCP - CAU/SC</t>
  </si>
  <si>
    <t>Pagamento de 1 Auxilio Alimentação Estadual, 2 Auxilio Deslocamento a Jose Alberto Gebara referente a: 1502/2023 - Convocação para 1ª Reunião Extraordinária da CEP-CAU/SC</t>
  </si>
  <si>
    <t>Pagamento de 2 Auxilio Alimentação Estadual, 13 Auxilio Quilometragem a Juliana Cordula Dreher de Andrade referente a: 1477/2023 - Convocação para 135ª Reunião Plenária Ordinária</t>
  </si>
  <si>
    <t>Pagamento de 1 Auxilio Alimentação Estadual, 15 Auxilio Quilometragem, 1 Auxilio Estacionamento a Juliana Cordula Dreher de Andrade referente a: 1488/2023 - Convocação para 1ª Reunião Ordinária da CED-CAU/SC</t>
  </si>
  <si>
    <t>Pagamento de 2 Auxilio Alimentação Estadual, 17 Auxilio Quilometragem, 1 Auxilio Estacionamento a Juliana Cordula Dreher de Andrade referente a: 1505/2023 - Convocação para 1ª Reunião Extraordinária da CED-CAU/SC</t>
  </si>
  <si>
    <t>Pagamento de 1 Auxilio Hospedagem Estadual, 4 Auxilio Alimentação Estadual, 5 Auxilio Deslocamento, Reembolso passagem rodoviária a Larissa Moreira referente a: 1505/2023 - Convocação para 1ª Reunião Extraordinária da CED-CAU/SC</t>
  </si>
  <si>
    <t>Pagamento de 1 Auxilio Hospedagem Estadual, 4 Auxilio Alimentação Estadual, 5 Auxilio Deslocamento, Reembolso passagem rodoviária a Larissa Moreira referente a: 1517/2023 - Convocação para 2ª Reunião Ordinária da CED-CAU/SC</t>
  </si>
  <si>
    <t>Pagamento de 3 Auxílio Alimentação Estadual, 352 Auxílio Quilometragem, 1 Auxílio Estacionamento, 1 Auxílio Hospedagem Estadual a Luiz Alberto de Souza referente a: 1533/2023 - Convocação para 3ª Reunião Ordinária da CTCP - CAU/SC, Florianópolis/SC, 01/03/2023.</t>
  </si>
  <si>
    <t>Pagamento de 1 Auxilio Hospedagem Estadual, 4 Auxilio Alimentação Estadual, 5 Auxilio Deslocamento a Mariana Campos de Andrade referente a: 1502/2023 - Convocação para 1ª Reunião Extraordinária da CEP-CAU/SC</t>
  </si>
  <si>
    <t>539/2022</t>
  </si>
  <si>
    <t>Pagamento de Reembolso passagem rodoviária a Mariana Campos de Andrade referente a: 1416/2022 - Convocação para 132ª Reunião Plenária Ordinária</t>
  </si>
  <si>
    <t>621/2022</t>
  </si>
  <si>
    <t>Pagamento de 1 Auxílio Estacionamento a Mariana Campos de Andrade referente a: 1461/2022 - Convocação para 134ª Reunião Plenária Ordinária e Evento de comemoração do Dia do Arquit, Florianópolis/SC, 08/12/2022.</t>
  </si>
  <si>
    <t>Pagamento de 1 Auxilio Hospedagem Estadual, 3 Auxilio Alimentação Estadual, 444 Auxilio Quilometragem a Mariana Campos de Andrade referente a: 1520/2023 - Convocação para 136ª Reunião Plenária Ordinária;</t>
  </si>
  <si>
    <t>Pagamento de 2 Auxilio Alimentação Estadual, 260 Auxilio Quilometragem a Mauricio Andre Giusti referente a: 1506/2023 - Convocação para Outorga de Grau dos Cursos de Arquitetura e Urbanismo e Medicina Veterinária UNOCHAPECÓ (Conselheiro Maurício)</t>
  </si>
  <si>
    <t>Pagamento de 1 Auxilio Alimentação Estadual, 2 Auxilio Quilometragem a Newton Marçal Santos referente a: 1513/2023 - Convocação para Cerimônia de posse do Diretor-Geral do Centro de Educação Superior do Meio Oeste (Conselheiro Newton)</t>
  </si>
  <si>
    <t>Pagamento de 2 Auxílio Alimentação Estadual, 452 Auxílio Quilometragem, 1 Auxílio Estacionamento a Newton Marçal Santos referente a: 1529/2023 - Convocação para Reunião de acompanhamento do Convênio do CAU/SC com Chapecó, Chapecó/SC, 28/02/2023.</t>
  </si>
  <si>
    <t>Pagamento de 2 Auxilio Alimentação Estadual, 60 Auxilio Quilometragem a Patricia Figueiredo Sarquis Herden referente a: 1492/2023 - Convocação para Reunião BFB Rodrigo Koerich e Reunião nova jornalista</t>
  </si>
  <si>
    <t>Pagamento de 2 Auxilio Alimentação Estadual, 60 Auxilio Quilometragem a Patricia Figueiredo Sarquis Herden referente a: 1497/2023 - Convocação para 1ª Reunião Ordinária do CD-CAU/SC</t>
  </si>
  <si>
    <t>Pagamento de 2 Auxilio Alimentação Estadual, 60 Auxilio Quilometragem a Patricia Figueiredo Sarquis Herden referente a: 1499/2023 - Convocação para 46ª Reunião Ordinária do CEAU-CAU/SC</t>
  </si>
  <si>
    <t xml:space="preserve">Pagamento de 2 Auxilio Hospedagem Nacional, 4 Auxilio Alimentação Nacional, 85 Auxilio Quilometragem a Patricia Figueiredo Sarquis Herden referente a: 1500/2023 - Convocação para 43ª REUNIÃO PLENÁRIA AMPLIADA ORDINÁRIA </t>
  </si>
  <si>
    <t>Pagamento de 2 Auxilio Hospedagem Nacional, 6 Auxilio Alimentação Nacional a Patricia Figueiredo Sarquis Herden referente a:  1511/2023 - Convocação para 25ª REUNIÃO DO FÓRUM DE PRESIDENTES GESTÃO 2021-2023 (Presidente Patrícia)</t>
  </si>
  <si>
    <t>Pagamento de 300 Auxílio Quilometragem, 4 Auxílio Locomoção Urbana Nacional, 3 Auxílio Hospedagem Nacional, 8 Auxílio Alimentação Nacional a Rodrigo Althoff Medeiros referente a: 1493/2023 - Convocação para Reunião da CPUA-CAU/BR-Itinerante, Manaus - AM, 07/02/2023.1494/2023 - Convocação para Encontro Preparatório para o Congresso Mundial de Arquitetos 2023 - Amaz, Manaus - AM, 08/02/2023.</t>
  </si>
  <si>
    <t>COMPLEMENTO Pagamento de 1 Auxílio Hospedagem Estadual a Rodrigo Althoff Medeiros referente a: 1493/2023 - Convocação para Reunião da CPUA-CAU/BR-Itinerante, Manaus - AM, 07/02/2023.1494/2023 - Convocação para Encontro Preparatório para o Congresso Mundial de Arquitetos 2023 - Amaz, Manaus - AM, 08/02/2023.</t>
  </si>
  <si>
    <t>Rosana Silveira*</t>
  </si>
  <si>
    <t>Pagamento de 2 Auxilio Alimentação Estadual, 97 Auxilio Quilometragem, 1 Auxilio Estacionamento a Rosana Silveira* referente a: 1489/2023 - Convocação para 1ª Reunião Ordinária da CEF-CAU/SC</t>
  </si>
  <si>
    <t>Pagamento de 2 Auxilio Alimentação Estadual, 97 Auxilio Quilometragem, 1 Auxilio Estacionamento a Rosana Silveira* referente a: 1497/2023 - Convocação para 1ª Reunião Ordinária do CD-CAU/SC</t>
  </si>
  <si>
    <t>Pagamento de 2 Auxilio Alimentação Estadual, 97 Auxilio Quilometragem, 1 Auxilio Estacionamento a Rosana Silveira* referente a: 1490/2023 - Convocação para 1ª Reunião Ordinária da CATHIS-CAU/SC</t>
  </si>
  <si>
    <t>Pagamento de 2 Auxilio Alimentação Estadual, 97 Auxilio Quilometragem, 1 Auxilio Estacionamento a Rosana Silveira* referente a: 1477/2023 - Convocação para 135ª Reunião Plenária Ordinária</t>
  </si>
  <si>
    <t>Pagamento de 2 Auxilio Alimentação Estadual, 97 Auxilio Quilometragem, 1 Auxilio Estacionamento a Rosana Silveira* referente a: 1516/2023 - Convocação para 2ª Reunião Ordinária da CEF-CAU/SC</t>
  </si>
  <si>
    <t>Pagamento de 2 Auxilio Alimentação Estadual, 97 Auxilio Quilometragem, 1 Auxilio Estacionamento a Rosana Silveira* referente a: 1512/2023 - Convocação para 2ª Reunião Ordinária da CATHIS-CAU/SC</t>
  </si>
  <si>
    <t>Pagamento de 2 Auxilio Alimentação Estadual, 97 Auxilio Quilometragem, 1 Auxilio Estacionamento a Rosana Silveira* referente a: 1503/2023 - Convocação para 1ª Reunião Extraordinária da CEF-CAU/SC</t>
  </si>
  <si>
    <t>Pagamento de 2 Auxilio Alimentação Estadual, 97 Auxilio Quilometragem, 1 Auxilio Estacionamento, Reembolso passagem rodoviária a Rosana Silveira* referente a: 1499/2023 - Convocação para 46ª Reunião Ordinária do CEAU-CAU/SC</t>
  </si>
  <si>
    <t>Pagamento de 2 Auxilio Alimentação Estadual, 97 Auxilio Quilometragem, 1 Auxilio Estacionamento a Rosana Silveira* referente a: 1520/2023 - Convocação para 136ª Reunião Plenária Ordinária</t>
  </si>
  <si>
    <t>Pagamento de 97 Auxílio Quilometragem, 1 Auxílio Estacionamento, 2 Auxílio Alimentação Estadual a Rosana Silveira* referente a: 1528/2023 - Convocação para Agendas Institucionais - CATHIS-CAU/SC, Florianópolis/SC, 16/02/2023.</t>
  </si>
  <si>
    <t>Pagamento de 4 Auxílio Locomoção Urbana Estadual, 4 Auxílio Alimentação Estadual, 2 Auxílio Estacionamento, 127 Auxílio Quilometragem, 2 Auxílio Hospedagem Estadual a Rosana Silveira* referente a: 1529/2023 - Convocação para Reunião de acompanhamento do Convênio do CAU/SC com Chapecó, Chapecó/SC, 28/02/2023.</t>
  </si>
  <si>
    <t>Pagamento de 4 Auxílio Locomoção Urbana Nacional DF/SP/RJ, 127 Auxílio Quilometragem, 4 Auxílio Alimentação Nacional DF/SP/RJ, 2 Auxílio Estacionamento, 2 Auxílio Hospedagem Nacional DF/SP/RJ a Rosana Silveira* referente a: 1526/2023 - Convocação para V Encontro Nacional de Coordenadores de CEF, Brasília - DF, 03/03/2023.</t>
  </si>
  <si>
    <t>Silvana Maria Hall</t>
  </si>
  <si>
    <t>Pagamento de 2 Auxilio Alimentação Estadual, 930 Auxilio Quilometragem a Silvana Maria Hall referente a: 1508/2023 - Convocação para 2ª Reunião Ordinária da CPUA-CAU/SC</t>
  </si>
  <si>
    <t>Pagamento de 2 Auxilio Alimentação Estadual, 52 Auxilio Quilometragem, 1 Auxilio Estacionamento a Silvya Helena Caprario referente a: 1503/2023 - Convocação para 1ª Reunião Extraordinária da CEF-CAU/SC</t>
  </si>
  <si>
    <t>Pagamento de 2 Auxilio Alimentação Estadual, 52 Auxilio Quilometragem, 1 Auxilio Estacionamento a Silvya Helena Caprario referente a: 1512/2023 - Convocação para 2ª Reunião Ordinária da CATHIS-CAU/SC</t>
  </si>
  <si>
    <t>Pagamento de 1 Auxilio Alimentação Estadual, 45 Auxilio Quilometragem, 1 Auxilio Estacionamento a Silvya Helena Caprario referente a: 1514/2023 - Convocação para 1ª Reunião da Rede de Controle 2023 (Conselheira Silvya)</t>
  </si>
  <si>
    <t>Pagamento de 2 Auxilio Alimentação Estadual, 52 Auxilio Quilometragem, 1 Auxilio Estacionamento a Silvya Helena Caprario referente a: 1516/2023 - Convocação para 2ª Reunião Ordinária da CEF-CAU/SC</t>
  </si>
  <si>
    <t>Pagamento de 2 Auxilio Alimentação Estadual, 52 Auxilio Quilometragem, 1 Auxilio Estacionamento a Silvya Helena Caprario referente a: 1520/2023 - Convocação para 136ª Reunião Plenária Ordinária</t>
  </si>
  <si>
    <t>Pagamento de 52 Auxílio Quilometragem, 1 Auxílio Alimentação Estadual, 1 Auxílio Estacionamento a Silvya Helena Caprario referente a: 1528/2023 - Convocação para Agendas Institucionais - CATHIS-CAU/SC, Florianópolis/SC, 16/02/2023.</t>
  </si>
  <si>
    <t>Pagamento de 6 Auxílio Locomoção Urbana Estadual, 4 Auxílio Alimentação Estadual, 2 Auxílio Hospedagem Estadual a Silvya Helena Caprario referente a: 1529/2023 - Convocação para Reunião de acompanhamento do Convênio do CAU/SC com Chapecó, Chapecó/SC, 28/02/2023.</t>
  </si>
  <si>
    <t>Pagamento de 4 Auxílio Alimentação Nacional DF/SP/RJ, 2 Auxílio Hospedagem Nacional DF/SP/RJ, 6 Auxílio Locomoção Urbana Nacional DF/SP/RJ a Silvya Helena Caprario referente a: 1526/2023 - Convocação para V Encontro Nacional de Coordenadores de CEF, Brasília - DF, 03/03/2023.</t>
  </si>
  <si>
    <t>Wanessa Vieira</t>
  </si>
  <si>
    <t>Pagamento de 2 Auxilio Alimentação Estadual, 60 Auxilio Quilometragem a Wanessa Vieira referente a: 1507/2023 - Convocação para 1ª Reunião Ordinária da Comissão Eleitoral do CAU/SC - CE/SC</t>
  </si>
  <si>
    <t>COMPLEMENTO - Pagamento de 1 Auxilio Hospedagem Estadual, 1 Auxilio Alimentação Estadual a Anne Elise Rosa Soto referente a: 1520/2023 - Convocação para 136ª Reunião Plenária Ordinária</t>
  </si>
  <si>
    <t>Pagamento de 2 Auxílio Alimentação Estadual, 356 Auxílio Quilometragem, 1 Auxílio Estacionamento, 1 Auxílio Hospedagem Estadual a Anne Elise Rosa Soto referente a: 1552/2023 - Convocação para "CAU Portas Abertas" (Dia das Mulheres - PRES-CAU/SC), Florianópolis/SC, 16/03/2023.</t>
  </si>
  <si>
    <t>Pagamento de 127 Auxílio Quilometragem, 2 Auxílio Alimentação Estadual, 1 Auxílio Estacionamento a Claudia Elisa Poletto referente a: 1559/2023 - Convocação para 3ª Reunião Ordinária da CED-CAU/SC, Florianópolis/SC, 21/03/2023.</t>
  </si>
  <si>
    <t>Pagamento de 2 Auxílio Alimentação Estadual, 1 Auxílio Hospedagem Estadual, 158 Auxílio Quilometragem, 1 Auxílio Estacionamento a Douglas Goulart Virgilio referente a: 1546/2023 - Convocação para Formatura Univali, Camboriú/SC, 04/03/2023.</t>
  </si>
  <si>
    <t>Pagamento de 1 Auxílio Estacionamento, 234 Auxílio Quilometragem, 1 Auxílio Hospedagem Estadual, 2 Auxílio Alimentação Estadual a Douglas Goulart Virgilio referente a: 1565/2023 - Convocação para Palestra “INOVAR É COMEÇAR", Brusque/SC, 16/03/2023.</t>
  </si>
  <si>
    <t>Pagamento de 291 Auxílio Quilometragem, 3 Auxílio Hospedagem Nacional DF/SP/RJ, 3 Auxílio Estacionamento, 7 Auxílio Alimentação Nacional DF/SP/RJ, 6 Auxílio Locomoção Urbana Nacional DF/SP/RJ a Eliane De Queiroz Gomes Castro referente a: 1523/2023 - Convocação para IV Encontro dos Coordenadores de CEP/UF, São Paulo - SP, 15 e 16/03/2023.</t>
  </si>
  <si>
    <t>Pagamento de 1 Auxílio Hospedagem Estadual, 4 Auxílio Alimentação Estadual, 380 Auxílio Quilometragem, 2 Auxílio Estacionamento a Eliane De Queiroz Gomes Castro referente a: 1555/2023 - Convocação para 3ª Reunião Ordinária da CEP-CAU/SC, Florianópolis/SC, 21/03/2023; 1562/2023 - Convocação para 1ª Reunião Extraordinária CTCP - CAU/SC, Florianópolis/SC, 22/03/2023.</t>
  </si>
  <si>
    <t>Pagamento de 52 Auxílio Quilometragem a Eliane De Queiroz Gomes Castro referente a: 1573/2023 - Convocação para Road Show NCD 2023, Blumenau/SC, 22/03/2023.</t>
  </si>
  <si>
    <t>Pagamento de 1 Auxílio Alimentação Estadual, 1 Auxílio Estacionamento, 12 Auxílio Quilometragem a Francisco Ricardo Klein referente a: 1537/2023 - Convocação para Formatura Católica, Joinville/SC, 02/03/2023.</t>
  </si>
  <si>
    <t>Pagamento de 3 Auxílio Alimentação Estadual, 362 Auxílio Quilometragem, 1 Auxílio Estacionamento, 1 Auxílio Hospedagem Estadual a Francisco Ricardo Klein referente a: 1553/2023 - Convocação para 137ª Reunião Plenária Ordinária, Florianópolis/SC, 17/03/2023.</t>
  </si>
  <si>
    <t>Gabriela Fernanda Grisa</t>
  </si>
  <si>
    <t>Pagamento de 4 Auxílio Alimentação Estadual, 1 Auxílio Estacionamento, 902 Auxílio Quilometragem, 1 Auxílio Hospedagem Estadual a Gabriela Fernanda Grisa referente a: 1552/2023 - Convocação para "CAU Portas Abertas" (Dia das Mulheres - PRES-CAU/SC), Florianópolis/SC, 16/03/2023; 1553/2023 - Convocação para 137ª Reunião Plenária Ordinária, Florianópolis/SC, 17/03/2023.</t>
  </si>
  <si>
    <t>Pagamento de 2 Auxílio Alimentação Estadual, 1 Auxílio Estacionamento, 32 Auxílio Quilometragem a Gogliardo Vieira Maragno referente a: 1553/2023 - Convocação para 137ª Reunião Plenária Ordinária, Florianópolis/SC, 17/03/2023.</t>
  </si>
  <si>
    <t>Pagamento de 32 Auxílio Quilometragem, 2 Auxílio Alimentação Estadual, 1 Auxílio Estacionamento a Gogliardo Vieira Maragno referente a: 1559/2023 - Convocação para 3ª Reunião Ordinária da CED-CAU/SC, Florianópolis/SC, 21/03/2023.</t>
  </si>
  <si>
    <t>Pagamento de 3 Auxílio Estacionamento, 1 Reembolso de Passagem Aérea, 3 Auxílio Hospedagem Nacional DF/SP/RJ, 6 Auxílio Alimentação Nacional DF/SP/RJ a Henrique Rafael de Lima referente a: 1523/2023 - Convocação para IV Encontro dos Coordenadores de CEP/UF, São Paulo - SP, 15 e 16/03/2023.</t>
  </si>
  <si>
    <t>Pagamento de 1 Auxílio Estacionamento, 1 Auxílio Alimentação Estadual, 4 Auxílio Quilometragem a Henrique Rafael de Lima referente a: 1574/2023 - Convocação para Road Show NCD 2023, Joinville/SC, 23/03/2023.</t>
  </si>
  <si>
    <t>Pagamento de 2 Auxílio Alimentação Estadual, 352 Auxílio Quilometragem, 1 Auxílio Hospedagem Estadual, 1 Auxílio Estacionamento a Henrique Rafael de Lima referente a: 1571/2023 - Convocação para 3ª Reunião Ordinária do CD-CAU/SC, Florianópolis/SC, 29/03/2023.</t>
  </si>
  <si>
    <t>Pagamento de 2 Auxílio Alimentação Estadual, 1 Auxílio Estacionamento, 1 Auxílio Hospedagem Estadual, 234 Auxílio Quilometragem a Janete Sueli Krueger referente a: 1534/2023 - Convocação para 2ª Reunião Ordinária do CD-CAU/SC, Florianópolis/SC, 27/02/2023.</t>
  </si>
  <si>
    <t>Pagamento de 2 Auxílio Locomoção Urbana Estadual, 1 Auxílio Alimentação Estadual a José Alberto Gebara referente a: 1533/2023 - Convocação para 3ª Reunião Ordinária da CTCP - CAU/SC, Florianópolis/SC, 01/03/2023.</t>
  </si>
  <si>
    <t>Pagamento de 14 Auxílio Quilometragem, 1 Auxílio Estacionamento, 1 Auxílio Alimentação Estadual a Juliana Córdula Dreher de Andrade referente a: 1552/2023 - Convocação para "CAU Portas Abertas" (Dia das Mulheres - PRES-CAU/SC), Florianópolis/SC, 16/03/2023.</t>
  </si>
  <si>
    <t>Pagamento de 14 Auxílio Quilometragem, 1 Auxílio Estacionamento, 2 Auxílio Alimentação Estadual a Juliana Córdula Dreher de Andrade referente a: 1553/2023 - Convocação para 137ª Reunião Plenária Ordinária, Florianópolis/SC, 17/03/2023.</t>
  </si>
  <si>
    <t>Pagamento de 1 Auxílio Hospedagem Estadual, 1 Reembolso de Passagem Rodoviária, 5 Auxílio Locomoção Urbana Estadual, 2 Auxílio Alimentação Estadual a Larissa Moreira referente a: 1552/2023 - Convocação para "CAU Portas Abertas" (Dia das Mulheres - PRES-CAU/SC), Florianópolis/SC, 16/03/2023.</t>
  </si>
  <si>
    <t>Pagamento de 1 Auxílio Locomoção Urbana Estadual, 2 Auxílio Alimentação Estadual a Larissa Moreira referente a: 1553/2023 - Convocação para 137ª Reunião Plenária Ordinária, Florianópolis/SC, 17/03/2023.</t>
  </si>
  <si>
    <t>Pagamento de 3 Auxílio Alimentação Estadual, 1 Reembolso de Passagem Rodoviária, 1 Auxílio Hospedagem Estadual, 5 Auxílio Locomoção Urbana Estadual a Larissa Moreira referente a: 1559/2023 - Convocação para 3ª Reunião Ordinária da CED-CAU/SC, Florianópolis/SC, 21/03/2023.</t>
  </si>
  <si>
    <t>Pagamento de 352 Auxílio Quilometragem, 2 Auxílio Alimentação Estadual, 1 Auxílio Estacionamento, 1 Auxílio Hospedagem Estadual a Luiz Alberto de Souza referente a: 1562/2023 - Convocação para 1ª Reunião Extraordinária CTCP - CAU/SC, Florianópolis/SC, 22/03/2023.</t>
  </si>
  <si>
    <t>COMPLEMENTO Pagamento de 1 Auxilio Hospedagem Estadual, 1 Auxilio Alimentação Estadual a Mariana Campos de Andrade referente a: 1520/2023 - Convocação para 136ª Reunião Plenária Ordinária</t>
  </si>
  <si>
    <t>Pagamento de 4 Auxílio Alimentação Estadual, 1 Auxílio Hospedagem Estadual, 446 Auxílio Quilometragem a Mariana Campos de Andrade referente a: 1553/2023 - Convocação para 137ª Reunião Plenária Ordinária, Florianópolis/SC, 17/03/2023, ida:16/03/2023, volta:17/03/2023; 1552/2023 - Convocação para "CAU Portas Abertas" (Dia das Mulheres - PRES-CAU/SC), Florianópolis/SC, 16/03/2023, volta:17/03/2023.</t>
  </si>
  <si>
    <t>Pagamento de 2 Auxílio Locomoção Urbana Estadual, 3 Auxílio Hospedagem Estadual, 277 Auxílio Quilometragem, 8 Auxílio Alimentação Estadual a Maurício Andre Giusti referente a: 1553/2023 - Convocação para 137ª Reunião Plenária Ordinária, Florianópolis/SC, 17/03/2023; 1554/2023 - Convocação para 3ª Reunião Ordinária da COAF-CAU/SC, Florianópolis/SC, 20/03/2023.</t>
  </si>
  <si>
    <t>Pagamento de 813 Auxílio Quilometragem, 1 Auxílio Estacionamento, 4 Auxílio Alimentação Estadual a Newton Marçal Santos referente a: 1544/2023 - Convocação para 3ª Reunião Ordinária da CATHIS-CAU/SC, Florianópolis/SC, 09/03/2023.</t>
  </si>
  <si>
    <t>Pagamento de 4 Auxílio Hospedagem Nacional, 9 Auxílio Alimentação Nacional, 9 Auxílio Locomoção Urbana Nacional a Patrícia Figueiredo Sarquis Herden referente a: 1525/2023 - Convocação para 26ª REUNIÃO DO FÓRUM DE PRESIDENTES GESTÃO 2021-2023, Natal - RN, 09 e 11/03/2023.</t>
  </si>
  <si>
    <t>Pagamento de 1 Auxílio Hospedagem Nacional DF/SP/RJ, 5 Auxílio Locomoção Urbana Nacional DF/SP/RJ, 4 Auxílio Alimentação Nacional DF/SP/RJ a Patrícia Figueiredo Sarquis Herden referente a: 1541/2023 - Convocação para 56ª REUNIÃO ORDINÁRIA DO CG-CSC - Híbrida, Brasília - DF, 14/03/2023.</t>
  </si>
  <si>
    <t>Pagamento de 60 Auxílio Quilometragem, 2 Auxílio Alimentação Estadual a Patrícia Figueiredo Sarquis Herden referente a: 1504/2023 - Convocação para Despachos na sede, Florianópolis/SC, 26/01/2023.</t>
  </si>
  <si>
    <t>Pagamento de 60 Auxílio Quilometragem, 2 Auxílio Alimentação Estadual a Patrícia Figueiredo Sarquis Herden referente a: 1518/2023 - Convocação para Despachos na sede, Florianópolis/SC, 31/01/2023.</t>
  </si>
  <si>
    <t>Pagamento de 2 Auxílio Alimentação Estadual, 60 Auxílio Quilometragem a Patrícia Figueiredo Sarquis Herden referente a: 1498/2023 - Convocação para 2ª Reunião Ordinária da CTCP - CAU/SC, Florianópolis/SC, 01/02/2023.</t>
  </si>
  <si>
    <t>Pagamento de 60 Auxílio Quilometragem, 2 Auxílio Alimentação Estadual a Patrícia Figueiredo Sarquis Herden referente a: 1539/2023 - Convocação para Despachos Internos, Florianópolis/SC, 16/02/2023.</t>
  </si>
  <si>
    <t>Pagamento de 60 Auxílio Quilometragem, 2 Auxílio Alimentação Estadual a Patrícia Figueiredo Sarquis Herden referente a: 1534/2023 - Convocação para 2ª Reunião Ordinária do CD-CAU/SC, Florianópolis/SC, 27/02/2023.</t>
  </si>
  <si>
    <t>Pagamento de 64 Auxílio Quilometragem, 1 Auxílio Alimentação Estadual a Patrícia Figueiredo Sarquis Herden referente a: 1545/2023 - Convocação para Participação programa Ponto P, Florianópolis/SC, 07/03/2023.</t>
  </si>
  <si>
    <t>Pagamento de 274 Auxílio Quilometragem, 1 Auxílio Hospedagem Estadual, 2 Auxílio Alimentação Estadual a Rodrigo Althoff Medeiros referente a: 1553/2023 - Convocação para 137ª Reunião Plenária Ordinária, Florianópolis/SC, 17/03/2023.</t>
  </si>
  <si>
    <t>Pagamento de 97 Auxílio Quilometragem, 2 Auxílio Alimentação Estadual, 1 Auxílio Estacionamento a Rosana Silveira referente a: 1544/2023 - Convocação para 3ª Reunião Ordinária da CATHIS-CAU/SC, Florianópolis/SC, 09/03/2023.</t>
  </si>
  <si>
    <t>Pagamento de 98 Auxílio Quilometragem, 1 Auxílio Estacionamento, 2 Auxílio Alimentação Estadual a Rosana Silveira referente a: 1552/2023 - Convocação para "CAU Portas Abertas" (Dia das Mulheres - PRES-CAU/SC), Florianópolis/SC, 16/03/2023.</t>
  </si>
  <si>
    <t>Pagamento de 1 Auxílio Estacionamento, 2 Auxílio Alimentação Estadual, 98 Auxílio Quilometragem a Rosana Silveira referente a: 1553/2023 - Convocação para 137ª Reunião Plenária Ordinária, Florianópolis/SC, 17/03/2023.</t>
  </si>
  <si>
    <t>Pagamento de 97 Auxílio Quilometragem, 2 Auxílio Alimentação Estadual, 1 Auxílio Estacionamento a Rosana Silveira referente a: 1558/2023 - Convocação para 3ª Reunião Ordinária da CEF-CAU/SC, Florianópolis/SC, 22/03/2023.</t>
  </si>
  <si>
    <t>Pagamento de 97 Auxílio Quilometragem, 1 Auxílio Estacionamento, 2 Auxílio Alimentação Estadual a Rosana Silveira referente a: 1534/2023 - Convocação para 2ª Reunião Ordinária do CD-CAU/SC, Florianópolis/SC, 27/02/2023.</t>
  </si>
  <si>
    <t>Pagamento de 2 Auxílio Alimentação Estadual, 1 Auxílio Estacionamento, 97 Auxílio Quilometragem a Rosana Silveira referente a: 1569/2023 - Convocação para Reunião com equipe da Prefeitura Municipal de Florianópolis, Florianópolis/SC, 20/03/2023.</t>
  </si>
  <si>
    <t>Pagamento de 1 Auxílio Estacionamento, 52 Auxílio Quilometragem a Silvya Helena Caprario referente a: 1534/2023 - Convocação para 2ª Reunião Ordinária do CD-CAU/SC, Florianópolis/SC, 27/02/2023.</t>
  </si>
  <si>
    <t>Pagamento de 52 Auxílio Quilometragem, 1 Auxílio Alimentação Estadual, 1 Auxílio Estacionamento a Silvya Helena Caprario referente a: 1535/2023 - Convocação para Reunião CEF-CAU/SC e Coordenação da UNINTER, Florianópolis/SC, 07/03/2023, ida:27/02/2023.</t>
  </si>
  <si>
    <t>Pagamento de 1 Auxílio Estacionamento, 2 Auxílio Alimentação Estadual, 52 Auxílio Quilometragem a Silvya Helena Caprario referente a: 1544/2023 - Convocação para 3ª Reunião Ordinária da CATHIS-CAU/SC, Florianópolis/SC, 09/03/2023.</t>
  </si>
  <si>
    <t>Pagamento de 1 Auxílio Alimentação Estadual, 1 Auxílio Estacionamento, 52 Auxílio Quilometragem a Silvya Helena Caprario referente a: 1552/2023 - Convocação para "CAU Portas Abertas" (Dia das Mulheres - PRES-CAU/SC), Florianópolis/SC, 16/03/2023.</t>
  </si>
  <si>
    <t>Pagamento de 2 Auxílio Alimentação Estadual, 52 Auxílio Quilometragem, 1 Auxílio Estacionamento a Silvya Helena Caprario referente a: 1553/2023 - Convocação para 137ª Reunião Plenária Ordinária, Florianópolis/SC, 17/03/2023.</t>
  </si>
  <si>
    <t>Pagamento de 1 Auxílio Estacionamento, 291 Auxílio Quilometragem, 2 Auxílio Alimentação Estadual, 1 Auxílio Hospedagem Estadual a Silvya Helena Caprario referente a: 1556/2023 - Convocação para Formatura UDESC, Laguna/SC, 11/03/2023.</t>
  </si>
  <si>
    <t>Pagamento de 1 Auxílio Alimentação Estadual, 54 Auxílio Quilometragem, 1 Auxílio Estacionamento a Silvya Helena Caprario referente a: 1561/2023 - Convocação para Agenda com o Deputado Padre Pedro, Florianópolis/SC, 14/03/2023.</t>
  </si>
  <si>
    <t>Pagamento de 1 Auxílio Estacionamento, 52 Auxílio Quilometragem, 2 Auxílio Alimentação Estadual a Silvya Helena Caprario referente a: 1558/2023 - Convocação para 3ª Reunião Ordinária da CEF-CAU/SC, Florianópolis/SC, 22/03/2023.</t>
  </si>
  <si>
    <t>Pagamento de 1 Auxílio Alimentação Estadual, 1 Auxílio Estacionamento, 53 Auxílio Quilometragem a Silvya Helena Caprario referente a: 1569/2023 - Convocação para Reunião com equipe da Prefeitura Municipal de Florianópolis, Florianópolis/SC, 20/03/2023.</t>
  </si>
  <si>
    <t>Pagamento de 356 Auxílio Quilometragem, 2 Auxílio Alimentação Estadual, 1 Auxílio Estacionamento, 1 Auxílio Hospedagem Estadual a Anne Elise Rosa Soto referente a: 1591/2023 - Convocação para "CAU Portas Abertas" (Mesa Redonda sobre Patrimônio), Florianópolis/SC, 19/04/2023.</t>
  </si>
  <si>
    <t>COMPLEMENTO - Pagamento de 2 Auxilio Alimentação Estadual, 1 Auxilio Estacionamento a Anne Elise Rosa Soto referente a:  1591/2023 - Convocação para "CAU Portas Abertas" (Mesa Redonda sobre Patrimônio), Florianópolis/SC, 19/04/2023, 1594/2023 - Convocação para 138ª Reunião Plenária Ordinária</t>
  </si>
  <si>
    <t>Pagamento de 129 Auxílio Quilometragem, 1 Auxílio Estacionamento, 2 Auxílio Alimentação Estadual a Claudia Elisa Poletto referente a: 1591/2023 - Convocação para "CAU Portas Abertas" (Mesa Redonda sobre Patrimônio), Florianópolis/SC, 19/04/2023.</t>
  </si>
  <si>
    <t>Pagamento de 2 Auxílio Alimentação Estadual, 1 Auxílio Estacionamento, 129 Auxílio Quilometragem a Claudia Elisa Poletto referente a: 1594/2023 - Convocação para 138ª Reunião Plenária Ordinária, Florianópolis/SC, 20/04/2023.</t>
  </si>
  <si>
    <t>Pagamento de 380 Auxílio Quilometragem, 4 Auxílio Alimentação Estadual, 2 Auxílio Estacionamento, 1 Auxílio Hospedagem Estadual a Eliane De Queiroz Gomes Castro referente a: 1579/2023 - Convocação para 4ª Reunião Ordinária da CTCP - CAU/SC, Florianópolis/SC, 05/04/2023.</t>
  </si>
  <si>
    <t>Pagamento de 1 Auxílio Hospedagem Estadual, 1 Auxílio Estacionamento, 380 Auxílio Quilometragem, 2 Auxílio Alimentação Estadual a Eliane De Queiroz Gomes Castro referente a: 1593/2023 - Convocação para 2ª REUNIÃO EXTRAORDINÁRIA CTCP-CAU/SC, Florianópolis/SC, 14/04/2023.</t>
  </si>
  <si>
    <t>Pagamento de 380 Auxílio Quilometragem, 1 Auxílio Hospedagem Estadual, 4 Auxílio Alimentação Estadual, 2 Auxílio Estacionamento a Eliane De Queiroz Gomes Castro referente a: 1591/2023 - Convocação para "CAU Portas Abertas" (Mesa Redonda sobre Patrimônio), Florianópolis/SC, 19/04/2023; 1594/2023 - Convocação para 138ª Reunião Plenária Ordinária, Florianópolis/SC, 20/04/2023.</t>
  </si>
  <si>
    <t>Pagamento de 1 Auxílio Estacionamento, 2 Auxílio Alimentação Estadual, 1 Auxílio Hospedagem Estadual, 380 Auxílio Quilometragem a Eliane De Queiroz Gomes Castro referente a: 1603/2023 - Convocação para 4ª Reunião Ordinária da CEP-CAU/SC, Florianópolis/SC, 26/04/2023.</t>
  </si>
  <si>
    <t>Pagamento de 1 Auxílio Alimentação Estadual, 1 Auxílio Estacionamento, 32 Auxílio Quilometragem a Gogliardo Vieira Maragno referente a: 1591/2023 - Convocação para "CAU Portas Abertas" (Mesa Redonda sobre Patrimônio), Florianópolis/SC, 19/04/2023.</t>
  </si>
  <si>
    <t>Pagamento de 7 Auxílio Alimentação Estadual, 4 Auxílio Estacionamento, 128 Auxílio Quilometragem a Gogliardo Vieira Maragno referente a: 1590/2023 - Convocação para 24º Seminário Regional da CED-CAU/BR, Florianópolis/SC, 25 a 28/04/2023.</t>
  </si>
  <si>
    <t>Pagamento de 11 Auxílio Quilometragem, 1 Auxílio Alimentação Estadual a Gustavo Pires de Andrade Neto referente a: 1580/2023 - Convocação para 47ª Reunião Ordinária do CEAU-CAU/SC, Florianópolis/SC, 06/04/2023.</t>
  </si>
  <si>
    <t>Pagamento de 2 Auxílio Estacionamento, 235 Auxílio Quilometragem, 3 Auxílio Alimentação Estadual, 1 Auxílio Hospedagem Estadual a Janete Sueli Krueger referente a: 1552/2023 - Convocação para "CAU Portas Abertas" (Dia das Mulheres - PRES-CAU/SC), Florianópolis/SC, 16/03/2023; 1553/2023 - Convocação para 137ª Reunião Plenária Ordinária, Florianópolis/SC, 17/03/2023.</t>
  </si>
  <si>
    <t>Pagamento de 1 Auxílio Hospedagem Estadual, 234 Auxílio Quilometragem, 2 Auxílio Alimentação Estadual, 1 Auxílio Estacionamento a Janete Sueli Krueger referente a: 1559/2023 - Convocação para 3ª Reunião Ordinária da CED-CAU/SC, Florianópolis/SC, 21/03/2023.</t>
  </si>
  <si>
    <t>Pagamento de 2 Auxílio Alimentação Estadual, 1 Auxílio Estacionamento, 235 Auxílio Quilometragem a Janete Sueli Krueger referente a: 1477/2023 - Convocação para 135ª Reunião Plenária Ordinária, Florianópolis/SC, 13/01/2023.</t>
  </si>
  <si>
    <t>Pagamento de 2 Auxílio Locomoção Urbana Estadual, 1 Auxílio Alimentação Estadual a José Alberto Gebara referente a: 1555/2023 - Convocação para 3ª Reunião Ordinária da CEP-CAU/SC, Florianópolis/SC, 21/03/2023.</t>
  </si>
  <si>
    <t>Pagamento de 1 Auxílio Alimentação Estadual, 2 Auxílio Locomoção Urbana Estadual a José Alberto Gebara referente a: 1562/2023 - Convocação para 1ª Reunião Extraordinária CTCP - CAU/SC, Florianópolis/SC, 22/03/2023.</t>
  </si>
  <si>
    <t>Pagamento de 2 Auxílio Locomoção Urbana Estadual, 2 Auxílio Alimentação Estadual a José Alberto Gebara referente a: 1579/2023 - Convocação para 4ª Reunião Ordinária da CTCP - CAU/SC, Florianópolis/SC, 05/04/2023.</t>
  </si>
  <si>
    <t>Pagamento de 2 Auxílio Locomoção Urbana Estadual, 1 Auxílio Alimentação Estadual a José Alberto Gebara referente a: 1593/2023 - Convocação para 2ª REUNIÃO EXTRAORDINÁRIA CTCP-CAU/SC, Florianópolis/SC, 14/04/2023.</t>
  </si>
  <si>
    <t>Pagamento de 1 Auxílio Alimentação Estadual, 2 Auxílio Locomoção Urbana Estadual a Juliana Córdula Dreher de Andrade referente a: 1536/2023 - Convocação para Colação de Grau UFSC, Florianópolis/SC, 22/03/2023.</t>
  </si>
  <si>
    <t>Pagamento de 1 Auxílio Estacionamento, 1 Auxílio Alimentação Estadual, 15 Auxílio Quilometragem a Juliana Córdula Dreher de Andrade referente a: 1591/2023 - Convocação para "CAU Portas Abertas" (Mesa Redonda sobre Patrimônio), Florianópolis/SC, 19/04/2023.</t>
  </si>
  <si>
    <t>Pagamento de 17 Auxílio Quilometragem, 2 Auxílio Alimentação Estadual, 1 Auxílio Estacionamento a Juliana Córdula Dreher de Andrade referente a: 1594/2023 - Convocação para 138ª Reunião Plenária Ordinária, Florianópolis/SC, 20/04/2023.</t>
  </si>
  <si>
    <t>Pagamento de 7 Auxílio Alimentação Estadual, 4 Auxílio Estacionamento, 68 Auxílio Quilometragem a Juliana Córdula Dreher de Andrade referente a: 1590/2023 - Convocação para 24º Seminário Regional da CED-CAU/BR, Florianópolis/SC, 25 a 28/04/2023.</t>
  </si>
  <si>
    <t>Kátia Santos Bogéa</t>
  </si>
  <si>
    <t>Pagamento de 4 Auxílio Locomoção Urbana Estadual, 4 Auxílio Alimentação Estadual, 1 Auxílio Hospedagem Estadual a Kátia Santos Bogéa referente a: Ofício 2023/PRES/CAUSC - Evento CAU Portas Abertas – Mesa redonda sobre Patrimônio, Florianópolis/SC, 19/04/2023.</t>
  </si>
  <si>
    <t>Pagamento de 1 Reembolso de Passagem Rodoviária, 1 Auxílio Hospedagem Estadual, 6 Auxílio Locomoção Urbana Estadual, 4 Auxílio Alimentação Estadual a Larissa Moreira referente a: 1594/2023 - Convocação para 138ª Reunião Plenária Ordinária, Florianópolis/SC, 20/04/2023; 1591/2023 - Convocação para "CAU Portas Abertas" (Mesa Redonda sobre Patrimônio), Florianópolis/SC, 19/04/2023.</t>
  </si>
  <si>
    <t>Pagamento de 1 Reembolso de Passagem Rodoviária, 10 Auxílio Locomoção Urbana Estadual, 3 Auxílio Hospedagem Estadual, 8 Auxílio Alimentação Estadual a Larissa Moreira referente a: 1590/2023 - Convocação para 24º Seminário Regional da CED-CAU/BR, Florianópolis/SC, 25 a 28/04/2023.</t>
  </si>
  <si>
    <t>Lilian Louise Fabre Santos</t>
  </si>
  <si>
    <t>Pagamento de 1 Auxílio Estacionamento, 1 Auxílio Hospedagem Estadual, 241 Auxílio Quilometragem, 2 Auxílio Alimentação Estadual a Lilian Louise Fabre Santos referente a: Ofício 2023/PRES/CAUSC - Evento CAU Portas Abertas – Mesa redonda sobre Patrimônio, Florianópolis/SC, 19/04/2023, volta:20/04/2023.</t>
  </si>
  <si>
    <t>Pagamento de 2 Auxílio Alimentação Estadual, 1 Auxílio Estacionamento, 1 Auxílio Hospedagem Estadual, 352 Auxílio Quilometragem a Luiz Alberto de Souza referente a: 1579/2023 - Convocação para 4ª Reunião Ordinária da CTCP - CAU/SC, Florianópolis/SC, 05/04/2023.</t>
  </si>
  <si>
    <t>Pagamento de 2 Auxílio Alimentação Estadual, 1 Auxílio Hospedagem Estadual, 1 Auxílio Estacionamento, 353 Auxílio Quilometragem a Luiz Alberto de Souza referente a: 1593/2023 - Convocação para 2ª REUNIÃO EXTRAORDINÁRIA CTCP-CAU/SC, Florianópolis/SC, 14/04/2023.</t>
  </si>
  <si>
    <t>Maria Rita Silveira de Paula Amoroso</t>
  </si>
  <si>
    <t>NÚMERO CANCELADO</t>
  </si>
  <si>
    <t>Pagamento de 4 Auxílio Alimentação Estadual, 4 Auxílio Locomoção Urbana Estadual, 1 Auxílio Hospedagem Estadual a Maria Rita Silveira de Paula Amoroso referente a: Ofício 2023/PRES/CAUSC - Evento CAU Portas Abertas – Mesa redonda sobre Patrimônio, Florianópolis/SC, 19/04/2023.</t>
  </si>
  <si>
    <t>Pagamento de 447 Auxílio Quilometragem, 4 Auxílio Alimentação Estadual, 1 Auxílio Estacionamento, 1 Auxílio Hospedagem Estadual a Mariana Campos de Andrade referente a: 1594/2023 - Convocação para 138ª Reunião Plenária Ordinária, Florianópolis/SC, 20/04/2023; 1591/2023 - Convocação para "CAU Portas Abertas" (Mesa Redonda sobre Patrimônio), Florianópolis/SC, 19/04/2023.</t>
  </si>
  <si>
    <t>Pagamento de 2 Auxílio Alimentação Estadual, 446 Auxílio Quilometragem, 1 Auxílio Hospedagem Estadual a Mariana Campos de Andrade referente a: 1603/2023 - Convocação para 4ª Reunião Ordinária da CEP-CAU/SC, Florianópolis/SC, 26/04/2023.</t>
  </si>
  <si>
    <t>Pagamento de 2 Auxílio Alimentação Estadual, 261 Auxílio Quilometragem a Maurício Andre Giusti referente a: 1576/2023 - Convocação para Road Show NCD 2023, Chapecó/SC, 28/03/2023.</t>
  </si>
  <si>
    <t>Pagamento de 4 Auxílio Alimentação Estadual, 2 Auxílio Hospedagem Estadual, 2 Auxílio Locomoção Urbana Estadual, 277 Auxílio Quilometragem a Maurício Andre Giusti referente a: 1601/2023 - Convocação para 4ª Reunião Ordinária da COAF-CAU/SC, Florianópolis/SC, 24/04/2023.</t>
  </si>
  <si>
    <t>Pagamento de 10 Auxílio Alimentação Nacional, 842 Auxílio Quilometragem, 8 Auxílio Locomoção Urbana Nacional, 4 Auxílio Estacionamento, 4 Auxílio Hospedagem Nacional a Newton Marçal Santos referente a: 1563/2023 - Convocação para 4º Seminário de ATHIS do CAU/AP, Macapá - AP, 11 a 13/04/2023, ida:11/04/2023.</t>
  </si>
  <si>
    <t>Pagamento de 469 Auxílio Quilometragem, 9 Auxílio Locomoção Urbana Nacional, 4 Auxílio Hospedagem Nacional, 8 Auxílio Alimentação Nacional, 3 Auxílio Alimentação Estadual, 1 Auxílio Hospedagem Estadual, 5 Auxílio Estacionamento a Newton Marçal Santos referente a: 1564/2023 - Convocação para Encontro Global Moedas Sociais e Bancos Sociais de Desenvolvimento em CE, Fortaleza - CE, 26 a 29/04/2023.</t>
  </si>
  <si>
    <t>Pagamento de 60 Auxílio Quilometragem, 2 Auxílio Alimentação Estadual a Patrícia Figueiredo Sarquis Herden referente a: 1571/2023 - Convocação para 3ª Reunião Ordinária do CD-CAU/SC, Florianópolis/SC, 29/03/2023.</t>
  </si>
  <si>
    <t>Pagamento de 60 Auxílio Quilometragem, 2 Auxílio Alimentação Estadual a Patrícia Figueiredo Sarquis Herden referente a: 1579/2023 - Convocação para 4ª Reunião Ordinária da CTCP - CAU/SC, Florianópolis/SC, 05/04/2023.</t>
  </si>
  <si>
    <t>Pagamento de 7 Auxílio Locomoção Urbana Nacional, 2 Auxílio Hospedagem Nacional, 6 Auxílio Alimentação Nacional a Patrícia Figueiredo Sarquis Herden referente a: 1570/2023 - Convocação para 27ª Reunião do Fórum de Presidentes Gestão 2021-2023, Goiás - GO, 13 e 14/04/2023.</t>
  </si>
  <si>
    <t>Pagamento de 2 Auxílio Alimentação Estadual, 60 Auxílio Quilometragem a Patrícia Figueiredo Sarquis Herden referente a: 1519/2023 - Convocação para Convocação despachos na sede, Florianópolis/SC, 06/02/2023.</t>
  </si>
  <si>
    <t>Pagamento de 60 Auxílio Quilometragem, 2 Auxílio Alimentação Estadual a Patrícia Figueiredo Sarquis Herden referente a: 1521/2023 - Convocação para Reunião de Diretoria Executiva e Conselho Fiscal, Florianópolis/SC, 14/02/2023.</t>
  </si>
  <si>
    <t>Pagamento de 60 Auxílio Quilometragem, 2 Auxílio Alimentação Estadual a Patrícia Figueiredo Sarquis Herden referente a: 1547/2023 - Convocação para Despachos Internos, Florianópolis/SC, 02/03/2023.</t>
  </si>
  <si>
    <t>Pagamento de 60 Auxílio Quilometragem, 2 Auxílio Alimentação Estadual a Patrícia Figueiredo Sarquis Herden referente a: 1524/2023 - Convocação para 1ª Reunião Extraordinária do CEAU-CAU/SC, Florianópolis/SC, 03/03/2023; 1548/2023 - Convocação para Despachos Internos, Florianópolis/SC, 03/03/2023.</t>
  </si>
  <si>
    <t>Pagamento de 60 Auxílio Quilometragem, 1 Auxílio Alimentação Estadual a Patrícia Figueiredo Sarquis Herden referente a: 1552/2023 - Convocação para "CAU Portas Abertas" (Dia das Mulheres - PRES-CAU/SC), Florianópolis/SC, 16/03/2023.</t>
  </si>
  <si>
    <t>Pagamento de 60 Auxílio Quilometragem, 2 Auxílio Alimentação Estadual a Patrícia Figueiredo Sarquis Herden referente a: 1551/2023 - Convocação para Encontro Regional da COA-CAU/BR, Florianópolis/SC, 24/03/2023.</t>
  </si>
  <si>
    <t>Pagamento de 265 Auxílio Quilometragem, 6 Auxílio Alimentação Estadual, 2 Auxílio Hospedagem Estadual a Patrícia Figueiredo Sarquis Herden referente a: 1550/2023 - Convocação para Solenidade 40 anos AECOM, Concórdia/SC, 25/03/2023; 1577/2023 - Convocação para Visita Institucional AEAO, Chapecó/SC, 27/03/2023.</t>
  </si>
  <si>
    <t>Pagamento de 55 Auxílio Quilometragem, 1 Auxílio Alimentação Estadual a Patrícia Figueiredo Sarquis Herden referente a: 1584/2023 - Convocação para Reunião CREA, Florianópolis/SC, 31/03/2023.</t>
  </si>
  <si>
    <t>Pagamento de 60 Auxílio Quilometragem, 2 Auxílio Alimentação Estadual a Patrícia Figueiredo Sarquis Herden referente a: 1585/2023 - Convocação para Reunião FEPESE, Florianópolis/SC, 03/04/2023.</t>
  </si>
  <si>
    <t>Pagamento de 60 Auxílio Quilometragem, 2 Auxílio Alimentação Estadual a Patrícia Figueiredo Sarquis Herden referente a: 1580/2023 - Convocação para 47ª Reunião Ordinária do CEAU-CAU/SC, Florianópolis/SC, 06/04/2023.</t>
  </si>
  <si>
    <t>Pagamento de 60 Auxílio Quilometragem, 2 Auxílio Alimentação Estadual a Patrícia Figueiredo Sarquis Herden referente a: 1591/2023 - Convocação para "CAU Portas Abertas" (Mesa Redonda sobre Patrimônio), Florianópolis/SC, 19/04/2023.</t>
  </si>
  <si>
    <t>Pagamento de 3 Auxílio Alimentação Estadual, 274 Auxílio Quilometragem, 1 Auxílio Hospedagem Estadual a Rodrigo Althoff Medeiros referente a: 1594/2023 - Convocação para 138ª Reunião Plenária Ordinária, Florianópolis/SC, 20/04/2023; 1591/2023 - Convocação para "CAU Portas Abertas" (Mesa Redonda sobre Patrimônio), Florianópolis/SC, 19/04/2023.</t>
  </si>
  <si>
    <t>Pagamento de 10 Auxílio Alimentação Nacional, 8 Auxílio Locomoção Urbana Nacional, 127 Auxílio Quilometragem, 4 Auxílio Hospedagem Nacional, 4 Auxílio Estacionamento a Rosana Silveira referente a: 1563/2023 - Convocação para 4º Seminário de ATHIS do CAU/AP, Macapá - AP, 11 a 13/04/2023, ida:11/04/2023.</t>
  </si>
  <si>
    <t>Pagamento de 98 Auxílio Quilometragem, 1 Auxílio Estacionamento, 1 Auxílio Alimentação Estadual a Rosana Silveira referente a: 1535/2023 - Convocação para Reunião CEF-CAU/SC e Coordenação da UNINTER, Florianópolis/SC, 07/03/2023.</t>
  </si>
  <si>
    <t>Pagamento de 1 Auxílio Estacionamento, 93 Auxílio Quilometragem, 1 Auxílio Alimentação Estadual a Rosana Silveira referente a: 1587/2023 - Convocação para Reunião - Alinhamento de ação entre CATHIS e FECAM, Florianópolis/SC, 03/04/2023.</t>
  </si>
  <si>
    <t>Pagamento de 2 Auxílio Alimentação Estadual, 1 Auxílio Estacionamento, 97 Auxílio Quilometragem a Rosana Silveira referente a: 1580/2023 - Convocação para 47ª Reunião Ordinária do CEAU-CAU/SC, Florianópolis/SC, 06/04/2023.</t>
  </si>
  <si>
    <t>Pagamento de 1 Auxílio Estacionamento a Rosana Silveira referente a: 1561/2023 - Convocação para Agenda com o Deputado Padre Pedro, Florianópolis/SC, 14/03/2023.</t>
  </si>
  <si>
    <t>Pagamento de 12 Auxílio Alimentação Nacional, 5 Auxílio Hospedagem Nacional, 5 Auxílio Estacionamento, 127 Auxílio Quilometragem, 10 Auxílio Locomoção Urbana Nacional a Rosana Silveira referente a: 1564/2023 - Convocação para Encontro Global Moedas Sociais e Bancos Sociais de Desenvolvimento em CE, Fortaleza - CE, 26 a 29/04/2023.</t>
  </si>
  <si>
    <t>Pagamento de 2 Auxílio Alimentação Estadual, 556 Auxílio Quilometragem, 4 Auxílio Locomoção Urbana Estadual, 1 Auxílio Hospedagem Estadual a Silvana Maria Hall referente a: 1591/2023 - Convocação para "CAU Portas Abertas" (Mesa Redonda sobre Patrimônio), Florianópolis/SC, 19/04/2023.</t>
  </si>
  <si>
    <t>Pagamento de 10 Auxílio Locomoção Urbana Nacional, 10 Auxílio Alimentação Nacional, 4 Auxílio Hospedagem Nacional a Silvya Helena Caprario referente a: 1563/2023 - Convocação para 4º Seminário de ATHIS do CAU/AP, Macapá - AP, 11 a 13/04/2023, ida:11/04/2023.</t>
  </si>
  <si>
    <t>Pagamento de 2 Auxílio Alimentação Estadual, 1 Auxílio Estacionamento, 52 Auxílio Quilometragem a Silvya Helena Caprario referente a: 1571/2023 - Convocação para 3ª Reunião Ordinária do CD-CAU/SC, Florianópolis/SC, 29/03/2023.</t>
  </si>
  <si>
    <t>Pagamento de 52 Auxílio Quilometragem, 2 Auxílio Alimentação Estadual, 1 Auxílio Estacionamento a Silvya Helena Caprario referente a: 1578/2023 - Convocação para 2ª Reunião Extraordinária da CEF-CAU/SC, Florianópolis/SC, 31/03/2023.</t>
  </si>
  <si>
    <t>Pagamento de 2 Auxílio Hospedagem Nacional, 657 Auxílio Quilometragem, 2 Auxílio Estacionamento, 5 Auxílio Alimentação Nacional a Silvya Helena Caprario referente a: 1581/2023 - Convocação para Fórum CAU/PR de ATHIS - ATHIS como Política Pública, Curitiba - PR, 18 e 19/04/2023.</t>
  </si>
  <si>
    <t>COMPLEMENTO - Pagamento de 1 Auxilio Hospedagem Nacional, 2 Auxilio Alimentação Nacional, 1 Auxilio Estacionamento a Silvya Helena Caprario referente a: 1581/2023 - Convocação para Fórum CAU/PR de ATHIS - ATHIS como Política Pública, 1597/2023 - Convocação para Fórum CAU/PR de ATHIS - ATHIS como Política Pública</t>
  </si>
  <si>
    <t>Pagamento de 1 Auxílio Alimentação Estadual, 1 Auxílio Estacionamento a Silvya Helena Caprario referente a: 1596/2023 - Convocação para Visita Técnica à área ATHIS - Florianópolis - Convênio 01/22, Florianópolis/SC, 17/04/2023.</t>
  </si>
  <si>
    <t>Pagamento de 5 Auxílio Hospedagem Nacional, 12 Auxílio Alimentação Nacional, 12 Auxílio Locomoção Urbana Nacional a Silvya Helena Caprario referente a: 1564/2023 - Convocação para Encontro Global Moedas Sociais e Bancos Sociais de Desenvolvimento em CE, Fortaleza - CE, 26 a 29/04/2023.</t>
  </si>
  <si>
    <t>Suzana de Souza</t>
  </si>
  <si>
    <t xml:space="preserve">Pagamento de 2 Auxílio Locomoção Urbana Estadual, 2 Auxílio Alimentação Estadual a Suzana de Souza referente a: 1591/2023 - Convocação para "CAU Portas Abertas" (Mesa Redonda sobre Patrimônio), Florianópolis/SC, 19/04/2023; </t>
  </si>
  <si>
    <t>COMPLEMENTO Pagamento de Reembolso passagem rodoviária a Pedro Schultz Fonseca Baptista referente a: 1582/2023 - Convocação para Fórum CAU/PR de ATHIS - ATHIS como Política Pública</t>
  </si>
  <si>
    <t>*recebido em conta corrente - pessoa jurídica.</t>
  </si>
  <si>
    <t>RESUMO ACUMULADO 2023</t>
  </si>
  <si>
    <t>Total - Funcionários</t>
  </si>
  <si>
    <t>Total - Conselheiros e Convidados</t>
  </si>
  <si>
    <t>Total Geral</t>
  </si>
  <si>
    <t>DIÁRIAS, AJUDA DE CUSTOS DESLOCAMENTO EM MAIO/2023</t>
  </si>
  <si>
    <t>RESUMO DE MAIO</t>
  </si>
  <si>
    <t>Pagamento de 2 Auxílio Hospedagem Nacional DF/SP/RJ, 7 Auxílio Locomoção Urbana Nacional DF/SP/RJ, 6 Auxílio Alimentação Nacional DF/SP/RJ a Melina Valença Marcondes referente a: 1616/2023 - Convocação para VI Encontro Nacional de Coordenadores de CEF, Brasília - DF, 16/05/2023; 1617/2023 - Convocação para IX Seminário Legislativo, Brasília - DF, 17/05/2023.</t>
  </si>
  <si>
    <t>Pagamento de 1 Auxílio Estacionamento, 2 Auxílio Alimentação Estadual, 97 Auxílio Quilometragem a Rosana Silveira referente a: 1571/2023 - Convocação para 3ª Reunião Ordinária do CD-CAU/SC, Florianópolis/SC, 29/03/2023.</t>
  </si>
  <si>
    <t>Pagamento de 97 Auxílio Quilometragem, 1 Auxílio Estacionamento, 2 Auxílio Alimentação Estadual a Rosana Silveira referente a: 1604/2023 - Convocação para 4ª Reunião Ordinária da CEF-CAU/SC, Florianópolis/SC, 24/04/2023.</t>
  </si>
  <si>
    <t>Pagamento de 482 Auxílio Quilometragem, 4 Auxílio Alimentação Estadual, 2 Auxílio Hospedagem Estadual, 2 Auxílio Estacionamento a Rosana Silveira referente a: 1598/2023 - Convocação para Palestra - FAMESUL, Rio do Sul/SC, 03/05/2023; 1599/2023 - Convocação para Palestra - UNIFEBE, Brusque/SC, 04/05/2023.</t>
  </si>
  <si>
    <t>Pagamento de 8 Auxilio Alimentação Estadual, 129 Auxilio Quilometragem, 4 Auxilio Estacionamento a Claudia Elisa Poletto referente a: 1590/2023 - Convocação para 24º Seminário Regional da CED-CAU/BR</t>
  </si>
  <si>
    <t>COMPLEMENTO Pagamento de 387 Auxilio Quilometragem a Claudia Elisa Poletto referente a: 1590/2023 - Convocação para 24º Seminário Regional da CED-CAU/BR</t>
  </si>
  <si>
    <t>Patrícia Figueiredo Sarquis Herden</t>
  </si>
  <si>
    <t>Pagamento de 60 Auxílio Quilometragem, 2 Auxílio Alimentação Estadual a Patrícia Figueiredo Sarquis Herden referente a: 1595/2023 - Convocação para Palestra "Ordem sem Design" com Alain Bertaud, Florianópolis/SC, 17/04/2023.</t>
  </si>
  <si>
    <t>Pagamento de 60 Auxílio Quilometragem, 2 Auxílio Alimentação Estadual a Patrícia Figueiredo Sarquis Herden referente a: 1605/2023 - Convocação para Convocação Despachos internos, Florianópolis/SC, 18/04/2023.</t>
  </si>
  <si>
    <t>Pagamento de 2 Auxílio Alimentação Estadual, 60 Auxílio Quilometragem a Patrícia Figueiredo Sarquis Herden referente a: 1594/2023 - Convocação para 138ª Reunião Plenária Ordinária, Florianópolis/SC, 20/04/2023.</t>
  </si>
  <si>
    <t>Pagamento de 2 Auxílio Alimentação Estadual, 1 Auxílio Estacionamento, 52 Auxílio Quilometragem a Silvya Helena Caprario referente a: 1604/2023 - Convocação para 4ª Reunião Ordinária da CEF-CAU/SC, Florianópolis/SC, 24/04/2023.</t>
  </si>
  <si>
    <t>Pagamento de 1 Auxílio Hospedagem Estadual, 1 Auxílio Estacionamento, 235 Auxílio Quilometragem, 2 Auxílio Alimentação Estadual a Janete Sueli Krueger referente a: 1594/2023 - Convocação para 138ª Reunião Plenária Ordinária, Florianópolis/SC, 20/04/2023.</t>
  </si>
  <si>
    <t>Pagamento de 5 Auxílio Locomoção Urbana Estadual, 3 Auxílio Alimentação Estadual, 1 Auxílio Hospedagem Estadual, 1 Reembolso de Passagem Rodoviária a Larissa Moreira referente a: 1608/2023 - Convocação para 4ª Reunião Ordinária da CED-CAU/SC, Florianópolis/SC, 02/05/2023.</t>
  </si>
  <si>
    <t>Juliana Córdula Dreher de Andrade</t>
  </si>
  <si>
    <t>Pagamento de 1 Auxílio Estacionamento, 17 Auxílio Quilometragem, 1 Auxílio Alimentação Estadual a Juliana Córdula Dreher de Andrade referente a: 1608/2023 - Convocação para 4ª Reunião Ordinária da CED-CAU/SC, Florianópolis/SC, 02/05/2023.</t>
  </si>
  <si>
    <t>Pagamento de 5 Auxílio Alimentação Estadual, 2 Auxílio Hospedagem Estadual, 380 Auxílio Quilometragem, 2 Auxílio Estacionamento a Eliane De Queiroz Gomes Castro referente a: 1613/2023 - Convocação para 5ª Reunião Ordinária da CTCP - CAU/SC, Florianópolis/SC, 03/05/2023; 1612/2023 - Convocação para 4ª Reunião Ordinária do CD-CAU/SC, Florianópolis/SC, 02/05/2023.</t>
  </si>
  <si>
    <t>CANCELADA - Pagamento de 2 Auxilio Alimentação Estadual, 32 Auxilio Quilometragem, 1 Auxilio Estacionamento a Gogliardo Vieira Maragno referente a: 1608/2023 - Convocação para 4ª Reunião Ordinária da CED-CAU/SC</t>
  </si>
  <si>
    <t>Pagamento de 353 Auxílio Quilometragem, 1 Auxílio Estacionamento, 1 Auxílio Hospedagem Estadual, 3 Auxílio Alimentação Estadual a Luiz Alberto de Souza referente a: 1613/2023 - Convocação para 5ª Reunião Ordinária da CTCP - CAU/SC, Florianópolis/SC, 03/05/2023.</t>
  </si>
  <si>
    <t>Jean Faria dos Santos</t>
  </si>
  <si>
    <t>Pagamento de 2 Auxílio Hospedagem Estadual, 4 Auxílio Locomoção Urbana Estadual, 4 Auxílio Alimentação Estadual a Jean Faria dos Santos referente a: Ofício nº 051/2023/PRES/CAUSC Evento CAU Portas Abertas – Palestra sobre Arquitetura Hospitalar, Florianópolis/SC, 11/05/2023.</t>
  </si>
  <si>
    <t>Pagamento de 222 Auxílio Quilometragem, 2 Auxílio Alimentação Estadual, 1 Auxílio Estacionamento a Patrícia Figueiredo Sarquis Herden referente a: 1572/2023 - Convocação para Road Show NCD 2023, Balneário Camboriú/SC, 21/03/2023.</t>
  </si>
  <si>
    <t>Pagamento de 2 Auxílio Alimentação Estadual, 60 Auxílio Quilometragem a Patrícia Figueiredo Sarquis Herden referente a: 1609/2023 - Convocação para Despachos Internos na Sede - CAU/SC, Florianópolis/SC, 24/04/2023.</t>
  </si>
  <si>
    <t>Pagamento de 60 Auxílio Quilometragem, 1 Auxílio Alimentação Estadual a Patrícia Figueiredo Sarquis Herden referente a: 1610/2023 - Convocação para 1ª PALESTRA COMEMORATIVA 10 ANOS DO CÓDIGO DE ÉTICA E DISCIPLINA DO CAUB, Florianópolis/SC, 25/04/2023.</t>
  </si>
  <si>
    <t>Pagamento de 6 Auxílio Alimentação Estadual, 180 Auxílio Quilometragem a Patrícia Figueiredo Sarquis Herden referente a: 1611/2023 - Convocação para 24º Seminário Regional da CED-CAU/BR, Florianópolis/SC, de 26 a 28/04/2023.</t>
  </si>
  <si>
    <t>Pagamento de 60 Auxílio Quilometragem, 2 Auxílio Alimentação Estadual a Patrícia Figueiredo Sarquis Herden referente a: 1612/2023 - Convocação para 4ª Reunião Ordinária do CD-CAU/SC, Florianópolis/SC, 02/05/2023.</t>
  </si>
  <si>
    <t>Pagamento de 60 Auxílio Quilometragem, 2 Auxílio Alimentação Estadual a Patrícia Figueiredo Sarquis Herden referente a: 1613/2023 - Convocação para 5ª Reunião Ordinária da CTCP - CAU/SC, Florianópolis/SC, 03/05/2023.</t>
  </si>
  <si>
    <t>Pagamento de 1 Auxílio Estacionamento, 2 Auxílio Alimentação Estadual, 97 Auxílio Quilometragem a Rosana Silveira referente a: 1578/2023 - Convocação para 2ª Reunião Extraordinária da CEF-CAU/SC, Florianópolis/SC, 31/03/2023.</t>
  </si>
  <si>
    <t>Pagamento de 1 Auxílio Estacionamento a Rosana Silveira referente a: 1596/2023 - Convocação para Visita Técnica à área ATHIS - Florianópolis - Convênio 01/22, Florianópolis/SC, 17/04/2023.</t>
  </si>
  <si>
    <t>Pagamento de 1 Auxílio Estacionamento, 97 Auxílio Quilometragem, 2 Auxílio Alimentação Estadual a Rosana Silveira referente a: 1612/2023 - Convocação para 4ª Reunião Ordinária do CD-CAU/SC, Florianópolis/SC, 02/05/2023.</t>
  </si>
  <si>
    <t>Pagamento de 97 Auxílio Quilometragem, 2 Auxílio Alimentação Estadual, 1 Auxílio Estacionamento a Rosana Silveira referente a: 1619/2023 - Convocação para 4ª Reunião Ordinária da CATHIS-CAU/SC, Florianópolis/SC, 08/05/2023.</t>
  </si>
  <si>
    <t>Pagamento de 1 Auxílio Hospedagem Nacional DF/SP/RJ, 3 Auxílio Locomoção Urbana Nacional DF/SP/RJ, 2 Auxílio Hospedagem Estadual, 302 Auxílio Quilometragem, 2 Auxílio Alimentação Nacional DF/SP/RJ, 4 Auxílio Alimentação Estadual a Rodrigo Althoff Medeiros referente a: 1618/2023 - Convocação para IX Seminário Legislativo, Brasília - DF, 17/05/2023.</t>
  </si>
  <si>
    <t>José Alberto Gebara</t>
  </si>
  <si>
    <t>Pagamento de 1 Auxílio Alimentação Estadual, 2 Auxílio Locomoção Urbana Estadual a José Alberto Gebara referente a: 1603/2023 - Convocação para 4ª Reunião Ordinária da CEP-CAU/SC, Florianópolis/SC, 26/04/2023.</t>
  </si>
  <si>
    <t>Fárida Mirany de Mira</t>
  </si>
  <si>
    <t>Pagamento de 5 Auxílio Quilometragem, 1 Auxílio Alimentação Estadual a Fárida Mirany de Mira referente a: 1615/2023 - Convocação para Inauguração do Bloco de Arquitetura - UNISOCIESC, Joinville/SC, 25/04/2023.</t>
  </si>
  <si>
    <t>Pagamento de 2 Auxílio Alimentação Estadual, 929 Auxílio Quilometragem a Silvana Maria Hall referente a: 1614/2023 - Convocação para 4ª Reunião Ordinária da CPUA-CAU/SC, Florianópolis/SC, 05/05/2023.</t>
  </si>
  <si>
    <t>Pagamento de 235 Auxílio Quilometragem, 4 Auxílio Estacionamento, 10 Auxílio Alimentação Estadual, 5 Auxílio Hospedagem Estadual a Janete Sueli Krueger referente a: 1589/2023 - Convocação para 5ª Reunião de Coordenadores das CED-CAU/UF e da CED-CAU/BR, Florianópolis/SC, 25/04/2023; 1590/2023 - Convocação para 24º Seminário Regional da CED-CAU/BR, Florianópolis/SC, 25 a 28/04/2023.</t>
  </si>
  <si>
    <t>Pagamento de 129 Auxílio Quilometragem, 2 Auxílio Alimentação Estadual a Claudia Elisa Poletto referente a: 1608/2023 - Convocação para 4ª Reunião Ordinária da CED-CAU/SC, Florianópolis/SC, 02/05/2023.</t>
  </si>
  <si>
    <t>Pagamento de 381 Auxílio Quilometragem, 1 Auxílio Hospedagem Estadual, 4 Auxílio Alimentação Estadual, 2 Auxílio Estacionamento a Eliane De Queiroz Gomes Castro referente a: 1623/2023 - Convocação para "CAU Portas Abertas" (Palestra: "Cenários Pós Impacto - Ensaios e Aprend, Florianópolis/SC, 11/05/2023; 1624/2023 - Convocação para 139ª Reunião Plenária Ordinária, Florianópolis/SC, 12/05/2023.</t>
  </si>
  <si>
    <t>Pagamento de 3 Auxílio Alimentação Estadual, 1 Auxílio Hospedagem Estadual, 447 Auxílio Quilometragem a Mariana Campos de Andrade referente a: 1624/2023 - Convocação para 139ª Reunião Plenária Ordinária, Florianópolis/SC, 12/05/2023.</t>
  </si>
  <si>
    <t>Pagamento de 2 Auxílio Alimentação Estadual, 60 Auxílio Quilometragem a Patrícia Figueiredo Sarquis Herden referente a: 1623/2023 - Convocação para "CAU Portas Abertas" (Palestra: "Cenários Pós Impacto - Ensaios e Aprend, Florianópolis/SC, 11/05/2023.</t>
  </si>
  <si>
    <t>Pagamento de 60 Auxílio Quilometragem, 2 Auxílio Alimentação Estadual a Patrícia Figueiredo Sarquis Herden referente a: 1624/2023 - Convocação para 139ª Reunião Plenária Ordinária, Florianópolis/SC, 12/05/2023.</t>
  </si>
  <si>
    <t>Pagamento de 340 Auxílio Quilometragem, 1 Auxílio Hospedagem Estadual, 3 Auxílio Alimentação Estadual, 2 Auxílio Estacionamento a Larissa Moreira referente a: 1623/2023 - Convocação para "CAU Portas Abertas" (Palestra: "Cenários Pós Impacto - Ensaios e Aprend, Florianópolis/SC, 11/05/2023; 1624/2023 - Convocação para 139ª Reunião Plenária Ordinária, Florianópolis/SC, 12/05/2023.</t>
  </si>
  <si>
    <t>Pagamento de 4 Auxílio Alimentação Estadual, 1 Auxílio Estacionamento, 814 Auxílio Quilometragem a Newton Marçal Santos referente a: 1623/2023 - Convocação para "CAU Portas Abertas" (Palestra: "Cenários Pós Impacto - Ensaios e Aprend, Florianópolis/SC, 11/05/2023,1624/2023 - Convocação para 139ª Reunião Plenária Ordinária, Florianópolis/SC, 12/05/2023.</t>
  </si>
  <si>
    <t>Pagamento de 98 Auxílio Quilometragem, 2 Auxílio Alimentação Estadual, 1 Auxílio Estacionamento a Rosana Silveira referente a: 1623/2023 - Convocação para "CAU Portas Abertas" (Palestra: "Cenários Pós Impacto - Ensaios e Aprend, Florianópolis/SC, 11/05/2023; 1627/2023 - Convocação para 1ª Reunião Extraordinária do Conselho Diretor, Florianópolis/SC, 11/05/2023.</t>
  </si>
  <si>
    <t>Pagamento de 2 Auxílio Alimentação Estadual, 98 Auxílio Quilometragem, 1 Auxílio Estacionamento a Rosana Silveira referente a: 1624/2023 - Convocação para 139ª Reunião Plenária Ordinária, Florianópolis/SC, 12/05/2023.</t>
  </si>
  <si>
    <t>Pagamento de 1 Auxílio Hospedagem Estadual, 2 Auxílio Alimentação Estadual, 190 Auxílio Quilometragem, 1 Auxílio Estacionamento a Eliane De Queiroz Gomes Castro referente a: 1631/2023 - Convocação para Cerimonial de abertura FENAHABIT Blumenau, Blumenau/SC, 18/05/2023.</t>
  </si>
  <si>
    <t>Pagamento de 4 Auxílio Alimentação Estadual, 1 Auxílio Hospedagem Estadual, 903 Auxílio Quilometragem a Gabriela Fernanda Grisa referente a: 1623/2023 - Convocação para "CAU Portas Abertas" (Palestra: "Cenários Pós Impacto - Ensaios e Aprend, Florianópolis/SC, 11/05/2023; 1624/2023 - Convocação para 139ª Reunião Plenária Ordinária, Florianópolis/SC, 12/05/2023.</t>
  </si>
  <si>
    <t>Pagamento de 2 Auxílio Alimentação Estadual, 246 Auxílio Quilometragem a Gabriela Fernanda Grisa referente a: 1621/2023 - Convocação para Palestra - UCEFF - Chapecó (Projeto - CAU NAS ESCOLAS), Chapecó/SC, 19/05/2023.</t>
  </si>
  <si>
    <t>Pagamento de 2 Auxílio Alimentação Estadual, 1 Auxílio Hospedagem Estadual, 181 Auxílio Quilometragem a Anne Elise Rosa Soto referente a: 1620/2023 - Convocação para Palestra - UNIDANTE - Blumenau (Projeto - CAU NAS ESCOLAS), Blumenau/SC, 18/05/2023.</t>
  </si>
  <si>
    <t>Pagamento de 234 Auxílio Quilometragem, 3 Auxílio Alimentação Estadual, 1 Auxílio Hospedagem Estadual, 1 Auxílio Estacionamento a Janete Sueli Krueger referente a: 1612/2023 - Convocação para 4ª Reunião Ordinária do CD-CAU/SC, Florianópolis/SC, 02/05/2023; 1608/2023 - Convocação para 4ª Reunião Ordinária da CED-CAU/SC, Florianópolis/SC, 02/05/2023.</t>
  </si>
  <si>
    <t>Pagamento de 1 Auxílio Alimentação Estadual, 1 Auxílio Estacionamento, 17 Auxílio Quilometragem a Juliana Córdula Dreher de Andrade referente a: 1623/2023 - Convocação para "CAU Portas Abertas" (Palestra: "Cenários Pós Impacto - Ensaios e Aprend, Florianópolis/SC, 11/05/2023.</t>
  </si>
  <si>
    <t>Pagamento de 17 Auxílio Quilometragem, 1 Auxílio Estacionamento, 2 Auxílio Alimentação Estadual a Juliana Córdula Dreher de Andrade referente a: 1624/2023 - Convocação para 139ª Reunião Plenária Ordinária, Florianópolis/SC, 12/05/2023.</t>
  </si>
  <si>
    <t>Pagamento de 2 Auxílio Locomoção Urbana Estadual, 2 Auxílio Alimentação Estadual a José Alberto Gebara referente a: 1613/2023 - Convocação para 5ª Reunião Ordinária da CTCP - CAU/SC, Florianópolis/SC, 03/05/2023.</t>
  </si>
  <si>
    <t>Pagamento de 2 Auxílio Estacionamento, 353 Auxílio Quilometragem, 1 Auxílio Hospedagem Estadual, 3 Auxílio Alimentação Estadual a Henrique Rafael de Lima referente a: 1623/2023 - Convocação para "CAU Portas Abertas" (Palestra: "Cenários Pós Impacto - Ensaios e Aprend, Florianópolis/SC, 11/05/2023; 1624/2023 - Convocação para 139ª Reunião Plenária Ordinária, Florianópolis/SC, 12/05/2023.</t>
  </si>
  <si>
    <t>Pagamento de 2 Auxílio Alimentação Estadual, 272 Auxílio Quilometragem, 1 Auxílio Hospedagem Estadual a Rodrigo Althoff Medeiros referente a: 1624/2023 - Convocação para 139ª Reunião Plenária Ordinária, Florianópolis/SC, 12/05/2023.</t>
  </si>
  <si>
    <t>Pagamento de 1 Auxílio Estacionamento, 52 Auxílio Quilometragem, 2 Auxílio Alimentação Estadual a Silvya Helena Caprario referente a: 1612/2023 - Convocação para 4ª Reunião Ordinária do CD-CAU/SC, Florianópolis/SC, 02/05/2023.</t>
  </si>
  <si>
    <t>Pagamento de 1 Auxílio Estacionamento, 52 Auxílio Quilometragem, 2 Auxílio Alimentação Estadual a Silvya Helena Caprario referente a: 1619/2023 - Convocação para 4ª Reunião Ordinária da CATHIS-CAU/SC, Florianópolis/SC, 08/05/2023.</t>
  </si>
  <si>
    <t>Pagamento de 52 Auxílio Quilometragem, 2 Auxílio Alimentação Estadual, 1 Auxílio Estacionamento a Silvya Helena Caprario referente a: 1627/2023 - Convocação para 1ª Reunião Extraordinária do Conselho Diretor, Florianópolis/SC, 11/05/2023; 1623/2023 - Convocação para "CAU Portas Abertas" (Palestra: "Cenários Pós Impacto - Ensaios e Aprend, Florianópolis/SC, 11/05/2023.</t>
  </si>
  <si>
    <t>Pagamento de 1 Auxílio Estacionamento, 52 Auxílio Quilometragem, 2 Auxílio Alimentação Estadual a Silvya Helena Caprario referente a: 1624/2023 - Convocação para 139ª Reunião Plenária Ordinária, Florianópolis/SC, 12/05/2023.</t>
  </si>
  <si>
    <t>Pagamento de 8 Auxílio Alimentação Nacional DF/SP/RJ, 127 Auxílio Quilometragem, 3 Auxílio Hospedagem Nacional DF/SP/RJ, 6 Auxílio Locomoção Urbana Nacional DF/SP/RJ a Rosana Silveira referente a: 1616/2023 - Convocação para VI Encontro Nacional de Coordenadores de CEF, Brasília - DF, 16/05/2023; 1617/2023 - Convocação para IX Seminário Legislativo, Brasília - DF, 17/05/2023.</t>
  </si>
  <si>
    <t>Pagamento de 2 Auxilio Hospedagem Estadual, 4 Auxilio Alimentação Estadual, 380 Auxilio Quilometragem, 1 Auxilio Estacionamento a Eliane de Queiroz Gomes Castro referente a: 1640/2023 - Convocação para 5ª Reunião Ordinária da CEP-CAU/SC; 1635/2023 - Convocação para 3ª Reunião Extraordinária da Comissão Temporária de Concurso Público do CAU/SC</t>
  </si>
  <si>
    <t>Pagamento de 5 Auxilio Hospedagem Nacional, 12 Auxilio Alimentação Nacional, 291 Auxilio Quilometragem, 5 Auxilio Estacionamento, 10 Auxilio Deslocamento a Eliane de Queiroz Gomes Castro referente a: 1625/2023 - Convocação para II Encontro Temático da CEP-CAUBR com os CAU-UF em 2023;  1626/2023 - Convocação para 5º Fórum das CEPs CAU-UFs</t>
  </si>
  <si>
    <t>Pagamento de 1 Auxilio Alimentação Estadual, 66 Auxilio Quilometragem, 1 Auxilio Estacionamento a Silvya Helena Caprario referente a: 1622/2023 - Convocação para Palestra - UNISUL - Florianópolis (Projeto - CAU NAS ESCOLAS)</t>
  </si>
  <si>
    <t>Pagamento de 2 Auxilio Alimentação Estadual, 52 Auxilio Quilometragem, 1 Auxilio Estacionamento a Silvya Helena Caprario referente a: 1636/2023 - Convocação para 5ª Reunião Ordinária da CEF-CAU/SC</t>
  </si>
  <si>
    <t>Pagamento de 2 Auxilio Alimentação Estadual, 52 Auxilio Quilometragem, 1 Auxilio Estacionamento a Silvya Helena Caprario referente a: 1643/2023 - Convocação para 5ª Reunião Ordinária da CATHIS-CAU/SC</t>
  </si>
  <si>
    <t>Pagamento de 1 Auxilio Alimentação Estadual, 52 Auxilio Quilometragem, 1 Auxilio Estacionamento a Silvya Helena Caprario referente a: 1638/2023 - Convocação para Diálogo sobre o Ensino e Aprendizagem / Encontro de Coordenadores, Professores e Estudantes (CEF-CAU/SC)</t>
  </si>
  <si>
    <t xml:space="preserve">Pagamento de 5 Auxilio Hospedagem Nacional DF/SP/RJ, 12 Auxilio Alimentação Nacional DF/SP/RJ, 179 Auxilio Quilometragem, 11 Auxilio Deslocamento a Patrícia Figueiredo Sarquis Herden referente a: 1629/2023 - Convocação para 28ª REUNIÃO DO FÓRUM DE PRESIDENTES GESTÃO 2021-2023; 1628/2023 - Convocação para 44ª REUNIÃO PLENÁRIA AMPLIADA ORDINÁRIA; 1560/2023 - Convocação para BIM Fórum Conference Brasil 2023; 1635/2023 - Convocação para 3ª Reunião Extraordinária da Comissão Temporária de Concurso Público do CAU/SC </t>
  </si>
  <si>
    <t>Pagamento de 1 Auxilio Alimentação Estadual, 2 Auxilio Deslocamento a José Alberto Gebara referente a: 1623/2023 - Convocação para "CAU Portas Abertas" (Palestra: "Cenários Pós Impacto - Ensaios e Aprendizados em Ambientes de Saúde")</t>
  </si>
  <si>
    <t>Pagamento de 1 Auxilio Hospedagem Estadual, 2 Auxilio Alimentação Estadual, 446 Auxilio Quilometragem, 1 Auxilio Estacionamento a Mariana Campos de Andrade referente a: 1640/2023 - Convocação para 5ª Reunião Ordinária da CEP-CAU/SC</t>
  </si>
  <si>
    <t>Pagamento de 1 Auxilio Alimentação Estadual, 2 Auxilio Deslocamento a Suzana de Souza referente a: 1623/2023 - Convocação para "CAU Portas Abertas" (Palestra: "Cenários Pós Impacto - Ensaios e Aprendizados em Ambientes de Saúde")</t>
  </si>
  <si>
    <t xml:space="preserve">Pagamento de 3 Auxilio Hospedagem Nacional, 8 Auxilio Alimentação Nacional, 8 Auxilio Deslocamento a Henrique Rafael de Lima referente a: 1626/2023 - Convocação para 5º Fórum das CEPs CAU-UFs </t>
  </si>
  <si>
    <t>Pagamento de 1 Auxilio Hospedagem Estadual, 4 Auxilio Alimentação Estadual, 233 Auxilio Quilometragem, 1 Auxilio Estacionamento a Janete Sueli Krueger referente a: 1627/2023 - Convocação para 1ª Reunião Extraordinária do Conselho Diretor; 1623/2023 - Convocação para "CAU Portas Abertas" (Palestra: "Cenários Pós Impacto - Ensaios e Aprendizados em Ambientes de Saúde"); 1624/2023 - Convocação para 139ª Reunião Plenária Ordinária</t>
  </si>
  <si>
    <t>Renato Alves Teixeira</t>
  </si>
  <si>
    <t>Pagamento de 3 Auxilio Hospedagem Estadual, 7 Auxilio Alimentação Estadual a Renato Alves Teixeira referente a: Ofício PRES CAUSC 024-2023 - Capacitação IGEO</t>
  </si>
  <si>
    <t>Pagamento de 60 Auxílio Quilometragem, 2 Auxílio Alimentação Estadual a Patrícia Figueiredo Sarquis Herden referente a 1614/2023 - Convocação para 4ª Reunião Ordinária da CPUA-CAU/SC, Florianópolis/SC, 05/05/2023.</t>
  </si>
  <si>
    <t>Pagamento de 2 Auxílio Alimentação Estadual, 60 Auxílio Quilometragem a Patrícia Figueiredo Sarquis Herden referente a 1633/2023 - Convocação para Despachos internos e reunião da CATHIS, Florianópolis/SC, 08/05/2023.</t>
  </si>
  <si>
    <t>Pagamento de 2 Auxilio Hospedagem Nacional DF/SP/RJ, 4 Auxilio Alimentação Nacional DF/SP/RJ, 6 Auxilio Deslocamento a Anne Elise Rosa Soto referente a: 1642/2023 - Convocação para Ciclo de Debates “Memória, Projectos, Obras, Acervos”</t>
  </si>
  <si>
    <t>Pagamento de 52 Auxílio Quilometragem, 2 Auxílio Alimentação Estadual, 1 Auxílio Estacionamento a Silvya Helena Caprario referente a 1659/2023 - Convocação para 5ª Reunião Ordinária do CD-CAU/SC, Florianópolis/SC, 29/05/2023.</t>
  </si>
  <si>
    <t>Pagamento de 1 Auxilio Hospedagem Estadual, 3 Auxilio Alimentação Estadual, 5 Auxilio Deslocamento, Reembolso passagem rodoviária a Larissa Moreira referente a: 1646/2023 - Convocação para 5ª Reunião Ordinária da CED-CAU/SC</t>
  </si>
  <si>
    <t>Pagamento de 6 Auxílio Locomoção Urbana Nacional DF/SP/RJ a Douglas Goulart Virgilio referente a 1630/2023 - Convocação para Palestras - Autodeclaração no Licenciamento de Obras, Brasília - DF, 16 e 17/05/2023.</t>
  </si>
  <si>
    <t>Pagamento de 2 Auxilio Alimentação Estadual, 127 Auxilio Quilometragem, 1 Auxilio Estacionamento a Claudia Elisa Poletto referente a: 1646/2023 - Convocação para 5ª Reunião Ordinária da CED-CAU/SC</t>
  </si>
  <si>
    <t>Pagamento de 2 Auxílio Alimentação Estadual, 352 Auxílio Quilometragem, 1 Auxílio Estacionamento a Henrique Rafael de Lima referente a 1659/2023 - Convocação para 5ª Reunião Ordinária do CD-CAU/SC, Florianópolis/SC, 29/05/2023.</t>
  </si>
  <si>
    <t>Pagamento de 17 Auxílio Quilometragem, 1 Auxílio Estacionamento, 2 Auxílio Alimentação Estadual a Juliana Córdula Dreher de Andrade referente a 1646/2023 - Convocação para 5ª Reunião Ordinária da CED-CAU/SC, Florianópolis/SC, 31/05/2023.</t>
  </si>
  <si>
    <t>Pagamento de 1 Auxílio Estacionamento, 814 Auxílio Quilometragem, 4 Auxílio Alimentação Estadual a Newton Marçal Santos referente a 1646/2023 - Convocação para 5ª Reunião Ordinária da CED-CAU/SC, Florianópolis/SC, 31/05/2023.</t>
  </si>
  <si>
    <t>CANCELADA - Pagamento de 2 Auxílio Alimentação Estadual, 60 Auxílio Quilometragem a Patrícia Figueiredo Sarquis Herden referente a: 1607/2023 - Convocação para MPSC - Reunião Procuradoria Geral de Justiça - Proc. Adm. Acompanhamento, Florianópolis/SC, 17/05/2023.</t>
  </si>
  <si>
    <t>-</t>
  </si>
  <si>
    <t>COMPLEMENTO Pagamento de 3 Auxilio Hospedagem Nacional, 2 Auxilio Alimentação Nacional, 1 Auxilio Estacionamento a Rosana Silveira referente a: 1581/2023 - Convocação para Fórum CAU/PR de ATHIS - ATHIS como Política Pública</t>
  </si>
  <si>
    <t>Pagamento de 2 Auxílio Estacionamento, 667 Auxílio Quilometragem, 4 Auxílio Alimentação Nacional a Rosana Silveira referente a: 1581/2023 - Convocação para Fórum CAU/PR de ATHIS - ATHIS como Política Pública, Curitiba - PR, 18 e 19/04/2023.</t>
  </si>
  <si>
    <t>Pagamento de 8 Auxílio Locomoção Urbana Nacional DF/SP/RJ, 3 Auxílio Hospedagem Nacional DF/SP/RJ, 8 Auxílio Alimentação Nacional DF/SP/RJ a Silvya Helena Caprario referente a: 1616/2023 - Convocação para VI Encontro Nacional de Coordenadores de CEF, Brasília - DF, 16/05/2023; 1617/2023 - Convocação para IX Seminário Legislativo, Brasília - DF, 17/05/2023.</t>
  </si>
  <si>
    <t>COMPLEMENTO Pagamento de 1 Auxilio Hospedagem Nacional DF/SP/RJ, 2 Auxilio Alimentação Nacional DF/SP/RJ, 2 Auxilio Deslocamento a Silvya Helena Caprario referente a: 1617/2023 - Convocação para IX Seminário Legislativo; 1616/2023 - Convocação para VI Encontro Nacional de Coordenadores de CEF; 1641/2023 - Convocação para Visita Técnica a Moradias Assistidas pela CODHAB no Distrito Administrativo São Sebastião</t>
  </si>
  <si>
    <t>Melina Valença Marcondes Total</t>
  </si>
  <si>
    <t>Pedro Schultz Fonseca Baptista Total</t>
  </si>
  <si>
    <t>Anne Elise Rosa Soto Total</t>
  </si>
  <si>
    <t>Claudia Elisa Poletto Total</t>
  </si>
  <si>
    <t>Douglas Goulart Virgilio Total</t>
  </si>
  <si>
    <t>Eliane de Queiroz Gomes Castro Total</t>
  </si>
  <si>
    <t>Fárida Mirany de Mira Total</t>
  </si>
  <si>
    <t>Gabriela Fernanda Grisa Total</t>
  </si>
  <si>
    <t>Gogliardo Vieira Maragno Total</t>
  </si>
  <si>
    <t>Henrique Rafael de Lima Total</t>
  </si>
  <si>
    <t>Janete Sueli Krueger Total</t>
  </si>
  <si>
    <t>Jean Faria dos Santos Total</t>
  </si>
  <si>
    <t>José Alberto Gebara Total</t>
  </si>
  <si>
    <t>Juliana Córdula Dreher de Andrade Total</t>
  </si>
  <si>
    <t>Larissa Moreira Total</t>
  </si>
  <si>
    <t>Luiz Alberto de Souza Total</t>
  </si>
  <si>
    <t>Mariana Campos de Andrade Total</t>
  </si>
  <si>
    <t>Newton Marçal Santos Total</t>
  </si>
  <si>
    <t>Patrícia Figueiredo Sarquis Herden Total</t>
  </si>
  <si>
    <t>Renato Alves Teixeira Total</t>
  </si>
  <si>
    <t>Rodrigo Althoff Medeiros Total</t>
  </si>
  <si>
    <t>Silvana Maria Hall Total</t>
  </si>
  <si>
    <t>Silvya Helena Caprario Total</t>
  </si>
  <si>
    <t>Suzana de Souza Total</t>
  </si>
  <si>
    <t>Rosana Silveira* Total</t>
  </si>
  <si>
    <t>Publicado em 05/09/202x por Isabella Pereira de Sousa - Assistente Administrativa</t>
  </si>
  <si>
    <t>Publicado em 05/09/2023 por Isabella Pereira de Sousa - Assistente Administrativa</t>
  </si>
  <si>
    <t>Cicero Hipólito da Silva Junior Total</t>
  </si>
  <si>
    <t>Fernando Augusto Yudyro Hayashi Total</t>
  </si>
  <si>
    <t>Fernando de Oliveira Volkmer Total</t>
  </si>
  <si>
    <t>Filipe Lima Rockenbach Total</t>
  </si>
  <si>
    <t>Isabel Leal Marcon Leonetti Total</t>
  </si>
  <si>
    <t>Jaime Teixeira Chaves Total</t>
  </si>
  <si>
    <t>Leonardo Vistuba Kawa Total</t>
  </si>
  <si>
    <t>Lilian Laudina Caovilla Total</t>
  </si>
  <si>
    <t>Olavo Coelho Arantes Total</t>
  </si>
  <si>
    <t>Rafael Figueiró Otávio Total</t>
  </si>
  <si>
    <t>Tatiana Moreira Feres de Melo Total</t>
  </si>
  <si>
    <t>Yve Sarkis da Costa Total</t>
  </si>
  <si>
    <t>Francisco Ricardo Klein Total</t>
  </si>
  <si>
    <t>Gustavo Pires de Andrade Neto Total</t>
  </si>
  <si>
    <t>Kátia Santos Bogéa Total</t>
  </si>
  <si>
    <t>Lilian Louise Fabre Santos Total</t>
  </si>
  <si>
    <t>Maria Rita Silveira de Paula Amoroso Total</t>
  </si>
  <si>
    <t>Mauricio Andre Giusti Total</t>
  </si>
  <si>
    <t>Wanessa Vieira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</si>
</sst>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164" formatCode="#,##0.00_ ;[Red]\-#,##0.00\ "/>
    <numFmt numFmtId="165" formatCode="dd/mm"/>
    <numFmt numFmtId="166" formatCode="\ #,##0.00_-;\ #,##0.00_-;\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3" fillId="0" borderId="1" xfId="0" quotePrefix="1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166" fontId="5" fillId="0" borderId="1" xfId="1" applyNumberFormat="1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0" xfId="0" applyFill="1" applyBorder="1"/>
    <xf numFmtId="0" fontId="3" fillId="0" borderId="5" xfId="0" quotePrefix="1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vertical="center" wrapText="1"/>
    </xf>
    <xf numFmtId="166" fontId="5" fillId="0" borderId="5" xfId="1" applyNumberFormat="1" applyFont="1" applyFill="1" applyBorder="1" applyAlignment="1">
      <alignment horizontal="center" vertical="center" wrapText="1"/>
    </xf>
    <xf numFmtId="166" fontId="5" fillId="0" borderId="5" xfId="1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4" fillId="4" borderId="2" xfId="0" applyNumberFormat="1" applyFont="1" applyFill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right" vertical="center"/>
    </xf>
    <xf numFmtId="164" fontId="4" fillId="4" borderId="1" xfId="1" applyNumberFormat="1" applyFont="1" applyFill="1" applyBorder="1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vertical="center"/>
    </xf>
    <xf numFmtId="166" fontId="3" fillId="4" borderId="1" xfId="1" applyNumberFormat="1" applyFont="1" applyFill="1" applyBorder="1" applyAlignment="1">
      <alignment horizontal="center" vertical="center"/>
    </xf>
    <xf numFmtId="166" fontId="3" fillId="4" borderId="1" xfId="1" applyNumberFormat="1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3" fillId="4" borderId="2" xfId="0" quotePrefix="1" applyNumberFormat="1" applyFont="1" applyFill="1" applyBorder="1" applyAlignment="1">
      <alignment horizontal="right" vertical="center"/>
    </xf>
    <xf numFmtId="165" fontId="3" fillId="4" borderId="3" xfId="0" applyNumberFormat="1" applyFont="1" applyFill="1" applyBorder="1" applyAlignment="1">
      <alignment horizontal="right" vertical="center"/>
    </xf>
    <xf numFmtId="0" fontId="3" fillId="4" borderId="4" xfId="0" applyNumberFormat="1" applyFont="1" applyFill="1" applyBorder="1" applyAlignment="1">
      <alignment horizontal="right" vertical="center"/>
    </xf>
  </cellXfs>
  <cellStyles count="2">
    <cellStyle name="Moeda" xfId="1" builtinId="4"/>
    <cellStyle name="Normal" xfId="0" builtinId="0"/>
  </cellStyles>
  <dxfs count="14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28575</xdr:rowOff>
    </xdr:from>
    <xdr:to>
      <xdr:col>3</xdr:col>
      <xdr:colOff>809626</xdr:colOff>
      <xdr:row>0</xdr:row>
      <xdr:rowOff>495300</xdr:rowOff>
    </xdr:to>
    <xdr:pic>
      <xdr:nvPicPr>
        <xdr:cNvPr id="2" name="Imagem 1" descr="cabeçalh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921" b="14534"/>
        <a:stretch/>
      </xdr:blipFill>
      <xdr:spPr bwMode="auto">
        <a:xfrm>
          <a:off x="1" y="28575"/>
          <a:ext cx="41529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9051" y="19051"/>
    <xdr:ext cx="4152900" cy="457200"/>
    <xdr:pic>
      <xdr:nvPicPr>
        <xdr:cNvPr id="2" name="Imagem 1" descr="cabeçalh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299" b="14534"/>
        <a:stretch/>
      </xdr:blipFill>
      <xdr:spPr bwMode="auto">
        <a:xfrm>
          <a:off x="19051" y="19051"/>
          <a:ext cx="4152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&#225;rias/CONTROLE%20DE%20DI&#193;RIAS/Controle%20de%20Di&#225;rias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&#225;rias/CONTROLE%20DE%20DI&#193;RIAS/Controle%20de%20Di&#225;ri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 Diárias (2)"/>
      <sheetName val="Numeração"/>
      <sheetName val="Calc Diárias"/>
      <sheetName val="PortariaNOVA"/>
      <sheetName val="Passagens Aéreas"/>
      <sheetName val="Daniela"/>
      <sheetName val="Dados"/>
      <sheetName val="ControledeDescontos"/>
      <sheetName val="ValoresDespesas"/>
      <sheetName val="estimativa"/>
      <sheetName val="passagen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D1">
            <v>250</v>
          </cell>
        </row>
        <row r="2">
          <cell r="D2">
            <v>60</v>
          </cell>
        </row>
        <row r="3">
          <cell r="D3">
            <v>35</v>
          </cell>
        </row>
        <row r="4">
          <cell r="D4">
            <v>1.1000000000000001</v>
          </cell>
        </row>
        <row r="5">
          <cell r="D5">
            <v>50</v>
          </cell>
        </row>
        <row r="6">
          <cell r="D6">
            <v>420</v>
          </cell>
        </row>
        <row r="7">
          <cell r="D7">
            <v>80</v>
          </cell>
        </row>
        <row r="8">
          <cell r="D8">
            <v>45</v>
          </cell>
        </row>
        <row r="9">
          <cell r="D9">
            <v>1.1000000000000001</v>
          </cell>
        </row>
        <row r="10">
          <cell r="D10">
            <v>50</v>
          </cell>
        </row>
        <row r="11">
          <cell r="D11">
            <v>350</v>
          </cell>
        </row>
        <row r="12">
          <cell r="D12">
            <v>70</v>
          </cell>
        </row>
        <row r="13">
          <cell r="D13">
            <v>40</v>
          </cell>
        </row>
        <row r="14">
          <cell r="D14">
            <v>1.1000000000000001</v>
          </cell>
        </row>
        <row r="15">
          <cell r="D15">
            <v>50</v>
          </cell>
        </row>
      </sheetData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_SemReajuste"/>
      <sheetName val="CalcSemReajuste"/>
      <sheetName val="Numeração"/>
      <sheetName val="Calc Diárias"/>
      <sheetName val="Passagens Aéreas"/>
      <sheetName val="Resumo passagens"/>
      <sheetName val="Ajustes de Diárias"/>
      <sheetName val="Dados"/>
      <sheetName val="ValoresDespes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G2">
            <v>412.3</v>
          </cell>
        </row>
        <row r="3">
          <cell r="G3">
            <v>98.96</v>
          </cell>
        </row>
        <row r="4">
          <cell r="G4">
            <v>57.71</v>
          </cell>
        </row>
        <row r="7">
          <cell r="G7">
            <v>692.68</v>
          </cell>
        </row>
        <row r="8">
          <cell r="G8">
            <v>131.94</v>
          </cell>
        </row>
        <row r="9">
          <cell r="G9">
            <v>74.22</v>
          </cell>
        </row>
        <row r="12">
          <cell r="G12">
            <v>577.55999999999995</v>
          </cell>
        </row>
        <row r="13">
          <cell r="G13">
            <v>115.44</v>
          </cell>
        </row>
        <row r="14">
          <cell r="G14">
            <v>65.959999999999994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9"/>
  <sheetViews>
    <sheetView showGridLines="0" tabSelected="1" zoomScaleNormal="100" workbookViewId="0">
      <selection activeCell="I18" sqref="I18"/>
    </sheetView>
  </sheetViews>
  <sheetFormatPr defaultRowHeight="15" outlineLevelRow="2" x14ac:dyDescent="0.25"/>
  <cols>
    <col min="1" max="1" width="5.7109375" bestFit="1" customWidth="1"/>
    <col min="2" max="2" width="9.7109375" customWidth="1"/>
    <col min="3" max="3" width="34.7109375" customWidth="1"/>
    <col min="4" max="4" width="12.42578125" customWidth="1"/>
    <col min="5" max="5" width="10.5703125" bestFit="1" customWidth="1"/>
    <col min="6" max="6" width="9.7109375" bestFit="1" customWidth="1"/>
    <col min="7" max="7" width="10.5703125" bestFit="1" customWidth="1"/>
    <col min="8" max="8" width="10.7109375" customWidth="1"/>
    <col min="9" max="9" width="74.140625" customWidth="1"/>
  </cols>
  <sheetData>
    <row r="1" spans="1:9" ht="42" customHeight="1" x14ac:dyDescent="0.25">
      <c r="E1" s="1"/>
      <c r="F1" s="1"/>
      <c r="G1" s="1"/>
      <c r="H1" s="1"/>
    </row>
    <row r="2" spans="1:9" x14ac:dyDescent="0.25">
      <c r="A2" s="31" t="s">
        <v>315</v>
      </c>
      <c r="B2" s="31"/>
      <c r="C2" s="31"/>
      <c r="D2" s="31"/>
      <c r="E2" s="31"/>
      <c r="F2" s="31"/>
      <c r="G2" s="31"/>
      <c r="H2" s="31"/>
      <c r="I2" s="31"/>
    </row>
    <row r="3" spans="1:9" ht="15" customHeight="1" x14ac:dyDescent="0.25">
      <c r="A3" s="32" t="s">
        <v>1</v>
      </c>
      <c r="B3" s="33"/>
      <c r="C3" s="33"/>
      <c r="D3" s="33"/>
      <c r="E3" s="33"/>
      <c r="F3" s="33"/>
      <c r="G3" s="33"/>
      <c r="H3" s="33"/>
      <c r="I3" s="34"/>
    </row>
    <row r="4" spans="1:9" ht="15" hidden="1" customHeight="1" x14ac:dyDescent="0.25"/>
    <row r="5" spans="1:9" ht="33.75" x14ac:dyDescent="0.25">
      <c r="A5" s="2" t="s">
        <v>2</v>
      </c>
      <c r="B5" s="3" t="s">
        <v>3</v>
      </c>
      <c r="C5" s="2" t="s">
        <v>4</v>
      </c>
      <c r="D5" s="2" t="s">
        <v>5</v>
      </c>
      <c r="E5" s="4" t="s">
        <v>6</v>
      </c>
      <c r="F5" s="4" t="s">
        <v>7</v>
      </c>
      <c r="G5" s="4" t="s">
        <v>8</v>
      </c>
      <c r="H5" s="5" t="s">
        <v>9</v>
      </c>
      <c r="I5" s="3" t="s">
        <v>10</v>
      </c>
    </row>
    <row r="6" spans="1:9" ht="21.75" customHeight="1" outlineLevel="2" x14ac:dyDescent="0.25">
      <c r="A6" s="6">
        <v>260</v>
      </c>
      <c r="B6" s="7">
        <v>45055</v>
      </c>
      <c r="C6" s="8" t="s">
        <v>24</v>
      </c>
      <c r="D6" s="9" t="s">
        <v>12</v>
      </c>
      <c r="E6" s="10">
        <v>1385.36</v>
      </c>
      <c r="F6" s="10">
        <v>791.64</v>
      </c>
      <c r="G6" s="10">
        <v>519.54</v>
      </c>
      <c r="H6" s="11">
        <v>2696.54</v>
      </c>
      <c r="I6" s="12" t="s">
        <v>317</v>
      </c>
    </row>
    <row r="7" spans="1:9" outlineLevel="1" x14ac:dyDescent="0.25">
      <c r="A7" s="42"/>
      <c r="B7" s="43"/>
      <c r="C7" s="44" t="s">
        <v>408</v>
      </c>
      <c r="D7" s="38"/>
      <c r="E7" s="39">
        <f>SUBTOTAL(9,E6:E6)</f>
        <v>1385.36</v>
      </c>
      <c r="F7" s="39">
        <f>SUBTOTAL(9,F6:F6)</f>
        <v>791.64</v>
      </c>
      <c r="G7" s="39">
        <f>SUBTOTAL(9,G6:G6)</f>
        <v>519.54</v>
      </c>
      <c r="H7" s="40">
        <f>SUBTOTAL(9,H6:H6)</f>
        <v>2696.54</v>
      </c>
      <c r="I7" s="41"/>
    </row>
    <row r="8" spans="1:9" s="13" customFormat="1" ht="22.5" outlineLevel="2" x14ac:dyDescent="0.25">
      <c r="A8" s="14">
        <v>200</v>
      </c>
      <c r="B8" s="15">
        <v>45062</v>
      </c>
      <c r="C8" s="16" t="s">
        <v>28</v>
      </c>
      <c r="D8" s="17" t="s">
        <v>12</v>
      </c>
      <c r="E8" s="18">
        <v>0</v>
      </c>
      <c r="F8" s="18">
        <v>0</v>
      </c>
      <c r="G8" s="18">
        <v>190.31</v>
      </c>
      <c r="H8" s="19">
        <v>190.31</v>
      </c>
      <c r="I8" s="20" t="s">
        <v>309</v>
      </c>
    </row>
    <row r="9" spans="1:9" s="13" customFormat="1" outlineLevel="1" x14ac:dyDescent="0.25">
      <c r="A9" s="42"/>
      <c r="B9" s="43"/>
      <c r="C9" s="44" t="s">
        <v>409</v>
      </c>
      <c r="D9" s="38"/>
      <c r="E9" s="39">
        <f>SUBTOTAL(9,E8:E8)</f>
        <v>0</v>
      </c>
      <c r="F9" s="39">
        <f>SUBTOTAL(9,F8:F8)</f>
        <v>0</v>
      </c>
      <c r="G9" s="39">
        <f>SUBTOTAL(9,G8:G8)</f>
        <v>190.31</v>
      </c>
      <c r="H9" s="40">
        <f>SUBTOTAL(9,H8:H8)</f>
        <v>190.31</v>
      </c>
      <c r="I9" s="41"/>
    </row>
    <row r="10" spans="1:9" s="13" customFormat="1" x14ac:dyDescent="0.25">
      <c r="A10" s="42"/>
      <c r="B10" s="43"/>
      <c r="C10" s="44" t="s">
        <v>312</v>
      </c>
      <c r="D10" s="38"/>
      <c r="E10" s="39">
        <f>SUBTOTAL(9,E6:E8)</f>
        <v>1385.36</v>
      </c>
      <c r="F10" s="39">
        <f>SUBTOTAL(9,F6:F8)</f>
        <v>791.64</v>
      </c>
      <c r="G10" s="39">
        <f>SUBTOTAL(9,G6:G8)</f>
        <v>709.84999999999991</v>
      </c>
      <c r="H10" s="40">
        <f>SUBTOTAL(9,H6:H8)</f>
        <v>2886.85</v>
      </c>
      <c r="I10" s="41"/>
    </row>
    <row r="11" spans="1:9" s="13" customFormat="1" x14ac:dyDescent="0.25">
      <c r="A11" s="21"/>
      <c r="B11" s="22"/>
      <c r="C11" s="23"/>
      <c r="D11" s="23"/>
      <c r="E11" s="24"/>
      <c r="F11" s="24"/>
      <c r="G11" s="24"/>
      <c r="H11" s="24"/>
      <c r="I11" s="24"/>
    </row>
    <row r="12" spans="1:9" ht="15" customHeight="1" x14ac:dyDescent="0.25">
      <c r="A12" s="32" t="s">
        <v>49</v>
      </c>
      <c r="B12" s="33"/>
      <c r="C12" s="33"/>
      <c r="D12" s="33"/>
      <c r="E12" s="33"/>
      <c r="F12" s="33"/>
      <c r="G12" s="33"/>
      <c r="H12" s="33"/>
      <c r="I12" s="34"/>
    </row>
    <row r="13" spans="1:9" ht="15" hidden="1" customHeight="1" x14ac:dyDescent="0.25"/>
    <row r="14" spans="1:9" ht="33.75" x14ac:dyDescent="0.25">
      <c r="A14" s="2" t="s">
        <v>2</v>
      </c>
      <c r="B14" s="3" t="s">
        <v>3</v>
      </c>
      <c r="C14" s="2" t="s">
        <v>4</v>
      </c>
      <c r="D14" s="2" t="s">
        <v>5</v>
      </c>
      <c r="E14" s="4" t="s">
        <v>6</v>
      </c>
      <c r="F14" s="4" t="s">
        <v>7</v>
      </c>
      <c r="G14" s="4" t="s">
        <v>8</v>
      </c>
      <c r="H14" s="5" t="s">
        <v>9</v>
      </c>
      <c r="I14" s="3" t="s">
        <v>10</v>
      </c>
    </row>
    <row r="15" spans="1:9" ht="33.75" outlineLevel="2" x14ac:dyDescent="0.25">
      <c r="A15" s="6">
        <v>279</v>
      </c>
      <c r="B15" s="7">
        <v>45062</v>
      </c>
      <c r="C15" s="8" t="s">
        <v>50</v>
      </c>
      <c r="D15" s="9" t="s">
        <v>51</v>
      </c>
      <c r="E15" s="10">
        <v>412.3</v>
      </c>
      <c r="F15" s="10">
        <v>197.92</v>
      </c>
      <c r="G15" s="10">
        <v>329.42</v>
      </c>
      <c r="H15" s="11">
        <v>939.6400000000001</v>
      </c>
      <c r="I15" s="12" t="s">
        <v>366</v>
      </c>
    </row>
    <row r="16" spans="1:9" ht="33.75" outlineLevel="2" x14ac:dyDescent="0.25">
      <c r="A16" s="6">
        <v>307</v>
      </c>
      <c r="B16" s="7">
        <v>45076</v>
      </c>
      <c r="C16" s="8" t="s">
        <v>50</v>
      </c>
      <c r="D16" s="9" t="s">
        <v>51</v>
      </c>
      <c r="E16" s="10">
        <v>1385.36</v>
      </c>
      <c r="F16" s="10">
        <v>527.76</v>
      </c>
      <c r="G16" s="10">
        <v>445.32</v>
      </c>
      <c r="H16" s="11">
        <v>2358.44</v>
      </c>
      <c r="I16" s="12" t="s">
        <v>394</v>
      </c>
    </row>
    <row r="17" spans="1:9" outlineLevel="1" x14ac:dyDescent="0.25">
      <c r="A17" s="42"/>
      <c r="B17" s="43"/>
      <c r="C17" s="44" t="s">
        <v>410</v>
      </c>
      <c r="D17" s="38"/>
      <c r="E17" s="39">
        <f>SUBTOTAL(9,E15:E16)</f>
        <v>1797.6599999999999</v>
      </c>
      <c r="F17" s="39">
        <f>SUBTOTAL(9,F15:F16)</f>
        <v>725.68</v>
      </c>
      <c r="G17" s="39">
        <f>SUBTOTAL(9,G15:G16)</f>
        <v>774.74</v>
      </c>
      <c r="H17" s="40">
        <f>SUBTOTAL(9,H15:H16)</f>
        <v>3298.08</v>
      </c>
      <c r="I17" s="41"/>
    </row>
    <row r="18" spans="1:9" ht="33.75" outlineLevel="2" x14ac:dyDescent="0.25">
      <c r="A18" s="14">
        <v>237</v>
      </c>
      <c r="B18" s="15">
        <v>45048</v>
      </c>
      <c r="C18" s="16" t="s">
        <v>53</v>
      </c>
      <c r="D18" s="17" t="s">
        <v>51</v>
      </c>
      <c r="E18" s="18">
        <v>0</v>
      </c>
      <c r="F18" s="18">
        <v>791.68</v>
      </c>
      <c r="G18" s="18">
        <v>503.46000000000004</v>
      </c>
      <c r="H18" s="19">
        <v>1295.1399999999999</v>
      </c>
      <c r="I18" s="20" t="s">
        <v>321</v>
      </c>
    </row>
    <row r="19" spans="1:9" ht="22.5" outlineLevel="2" x14ac:dyDescent="0.25">
      <c r="A19" s="6">
        <v>237</v>
      </c>
      <c r="B19" s="7">
        <v>45055</v>
      </c>
      <c r="C19" s="8" t="s">
        <v>53</v>
      </c>
      <c r="D19" s="9" t="s">
        <v>51</v>
      </c>
      <c r="E19" s="10">
        <v>0</v>
      </c>
      <c r="F19" s="10">
        <v>0</v>
      </c>
      <c r="G19" s="10">
        <v>704.34</v>
      </c>
      <c r="H19" s="11">
        <v>704.34</v>
      </c>
      <c r="I19" s="12" t="s">
        <v>322</v>
      </c>
    </row>
    <row r="20" spans="1:9" ht="33.75" outlineLevel="2" x14ac:dyDescent="0.25">
      <c r="A20" s="6">
        <v>266</v>
      </c>
      <c r="B20" s="7">
        <v>45055</v>
      </c>
      <c r="C20" s="8" t="s">
        <v>53</v>
      </c>
      <c r="D20" s="9" t="s">
        <v>51</v>
      </c>
      <c r="E20" s="10">
        <v>0</v>
      </c>
      <c r="F20" s="10">
        <v>197.92</v>
      </c>
      <c r="G20" s="10">
        <v>234.78</v>
      </c>
      <c r="H20" s="11">
        <v>432.7</v>
      </c>
      <c r="I20" s="12" t="s">
        <v>354</v>
      </c>
    </row>
    <row r="21" spans="1:9" ht="22.5" outlineLevel="2" x14ac:dyDescent="0.25">
      <c r="A21" s="6">
        <v>311</v>
      </c>
      <c r="B21" s="7">
        <v>45076</v>
      </c>
      <c r="C21" s="8" t="s">
        <v>53</v>
      </c>
      <c r="D21" s="9" t="s">
        <v>51</v>
      </c>
      <c r="E21" s="10">
        <v>0</v>
      </c>
      <c r="F21" s="10">
        <v>197.92</v>
      </c>
      <c r="G21" s="10">
        <v>298.31</v>
      </c>
      <c r="H21" s="11">
        <v>496.23</v>
      </c>
      <c r="I21" s="12" t="s">
        <v>398</v>
      </c>
    </row>
    <row r="22" spans="1:9" outlineLevel="1" x14ac:dyDescent="0.25">
      <c r="A22" s="42"/>
      <c r="B22" s="43"/>
      <c r="C22" s="44" t="s">
        <v>411</v>
      </c>
      <c r="D22" s="38"/>
      <c r="E22" s="39">
        <f>SUBTOTAL(9,E18:E21)</f>
        <v>0</v>
      </c>
      <c r="F22" s="39">
        <f>SUBTOTAL(9,F18:F21)</f>
        <v>1187.52</v>
      </c>
      <c r="G22" s="39">
        <f>SUBTOTAL(9,G18:G21)</f>
        <v>1740.89</v>
      </c>
      <c r="H22" s="40">
        <f>SUBTOTAL(9,H18:H21)</f>
        <v>2928.41</v>
      </c>
      <c r="I22" s="41"/>
    </row>
    <row r="23" spans="1:9" ht="33.75" outlineLevel="2" x14ac:dyDescent="0.25">
      <c r="A23" s="14">
        <v>310</v>
      </c>
      <c r="B23" s="15">
        <v>45076</v>
      </c>
      <c r="C23" s="16" t="s">
        <v>117</v>
      </c>
      <c r="D23" s="17" t="s">
        <v>51</v>
      </c>
      <c r="E23" s="18">
        <v>0</v>
      </c>
      <c r="F23" s="18">
        <v>0</v>
      </c>
      <c r="G23" s="18">
        <v>445.32</v>
      </c>
      <c r="H23" s="19">
        <v>445.32</v>
      </c>
      <c r="I23" s="20" t="s">
        <v>397</v>
      </c>
    </row>
    <row r="24" spans="1:9" outlineLevel="1" x14ac:dyDescent="0.25">
      <c r="A24" s="42"/>
      <c r="B24" s="43"/>
      <c r="C24" s="44" t="s">
        <v>412</v>
      </c>
      <c r="D24" s="38"/>
      <c r="E24" s="39">
        <f>SUBTOTAL(9,E23:E23)</f>
        <v>0</v>
      </c>
      <c r="F24" s="39">
        <f>SUBTOTAL(9,F23:F23)</f>
        <v>0</v>
      </c>
      <c r="G24" s="39">
        <f>SUBTOTAL(9,G23:G23)</f>
        <v>445.32</v>
      </c>
      <c r="H24" s="40">
        <f>SUBTOTAL(9,H23:H23)</f>
        <v>445.32</v>
      </c>
      <c r="I24" s="41"/>
    </row>
    <row r="25" spans="1:9" ht="45" outlineLevel="2" x14ac:dyDescent="0.25">
      <c r="A25" s="14">
        <v>245</v>
      </c>
      <c r="B25" s="15">
        <v>45048</v>
      </c>
      <c r="C25" s="16" t="s">
        <v>56</v>
      </c>
      <c r="D25" s="17" t="s">
        <v>51</v>
      </c>
      <c r="E25" s="18">
        <v>824.6</v>
      </c>
      <c r="F25" s="18">
        <v>494.79999999999995</v>
      </c>
      <c r="G25" s="18">
        <v>825.94</v>
      </c>
      <c r="H25" s="19">
        <v>2145.34</v>
      </c>
      <c r="I25" s="20" t="s">
        <v>332</v>
      </c>
    </row>
    <row r="26" spans="1:9" ht="56.25" outlineLevel="2" x14ac:dyDescent="0.25">
      <c r="A26" s="6">
        <v>267</v>
      </c>
      <c r="B26" s="7">
        <v>45055</v>
      </c>
      <c r="C26" s="8" t="s">
        <v>56</v>
      </c>
      <c r="D26" s="9" t="s">
        <v>51</v>
      </c>
      <c r="E26" s="10">
        <v>412.3</v>
      </c>
      <c r="F26" s="10">
        <v>395.84</v>
      </c>
      <c r="G26" s="10">
        <v>827.7600000000001</v>
      </c>
      <c r="H26" s="11">
        <v>1635.9</v>
      </c>
      <c r="I26" s="12" t="s">
        <v>355</v>
      </c>
    </row>
    <row r="27" spans="1:9" ht="33.75" outlineLevel="2" x14ac:dyDescent="0.25">
      <c r="A27" s="6">
        <v>276</v>
      </c>
      <c r="B27" s="7">
        <v>45062</v>
      </c>
      <c r="C27" s="8" t="s">
        <v>56</v>
      </c>
      <c r="D27" s="9" t="s">
        <v>51</v>
      </c>
      <c r="E27" s="10">
        <v>412.3</v>
      </c>
      <c r="F27" s="10">
        <v>197.92</v>
      </c>
      <c r="G27" s="10">
        <v>412.97</v>
      </c>
      <c r="H27" s="11">
        <v>1023.19</v>
      </c>
      <c r="I27" s="12" t="s">
        <v>363</v>
      </c>
    </row>
    <row r="28" spans="1:9" ht="45" outlineLevel="2" x14ac:dyDescent="0.25">
      <c r="A28" s="6">
        <v>292</v>
      </c>
      <c r="B28" s="7">
        <v>45069</v>
      </c>
      <c r="C28" s="8" t="s">
        <v>56</v>
      </c>
      <c r="D28" s="9" t="s">
        <v>51</v>
      </c>
      <c r="E28" s="10">
        <v>824.6</v>
      </c>
      <c r="F28" s="10">
        <v>395.84</v>
      </c>
      <c r="G28" s="10">
        <v>758.77</v>
      </c>
      <c r="H28" s="11">
        <v>1979.21</v>
      </c>
      <c r="I28" s="12" t="s">
        <v>378</v>
      </c>
    </row>
    <row r="29" spans="1:9" ht="45" outlineLevel="2" x14ac:dyDescent="0.25">
      <c r="A29" s="6">
        <v>293</v>
      </c>
      <c r="B29" s="7">
        <v>45069</v>
      </c>
      <c r="C29" s="8" t="s">
        <v>56</v>
      </c>
      <c r="D29" s="9" t="s">
        <v>51</v>
      </c>
      <c r="E29" s="10">
        <v>2887.7999999999997</v>
      </c>
      <c r="F29" s="10">
        <v>1385.28</v>
      </c>
      <c r="G29" s="10">
        <v>1525.07</v>
      </c>
      <c r="H29" s="11">
        <v>5798.15</v>
      </c>
      <c r="I29" s="12" t="s">
        <v>379</v>
      </c>
    </row>
    <row r="30" spans="1:9" outlineLevel="1" x14ac:dyDescent="0.25">
      <c r="A30" s="42"/>
      <c r="B30" s="43"/>
      <c r="C30" s="44" t="s">
        <v>413</v>
      </c>
      <c r="D30" s="38"/>
      <c r="E30" s="39">
        <f>SUBTOTAL(9,E25:E29)</f>
        <v>5361.6</v>
      </c>
      <c r="F30" s="39">
        <f>SUBTOTAL(9,F25:F29)</f>
        <v>2869.68</v>
      </c>
      <c r="G30" s="39">
        <f>SUBTOTAL(9,G25:G29)</f>
        <v>4350.51</v>
      </c>
      <c r="H30" s="40">
        <f>SUBTOTAL(9,H25:H29)</f>
        <v>12581.79</v>
      </c>
      <c r="I30" s="41"/>
    </row>
    <row r="31" spans="1:9" ht="33.75" outlineLevel="2" x14ac:dyDescent="0.25">
      <c r="A31" s="14">
        <v>263</v>
      </c>
      <c r="B31" s="15">
        <v>45055</v>
      </c>
      <c r="C31" s="16" t="s">
        <v>350</v>
      </c>
      <c r="D31" s="17" t="s">
        <v>51</v>
      </c>
      <c r="E31" s="18">
        <v>0</v>
      </c>
      <c r="F31" s="18">
        <v>98.96</v>
      </c>
      <c r="G31" s="18">
        <v>9.1</v>
      </c>
      <c r="H31" s="19">
        <v>108.05999999999999</v>
      </c>
      <c r="I31" s="20" t="s">
        <v>351</v>
      </c>
    </row>
    <row r="32" spans="1:9" outlineLevel="1" x14ac:dyDescent="0.25">
      <c r="A32" s="42"/>
      <c r="B32" s="43"/>
      <c r="C32" s="44" t="s">
        <v>414</v>
      </c>
      <c r="D32" s="38"/>
      <c r="E32" s="39">
        <f>SUBTOTAL(9,E31:E31)</f>
        <v>0</v>
      </c>
      <c r="F32" s="39">
        <f>SUBTOTAL(9,F31:F31)</f>
        <v>98.96</v>
      </c>
      <c r="G32" s="39">
        <f>SUBTOTAL(9,G31:G31)</f>
        <v>9.1</v>
      </c>
      <c r="H32" s="40">
        <f>SUBTOTAL(9,H31:H31)</f>
        <v>108.05999999999999</v>
      </c>
      <c r="I32" s="41"/>
    </row>
    <row r="33" spans="1:9" ht="45" outlineLevel="2" x14ac:dyDescent="0.25">
      <c r="A33" s="14">
        <v>277</v>
      </c>
      <c r="B33" s="15">
        <v>45062</v>
      </c>
      <c r="C33" s="16" t="s">
        <v>196</v>
      </c>
      <c r="D33" s="17" t="s">
        <v>51</v>
      </c>
      <c r="E33" s="18">
        <v>412.3</v>
      </c>
      <c r="F33" s="18">
        <v>395.84</v>
      </c>
      <c r="G33" s="18">
        <v>1643.46</v>
      </c>
      <c r="H33" s="19">
        <v>2451.6</v>
      </c>
      <c r="I33" s="20" t="s">
        <v>364</v>
      </c>
    </row>
    <row r="34" spans="1:9" ht="33.75" outlineLevel="2" x14ac:dyDescent="0.25">
      <c r="A34" s="6">
        <v>278</v>
      </c>
      <c r="B34" s="7">
        <v>45062</v>
      </c>
      <c r="C34" s="8" t="s">
        <v>196</v>
      </c>
      <c r="D34" s="9" t="s">
        <v>51</v>
      </c>
      <c r="E34" s="10">
        <v>0</v>
      </c>
      <c r="F34" s="10">
        <v>197.92</v>
      </c>
      <c r="G34" s="10">
        <v>447.72</v>
      </c>
      <c r="H34" s="11">
        <v>645.64</v>
      </c>
      <c r="I34" s="12" t="s">
        <v>365</v>
      </c>
    </row>
    <row r="35" spans="1:9" outlineLevel="1" x14ac:dyDescent="0.25">
      <c r="A35" s="42"/>
      <c r="B35" s="43"/>
      <c r="C35" s="44" t="s">
        <v>415</v>
      </c>
      <c r="D35" s="38"/>
      <c r="E35" s="39">
        <f>SUBTOTAL(9,E33:E34)</f>
        <v>412.3</v>
      </c>
      <c r="F35" s="39">
        <f>SUBTOTAL(9,F33:F34)</f>
        <v>593.76</v>
      </c>
      <c r="G35" s="39">
        <f>SUBTOTAL(9,G33:G34)</f>
        <v>2091.1800000000003</v>
      </c>
      <c r="H35" s="40">
        <f>SUBTOTAL(9,H33:H34)</f>
        <v>3097.24</v>
      </c>
      <c r="I35" s="41"/>
    </row>
    <row r="36" spans="1:9" ht="33.75" outlineLevel="2" x14ac:dyDescent="0.25">
      <c r="A36" s="14">
        <v>246</v>
      </c>
      <c r="B36" s="15">
        <v>45048</v>
      </c>
      <c r="C36" s="16" t="s">
        <v>62</v>
      </c>
      <c r="D36" s="17" t="s">
        <v>51</v>
      </c>
      <c r="E36" s="18">
        <v>0</v>
      </c>
      <c r="F36" s="18">
        <v>0</v>
      </c>
      <c r="G36" s="18">
        <v>0</v>
      </c>
      <c r="H36" s="19">
        <v>0</v>
      </c>
      <c r="I36" s="20" t="s">
        <v>333</v>
      </c>
    </row>
    <row r="37" spans="1:9" outlineLevel="1" x14ac:dyDescent="0.25">
      <c r="A37" s="42"/>
      <c r="B37" s="43"/>
      <c r="C37" s="44" t="s">
        <v>416</v>
      </c>
      <c r="D37" s="38"/>
      <c r="E37" s="39">
        <f>SUBTOTAL(9,E36:E36)</f>
        <v>0</v>
      </c>
      <c r="F37" s="39">
        <f>SUBTOTAL(9,F36:F36)</f>
        <v>0</v>
      </c>
      <c r="G37" s="39">
        <f>SUBTOTAL(9,G36:G36)</f>
        <v>0</v>
      </c>
      <c r="H37" s="40">
        <f>SUBTOTAL(9,H36:H36)</f>
        <v>0</v>
      </c>
      <c r="I37" s="41"/>
    </row>
    <row r="38" spans="1:9" ht="56.25" outlineLevel="2" x14ac:dyDescent="0.25">
      <c r="A38" s="14">
        <v>284</v>
      </c>
      <c r="B38" s="15">
        <v>45062</v>
      </c>
      <c r="C38" s="16" t="s">
        <v>65</v>
      </c>
      <c r="D38" s="17" t="s">
        <v>51</v>
      </c>
      <c r="E38" s="18">
        <v>412.3</v>
      </c>
      <c r="F38" s="18">
        <v>296.88</v>
      </c>
      <c r="G38" s="18">
        <v>776.80000000000007</v>
      </c>
      <c r="H38" s="19">
        <v>1485.98</v>
      </c>
      <c r="I38" s="20" t="s">
        <v>371</v>
      </c>
    </row>
    <row r="39" spans="1:9" ht="22.5" outlineLevel="2" x14ac:dyDescent="0.25">
      <c r="A39" s="6">
        <v>302</v>
      </c>
      <c r="B39" s="7">
        <v>45069</v>
      </c>
      <c r="C39" s="8" t="s">
        <v>65</v>
      </c>
      <c r="D39" s="9" t="s">
        <v>51</v>
      </c>
      <c r="E39" s="10">
        <v>1732.6799999999998</v>
      </c>
      <c r="F39" s="10">
        <v>923.52</v>
      </c>
      <c r="G39" s="10">
        <v>527.67999999999995</v>
      </c>
      <c r="H39" s="11">
        <v>3183.8799999999997</v>
      </c>
      <c r="I39" s="12" t="s">
        <v>388</v>
      </c>
    </row>
    <row r="40" spans="1:9" ht="33.75" outlineLevel="2" x14ac:dyDescent="0.25">
      <c r="A40" s="6">
        <v>312</v>
      </c>
      <c r="B40" s="7">
        <v>45076</v>
      </c>
      <c r="C40" s="8" t="s">
        <v>65</v>
      </c>
      <c r="D40" s="9" t="s">
        <v>51</v>
      </c>
      <c r="E40" s="10">
        <v>0</v>
      </c>
      <c r="F40" s="10">
        <v>197.92</v>
      </c>
      <c r="G40" s="10">
        <v>707.81</v>
      </c>
      <c r="H40" s="11">
        <v>905.7299999999999</v>
      </c>
      <c r="I40" s="12" t="s">
        <v>399</v>
      </c>
    </row>
    <row r="41" spans="1:9" outlineLevel="1" x14ac:dyDescent="0.25">
      <c r="A41" s="42"/>
      <c r="B41" s="43"/>
      <c r="C41" s="44" t="s">
        <v>417</v>
      </c>
      <c r="D41" s="38"/>
      <c r="E41" s="39">
        <f>SUBTOTAL(9,E38:E40)</f>
        <v>2144.98</v>
      </c>
      <c r="F41" s="39">
        <f>SUBTOTAL(9,F38:F40)</f>
        <v>1418.3200000000002</v>
      </c>
      <c r="G41" s="39">
        <f>SUBTOTAL(9,G38:G40)</f>
        <v>2012.29</v>
      </c>
      <c r="H41" s="40">
        <f>SUBTOTAL(9,H38:H40)</f>
        <v>5575.5899999999992</v>
      </c>
      <c r="I41" s="41"/>
    </row>
    <row r="42" spans="1:9" ht="33.75" outlineLevel="2" x14ac:dyDescent="0.25">
      <c r="A42" s="14">
        <v>242</v>
      </c>
      <c r="B42" s="15">
        <v>45048</v>
      </c>
      <c r="C42" s="16" t="s">
        <v>69</v>
      </c>
      <c r="D42" s="17" t="s">
        <v>51</v>
      </c>
      <c r="E42" s="18">
        <v>412.3</v>
      </c>
      <c r="F42" s="18">
        <v>197.92</v>
      </c>
      <c r="G42" s="18">
        <v>494.87</v>
      </c>
      <c r="H42" s="19">
        <v>1105.0900000000001</v>
      </c>
      <c r="I42" s="20" t="s">
        <v>328</v>
      </c>
    </row>
    <row r="43" spans="1:9" ht="56.25" outlineLevel="2" x14ac:dyDescent="0.25">
      <c r="A43" s="6">
        <v>265</v>
      </c>
      <c r="B43" s="7">
        <v>45055</v>
      </c>
      <c r="C43" s="8" t="s">
        <v>69</v>
      </c>
      <c r="D43" s="9" t="s">
        <v>51</v>
      </c>
      <c r="E43" s="10">
        <v>2061.5</v>
      </c>
      <c r="F43" s="10">
        <v>989.59999999999991</v>
      </c>
      <c r="G43" s="10">
        <v>696.38</v>
      </c>
      <c r="H43" s="11">
        <v>3747.48</v>
      </c>
      <c r="I43" s="12" t="s">
        <v>353</v>
      </c>
    </row>
    <row r="44" spans="1:9" ht="45" outlineLevel="2" x14ac:dyDescent="0.25">
      <c r="A44" s="6">
        <v>280</v>
      </c>
      <c r="B44" s="7">
        <v>45062</v>
      </c>
      <c r="C44" s="8" t="s">
        <v>69</v>
      </c>
      <c r="D44" s="9" t="s">
        <v>51</v>
      </c>
      <c r="E44" s="10">
        <v>412.3</v>
      </c>
      <c r="F44" s="10">
        <v>296.88</v>
      </c>
      <c r="G44" s="10">
        <v>493.05</v>
      </c>
      <c r="H44" s="11">
        <v>1202.23</v>
      </c>
      <c r="I44" s="12" t="s">
        <v>367</v>
      </c>
    </row>
    <row r="45" spans="1:9" ht="56.25" outlineLevel="2" x14ac:dyDescent="0.25">
      <c r="A45" s="6">
        <v>303</v>
      </c>
      <c r="B45" s="7">
        <v>45069</v>
      </c>
      <c r="C45" s="8" t="s">
        <v>69</v>
      </c>
      <c r="D45" s="9" t="s">
        <v>51</v>
      </c>
      <c r="E45" s="10">
        <v>412.3</v>
      </c>
      <c r="F45" s="10">
        <v>395.84</v>
      </c>
      <c r="G45" s="10">
        <v>491.23</v>
      </c>
      <c r="H45" s="11">
        <v>1299.3699999999999</v>
      </c>
      <c r="I45" s="12" t="s">
        <v>389</v>
      </c>
    </row>
    <row r="46" spans="1:9" outlineLevel="1" x14ac:dyDescent="0.25">
      <c r="A46" s="42"/>
      <c r="B46" s="43"/>
      <c r="C46" s="44" t="s">
        <v>418</v>
      </c>
      <c r="D46" s="38"/>
      <c r="E46" s="39">
        <f>SUBTOTAL(9,E42:E45)</f>
        <v>3298.4000000000005</v>
      </c>
      <c r="F46" s="39">
        <f>SUBTOTAL(9,F42:F45)</f>
        <v>1880.24</v>
      </c>
      <c r="G46" s="39">
        <f>SUBTOTAL(9,G42:G45)</f>
        <v>2175.5299999999997</v>
      </c>
      <c r="H46" s="40">
        <f>SUBTOTAL(9,H42:H45)</f>
        <v>7354.1699999999992</v>
      </c>
      <c r="I46" s="41"/>
    </row>
    <row r="47" spans="1:9" ht="33.75" outlineLevel="2" x14ac:dyDescent="0.25">
      <c r="A47" s="14">
        <v>248</v>
      </c>
      <c r="B47" s="15">
        <v>45055</v>
      </c>
      <c r="C47" s="16" t="s">
        <v>335</v>
      </c>
      <c r="D47" s="17" t="s">
        <v>79</v>
      </c>
      <c r="E47" s="18">
        <v>824.6</v>
      </c>
      <c r="F47" s="18">
        <v>395.84</v>
      </c>
      <c r="G47" s="18">
        <v>230.84</v>
      </c>
      <c r="H47" s="19">
        <v>1451.28</v>
      </c>
      <c r="I47" s="20" t="s">
        <v>336</v>
      </c>
    </row>
    <row r="48" spans="1:9" outlineLevel="1" x14ac:dyDescent="0.25">
      <c r="A48" s="42"/>
      <c r="B48" s="43"/>
      <c r="C48" s="44" t="s">
        <v>419</v>
      </c>
      <c r="D48" s="38"/>
      <c r="E48" s="39">
        <f>SUBTOTAL(9,E47:E47)</f>
        <v>824.6</v>
      </c>
      <c r="F48" s="39">
        <f>SUBTOTAL(9,F47:F47)</f>
        <v>395.84</v>
      </c>
      <c r="G48" s="39">
        <f>SUBTOTAL(9,G47:G47)</f>
        <v>230.84</v>
      </c>
      <c r="H48" s="40">
        <f>SUBTOTAL(9,H47:H47)</f>
        <v>1451.28</v>
      </c>
      <c r="I48" s="41"/>
    </row>
    <row r="49" spans="1:9" ht="33.75" outlineLevel="2" x14ac:dyDescent="0.25">
      <c r="A49" s="14">
        <v>262</v>
      </c>
      <c r="B49" s="15">
        <v>45055</v>
      </c>
      <c r="C49" s="16" t="s">
        <v>348</v>
      </c>
      <c r="D49" s="17" t="s">
        <v>51</v>
      </c>
      <c r="E49" s="18">
        <v>0</v>
      </c>
      <c r="F49" s="18">
        <v>98.96</v>
      </c>
      <c r="G49" s="18">
        <v>115.42</v>
      </c>
      <c r="H49" s="19">
        <v>214.38</v>
      </c>
      <c r="I49" s="20" t="s">
        <v>349</v>
      </c>
    </row>
    <row r="50" spans="1:9" ht="33.75" outlineLevel="2" x14ac:dyDescent="0.25">
      <c r="A50" s="6">
        <v>283</v>
      </c>
      <c r="B50" s="7">
        <v>45062</v>
      </c>
      <c r="C50" s="8" t="s">
        <v>348</v>
      </c>
      <c r="D50" s="9" t="s">
        <v>51</v>
      </c>
      <c r="E50" s="10">
        <v>0</v>
      </c>
      <c r="F50" s="10">
        <v>197.92</v>
      </c>
      <c r="G50" s="10">
        <v>115.42</v>
      </c>
      <c r="H50" s="11">
        <v>313.33999999999997</v>
      </c>
      <c r="I50" s="12" t="s">
        <v>370</v>
      </c>
    </row>
    <row r="51" spans="1:9" ht="33.75" outlineLevel="2" x14ac:dyDescent="0.25">
      <c r="A51" s="6">
        <v>299</v>
      </c>
      <c r="B51" s="7">
        <v>45069</v>
      </c>
      <c r="C51" s="8" t="s">
        <v>348</v>
      </c>
      <c r="D51" s="9" t="s">
        <v>51</v>
      </c>
      <c r="E51" s="10">
        <v>0</v>
      </c>
      <c r="F51" s="10">
        <v>98.96</v>
      </c>
      <c r="G51" s="10">
        <v>115.42</v>
      </c>
      <c r="H51" s="11">
        <v>214.38</v>
      </c>
      <c r="I51" s="12" t="s">
        <v>385</v>
      </c>
    </row>
    <row r="52" spans="1:9" outlineLevel="1" x14ac:dyDescent="0.25">
      <c r="A52" s="42"/>
      <c r="B52" s="43"/>
      <c r="C52" s="44" t="s">
        <v>420</v>
      </c>
      <c r="D52" s="38"/>
      <c r="E52" s="39">
        <f>SUBTOTAL(9,E49:E51)</f>
        <v>0</v>
      </c>
      <c r="F52" s="39">
        <f>SUBTOTAL(9,F49:F51)</f>
        <v>395.84</v>
      </c>
      <c r="G52" s="39">
        <f>SUBTOTAL(9,G49:G51)</f>
        <v>346.26</v>
      </c>
      <c r="H52" s="40">
        <f>SUBTOTAL(9,H49:H51)</f>
        <v>742.1</v>
      </c>
      <c r="I52" s="41"/>
    </row>
    <row r="53" spans="1:9" ht="33.75" outlineLevel="2" x14ac:dyDescent="0.25">
      <c r="A53" s="14">
        <v>244</v>
      </c>
      <c r="B53" s="15">
        <v>45048</v>
      </c>
      <c r="C53" s="16" t="s">
        <v>330</v>
      </c>
      <c r="D53" s="17" t="s">
        <v>51</v>
      </c>
      <c r="E53" s="18">
        <v>0</v>
      </c>
      <c r="F53" s="18">
        <v>98.96</v>
      </c>
      <c r="G53" s="18">
        <v>98.11</v>
      </c>
      <c r="H53" s="19">
        <v>197.07</v>
      </c>
      <c r="I53" s="20" t="s">
        <v>331</v>
      </c>
    </row>
    <row r="54" spans="1:9" ht="33.75" outlineLevel="2" x14ac:dyDescent="0.25">
      <c r="A54" s="6">
        <v>281</v>
      </c>
      <c r="B54" s="7">
        <v>45062</v>
      </c>
      <c r="C54" s="8" t="s">
        <v>330</v>
      </c>
      <c r="D54" s="9" t="s">
        <v>51</v>
      </c>
      <c r="E54" s="10">
        <v>0</v>
      </c>
      <c r="F54" s="10">
        <v>98.96</v>
      </c>
      <c r="G54" s="10">
        <v>98.11</v>
      </c>
      <c r="H54" s="11">
        <v>197.07</v>
      </c>
      <c r="I54" s="12" t="s">
        <v>368</v>
      </c>
    </row>
    <row r="55" spans="1:9" ht="33.75" outlineLevel="2" x14ac:dyDescent="0.25">
      <c r="A55" s="6">
        <v>282</v>
      </c>
      <c r="B55" s="7">
        <v>45062</v>
      </c>
      <c r="C55" s="8" t="s">
        <v>330</v>
      </c>
      <c r="D55" s="9" t="s">
        <v>51</v>
      </c>
      <c r="E55" s="10">
        <v>0</v>
      </c>
      <c r="F55" s="10">
        <v>197.92</v>
      </c>
      <c r="G55" s="10">
        <v>98.11</v>
      </c>
      <c r="H55" s="11">
        <v>296.02999999999997</v>
      </c>
      <c r="I55" s="12" t="s">
        <v>369</v>
      </c>
    </row>
    <row r="56" spans="1:9" ht="33.75" outlineLevel="2" x14ac:dyDescent="0.25">
      <c r="A56" s="6">
        <v>313</v>
      </c>
      <c r="B56" s="7">
        <v>45076</v>
      </c>
      <c r="C56" s="8" t="s">
        <v>330</v>
      </c>
      <c r="D56" s="9" t="s">
        <v>51</v>
      </c>
      <c r="E56" s="10">
        <v>0</v>
      </c>
      <c r="F56" s="10">
        <v>197.92</v>
      </c>
      <c r="G56" s="10">
        <v>98.11</v>
      </c>
      <c r="H56" s="11">
        <v>296.02999999999997</v>
      </c>
      <c r="I56" s="12" t="s">
        <v>400</v>
      </c>
    </row>
    <row r="57" spans="1:9" outlineLevel="1" x14ac:dyDescent="0.25">
      <c r="A57" s="42"/>
      <c r="B57" s="43"/>
      <c r="C57" s="44" t="s">
        <v>421</v>
      </c>
      <c r="D57" s="38"/>
      <c r="E57" s="39">
        <f>SUBTOTAL(9,E53:E56)</f>
        <v>0</v>
      </c>
      <c r="F57" s="39">
        <f>SUBTOTAL(9,F53:F56)</f>
        <v>593.76</v>
      </c>
      <c r="G57" s="39">
        <f>SUBTOTAL(9,G53:G56)</f>
        <v>392.44</v>
      </c>
      <c r="H57" s="40">
        <f>SUBTOTAL(9,H53:H56)</f>
        <v>986.19999999999993</v>
      </c>
      <c r="I57" s="41"/>
    </row>
    <row r="58" spans="1:9" ht="33.75" outlineLevel="2" x14ac:dyDescent="0.25">
      <c r="A58" s="14">
        <v>243</v>
      </c>
      <c r="B58" s="15">
        <v>45048</v>
      </c>
      <c r="C58" s="16" t="s">
        <v>76</v>
      </c>
      <c r="D58" s="17" t="s">
        <v>51</v>
      </c>
      <c r="E58" s="18">
        <v>412.3</v>
      </c>
      <c r="F58" s="18">
        <v>296.88</v>
      </c>
      <c r="G58" s="18">
        <v>444.6</v>
      </c>
      <c r="H58" s="19">
        <v>1153.7800000000002</v>
      </c>
      <c r="I58" s="20" t="s">
        <v>329</v>
      </c>
    </row>
    <row r="59" spans="1:9" ht="45" outlineLevel="2" x14ac:dyDescent="0.25">
      <c r="A59" s="6">
        <v>272</v>
      </c>
      <c r="B59" s="7">
        <v>45062</v>
      </c>
      <c r="C59" s="8" t="s">
        <v>76</v>
      </c>
      <c r="D59" s="9" t="s">
        <v>51</v>
      </c>
      <c r="E59" s="10">
        <v>412.3</v>
      </c>
      <c r="F59" s="10">
        <v>296.88</v>
      </c>
      <c r="G59" s="10">
        <v>753.1400000000001</v>
      </c>
      <c r="H59" s="11">
        <v>1462.3200000000002</v>
      </c>
      <c r="I59" s="12" t="s">
        <v>359</v>
      </c>
    </row>
    <row r="60" spans="1:9" ht="33.75" outlineLevel="2" x14ac:dyDescent="0.25">
      <c r="A60" s="6">
        <v>309</v>
      </c>
      <c r="B60" s="7">
        <v>45076</v>
      </c>
      <c r="C60" s="8" t="s">
        <v>76</v>
      </c>
      <c r="D60" s="9" t="s">
        <v>51</v>
      </c>
      <c r="E60" s="10">
        <v>412.3</v>
      </c>
      <c r="F60" s="10">
        <v>296.88</v>
      </c>
      <c r="G60" s="10">
        <v>444.70000000000005</v>
      </c>
      <c r="H60" s="11">
        <v>1153.8800000000001</v>
      </c>
      <c r="I60" s="12" t="s">
        <v>396</v>
      </c>
    </row>
    <row r="61" spans="1:9" outlineLevel="1" x14ac:dyDescent="0.25">
      <c r="A61" s="42"/>
      <c r="B61" s="43"/>
      <c r="C61" s="44" t="s">
        <v>422</v>
      </c>
      <c r="D61" s="38"/>
      <c r="E61" s="39">
        <f>SUBTOTAL(9,E58:E60)</f>
        <v>1236.9000000000001</v>
      </c>
      <c r="F61" s="39">
        <f>SUBTOTAL(9,F58:F60)</f>
        <v>890.64</v>
      </c>
      <c r="G61" s="39">
        <f>SUBTOTAL(9,G58:G60)</f>
        <v>1642.4400000000003</v>
      </c>
      <c r="H61" s="40">
        <f>SUBTOTAL(9,H58:H60)</f>
        <v>3769.9800000000005</v>
      </c>
      <c r="I61" s="41"/>
    </row>
    <row r="62" spans="1:9" ht="33.75" outlineLevel="2" x14ac:dyDescent="0.25">
      <c r="A62" s="14">
        <v>247</v>
      </c>
      <c r="B62" s="15">
        <v>45048</v>
      </c>
      <c r="C62" s="16" t="s">
        <v>78</v>
      </c>
      <c r="D62" s="17" t="s">
        <v>79</v>
      </c>
      <c r="E62" s="18">
        <v>412.3</v>
      </c>
      <c r="F62" s="18">
        <v>296.88</v>
      </c>
      <c r="G62" s="18">
        <v>709.63</v>
      </c>
      <c r="H62" s="19">
        <v>1418.81</v>
      </c>
      <c r="I62" s="20" t="s">
        <v>334</v>
      </c>
    </row>
    <row r="63" spans="1:9" outlineLevel="1" x14ac:dyDescent="0.25">
      <c r="A63" s="42"/>
      <c r="B63" s="43"/>
      <c r="C63" s="44" t="s">
        <v>423</v>
      </c>
      <c r="D63" s="38"/>
      <c r="E63" s="39">
        <f>SUBTOTAL(9,E62:E62)</f>
        <v>412.3</v>
      </c>
      <c r="F63" s="39">
        <f>SUBTOTAL(9,F62:F62)</f>
        <v>296.88</v>
      </c>
      <c r="G63" s="39">
        <f>SUBTOTAL(9,G62:G62)</f>
        <v>709.63</v>
      </c>
      <c r="H63" s="40">
        <f>SUBTOTAL(9,H62:H62)</f>
        <v>1418.81</v>
      </c>
      <c r="I63" s="41"/>
    </row>
    <row r="64" spans="1:9" ht="33.75" outlineLevel="2" x14ac:dyDescent="0.25">
      <c r="A64" s="14">
        <v>268</v>
      </c>
      <c r="B64" s="15">
        <v>45055</v>
      </c>
      <c r="C64" s="16" t="s">
        <v>82</v>
      </c>
      <c r="D64" s="17" t="s">
        <v>51</v>
      </c>
      <c r="E64" s="18">
        <v>412.3</v>
      </c>
      <c r="F64" s="18">
        <v>296.88</v>
      </c>
      <c r="G64" s="18">
        <v>813.54000000000008</v>
      </c>
      <c r="H64" s="19">
        <v>1522.7200000000003</v>
      </c>
      <c r="I64" s="20" t="s">
        <v>356</v>
      </c>
    </row>
    <row r="65" spans="1:9" ht="33.75" outlineLevel="2" x14ac:dyDescent="0.25">
      <c r="A65" s="6">
        <v>300</v>
      </c>
      <c r="B65" s="7">
        <v>45069</v>
      </c>
      <c r="C65" s="8" t="s">
        <v>82</v>
      </c>
      <c r="D65" s="9" t="s">
        <v>51</v>
      </c>
      <c r="E65" s="10">
        <v>412.3</v>
      </c>
      <c r="F65" s="10">
        <v>197.92</v>
      </c>
      <c r="G65" s="10">
        <v>878.89</v>
      </c>
      <c r="H65" s="11">
        <v>1489.1100000000001</v>
      </c>
      <c r="I65" s="12" t="s">
        <v>386</v>
      </c>
    </row>
    <row r="66" spans="1:9" outlineLevel="1" x14ac:dyDescent="0.25">
      <c r="A66" s="42"/>
      <c r="B66" s="43"/>
      <c r="C66" s="44" t="s">
        <v>424</v>
      </c>
      <c r="D66" s="38"/>
      <c r="E66" s="39">
        <f>SUBTOTAL(9,E64:E65)</f>
        <v>824.6</v>
      </c>
      <c r="F66" s="39">
        <f>SUBTOTAL(9,F64:F65)</f>
        <v>494.79999999999995</v>
      </c>
      <c r="G66" s="39">
        <f>SUBTOTAL(9,G64:G65)</f>
        <v>1692.43</v>
      </c>
      <c r="H66" s="40">
        <f>SUBTOTAL(9,H64:H65)</f>
        <v>3011.8300000000004</v>
      </c>
      <c r="I66" s="41"/>
    </row>
    <row r="67" spans="1:9" ht="45" outlineLevel="2" x14ac:dyDescent="0.25">
      <c r="A67" s="14">
        <v>273</v>
      </c>
      <c r="B67" s="15">
        <v>45062</v>
      </c>
      <c r="C67" s="16" t="s">
        <v>87</v>
      </c>
      <c r="D67" s="17" t="s">
        <v>51</v>
      </c>
      <c r="E67" s="18">
        <v>0</v>
      </c>
      <c r="F67" s="18">
        <v>395.84</v>
      </c>
      <c r="G67" s="18">
        <v>1548.65</v>
      </c>
      <c r="H67" s="19">
        <v>1944.49</v>
      </c>
      <c r="I67" s="20" t="s">
        <v>360</v>
      </c>
    </row>
    <row r="68" spans="1:9" ht="33.75" outlineLevel="2" x14ac:dyDescent="0.25">
      <c r="A68" s="6">
        <v>314</v>
      </c>
      <c r="B68" s="7">
        <v>45076</v>
      </c>
      <c r="C68" s="8" t="s">
        <v>87</v>
      </c>
      <c r="D68" s="9" t="s">
        <v>51</v>
      </c>
      <c r="E68" s="10">
        <v>0</v>
      </c>
      <c r="F68" s="10">
        <v>395.84</v>
      </c>
      <c r="G68" s="10">
        <v>1548.65</v>
      </c>
      <c r="H68" s="11">
        <v>1944.49</v>
      </c>
      <c r="I68" s="12" t="s">
        <v>401</v>
      </c>
    </row>
    <row r="69" spans="1:9" outlineLevel="1" x14ac:dyDescent="0.25">
      <c r="A69" s="42"/>
      <c r="B69" s="43"/>
      <c r="C69" s="44" t="s">
        <v>425</v>
      </c>
      <c r="D69" s="38"/>
      <c r="E69" s="39">
        <f>SUBTOTAL(9,E67:E68)</f>
        <v>0</v>
      </c>
      <c r="F69" s="39">
        <f>SUBTOTAL(9,F67:F68)</f>
        <v>791.68</v>
      </c>
      <c r="G69" s="39">
        <f>SUBTOTAL(9,G67:G68)</f>
        <v>3097.3</v>
      </c>
      <c r="H69" s="40">
        <f>SUBTOTAL(9,H67:H68)</f>
        <v>3888.98</v>
      </c>
      <c r="I69" s="41"/>
    </row>
    <row r="70" spans="1:9" ht="33.75" outlineLevel="2" x14ac:dyDescent="0.25">
      <c r="A70" s="14">
        <v>238</v>
      </c>
      <c r="B70" s="15">
        <v>45048</v>
      </c>
      <c r="C70" s="16" t="s">
        <v>323</v>
      </c>
      <c r="D70" s="17" t="s">
        <v>51</v>
      </c>
      <c r="E70" s="18">
        <v>0</v>
      </c>
      <c r="F70" s="18">
        <v>197.92</v>
      </c>
      <c r="G70" s="18">
        <v>109.2</v>
      </c>
      <c r="H70" s="19">
        <v>307.12</v>
      </c>
      <c r="I70" s="20" t="s">
        <v>324</v>
      </c>
    </row>
    <row r="71" spans="1:9" ht="33.75" outlineLevel="2" x14ac:dyDescent="0.25">
      <c r="A71" s="6">
        <v>239</v>
      </c>
      <c r="B71" s="7">
        <v>45048</v>
      </c>
      <c r="C71" s="8" t="s">
        <v>323</v>
      </c>
      <c r="D71" s="9" t="s">
        <v>51</v>
      </c>
      <c r="E71" s="10">
        <v>0</v>
      </c>
      <c r="F71" s="10">
        <v>197.92</v>
      </c>
      <c r="G71" s="10">
        <v>109.2</v>
      </c>
      <c r="H71" s="11">
        <v>307.12</v>
      </c>
      <c r="I71" s="12" t="s">
        <v>325</v>
      </c>
    </row>
    <row r="72" spans="1:9" ht="33.75" outlineLevel="2" x14ac:dyDescent="0.25">
      <c r="A72" s="6">
        <v>240</v>
      </c>
      <c r="B72" s="7">
        <v>45048</v>
      </c>
      <c r="C72" s="8" t="s">
        <v>323</v>
      </c>
      <c r="D72" s="9" t="s">
        <v>51</v>
      </c>
      <c r="E72" s="10">
        <v>0</v>
      </c>
      <c r="F72" s="10">
        <v>197.92</v>
      </c>
      <c r="G72" s="10">
        <v>109.2</v>
      </c>
      <c r="H72" s="11">
        <v>307.12</v>
      </c>
      <c r="I72" s="12" t="s">
        <v>326</v>
      </c>
    </row>
    <row r="73" spans="1:9" ht="33.75" outlineLevel="2" x14ac:dyDescent="0.25">
      <c r="A73" s="6">
        <v>249</v>
      </c>
      <c r="B73" s="7">
        <v>45055</v>
      </c>
      <c r="C73" s="8" t="s">
        <v>323</v>
      </c>
      <c r="D73" s="9" t="s">
        <v>51</v>
      </c>
      <c r="E73" s="10">
        <v>0</v>
      </c>
      <c r="F73" s="10">
        <v>197.92</v>
      </c>
      <c r="G73" s="10">
        <v>471.21000000000004</v>
      </c>
      <c r="H73" s="11">
        <v>669.13</v>
      </c>
      <c r="I73" s="12" t="s">
        <v>337</v>
      </c>
    </row>
    <row r="74" spans="1:9" ht="33.75" outlineLevel="2" x14ac:dyDescent="0.25">
      <c r="A74" s="6">
        <v>250</v>
      </c>
      <c r="B74" s="7">
        <v>45055</v>
      </c>
      <c r="C74" s="8" t="s">
        <v>323</v>
      </c>
      <c r="D74" s="9" t="s">
        <v>51</v>
      </c>
      <c r="E74" s="10">
        <v>0</v>
      </c>
      <c r="F74" s="10">
        <v>197.92</v>
      </c>
      <c r="G74" s="10">
        <v>109.2</v>
      </c>
      <c r="H74" s="11">
        <v>307.12</v>
      </c>
      <c r="I74" s="12" t="s">
        <v>338</v>
      </c>
    </row>
    <row r="75" spans="1:9" ht="33.75" outlineLevel="2" x14ac:dyDescent="0.25">
      <c r="A75" s="6">
        <v>251</v>
      </c>
      <c r="B75" s="7">
        <v>45055</v>
      </c>
      <c r="C75" s="8" t="s">
        <v>323</v>
      </c>
      <c r="D75" s="9" t="s">
        <v>51</v>
      </c>
      <c r="E75" s="10">
        <v>0</v>
      </c>
      <c r="F75" s="10">
        <v>98.96</v>
      </c>
      <c r="G75" s="10">
        <v>109.2</v>
      </c>
      <c r="H75" s="11">
        <v>208.16</v>
      </c>
      <c r="I75" s="12" t="s">
        <v>339</v>
      </c>
    </row>
    <row r="76" spans="1:9" ht="33.75" outlineLevel="2" x14ac:dyDescent="0.25">
      <c r="A76" s="6">
        <v>252</v>
      </c>
      <c r="B76" s="7">
        <v>45055</v>
      </c>
      <c r="C76" s="8" t="s">
        <v>323</v>
      </c>
      <c r="D76" s="9" t="s">
        <v>51</v>
      </c>
      <c r="E76" s="10">
        <v>0</v>
      </c>
      <c r="F76" s="10">
        <v>593.76</v>
      </c>
      <c r="G76" s="10">
        <v>327.60000000000002</v>
      </c>
      <c r="H76" s="11">
        <v>921.36</v>
      </c>
      <c r="I76" s="12" t="s">
        <v>340</v>
      </c>
    </row>
    <row r="77" spans="1:9" ht="33.75" outlineLevel="2" x14ac:dyDescent="0.25">
      <c r="A77" s="6">
        <v>253</v>
      </c>
      <c r="B77" s="7">
        <v>45055</v>
      </c>
      <c r="C77" s="8" t="s">
        <v>323</v>
      </c>
      <c r="D77" s="9" t="s">
        <v>51</v>
      </c>
      <c r="E77" s="10">
        <v>0</v>
      </c>
      <c r="F77" s="10">
        <v>197.92</v>
      </c>
      <c r="G77" s="10">
        <v>109.2</v>
      </c>
      <c r="H77" s="11">
        <v>307.12</v>
      </c>
      <c r="I77" s="12" t="s">
        <v>341</v>
      </c>
    </row>
    <row r="78" spans="1:9" ht="33.75" outlineLevel="2" x14ac:dyDescent="0.25">
      <c r="A78" s="6">
        <v>254</v>
      </c>
      <c r="B78" s="7">
        <v>45055</v>
      </c>
      <c r="C78" s="8" t="s">
        <v>323</v>
      </c>
      <c r="D78" s="9" t="s">
        <v>51</v>
      </c>
      <c r="E78" s="10">
        <v>0</v>
      </c>
      <c r="F78" s="10">
        <v>197.92</v>
      </c>
      <c r="G78" s="10">
        <v>109.2</v>
      </c>
      <c r="H78" s="11">
        <v>307.12</v>
      </c>
      <c r="I78" s="12" t="s">
        <v>342</v>
      </c>
    </row>
    <row r="79" spans="1:9" ht="33.75" outlineLevel="2" x14ac:dyDescent="0.25">
      <c r="A79" s="6">
        <v>269</v>
      </c>
      <c r="B79" s="7">
        <v>45062</v>
      </c>
      <c r="C79" s="8" t="s">
        <v>323</v>
      </c>
      <c r="D79" s="9" t="s">
        <v>51</v>
      </c>
      <c r="E79" s="10">
        <v>0</v>
      </c>
      <c r="F79" s="10">
        <v>197.92</v>
      </c>
      <c r="G79" s="10">
        <v>109.2</v>
      </c>
      <c r="H79" s="11">
        <v>307.12</v>
      </c>
      <c r="I79" s="12" t="s">
        <v>357</v>
      </c>
    </row>
    <row r="80" spans="1:9" ht="33.75" outlineLevel="2" x14ac:dyDescent="0.25">
      <c r="A80" s="6">
        <v>270</v>
      </c>
      <c r="B80" s="7">
        <v>45062</v>
      </c>
      <c r="C80" s="8" t="s">
        <v>323</v>
      </c>
      <c r="D80" s="9" t="s">
        <v>51</v>
      </c>
      <c r="E80" s="10">
        <v>0</v>
      </c>
      <c r="F80" s="10">
        <v>197.92</v>
      </c>
      <c r="G80" s="10">
        <v>109.2</v>
      </c>
      <c r="H80" s="11">
        <v>307.12</v>
      </c>
      <c r="I80" s="12" t="s">
        <v>358</v>
      </c>
    </row>
    <row r="81" spans="1:9" ht="33.75" outlineLevel="2" x14ac:dyDescent="0.25">
      <c r="A81" s="6">
        <v>271</v>
      </c>
      <c r="B81" s="7">
        <v>45062</v>
      </c>
      <c r="C81" s="8" t="s">
        <v>323</v>
      </c>
      <c r="D81" s="9" t="s">
        <v>51</v>
      </c>
      <c r="E81" s="10">
        <v>0</v>
      </c>
      <c r="F81" s="10" t="s">
        <v>403</v>
      </c>
      <c r="G81" s="10" t="s">
        <v>403</v>
      </c>
      <c r="H81" s="10" t="s">
        <v>403</v>
      </c>
      <c r="I81" s="12" t="s">
        <v>402</v>
      </c>
    </row>
    <row r="82" spans="1:9" ht="67.5" outlineLevel="2" x14ac:dyDescent="0.25">
      <c r="A82" s="6">
        <v>298</v>
      </c>
      <c r="B82" s="7">
        <v>45069</v>
      </c>
      <c r="C82" s="8" t="s">
        <v>323</v>
      </c>
      <c r="D82" s="9" t="s">
        <v>51</v>
      </c>
      <c r="E82" s="10">
        <v>3463.3999999999996</v>
      </c>
      <c r="F82" s="10">
        <v>1583.28</v>
      </c>
      <c r="G82" s="10">
        <v>1142.2</v>
      </c>
      <c r="H82" s="11">
        <v>6188.8799999999992</v>
      </c>
      <c r="I82" s="12" t="s">
        <v>384</v>
      </c>
    </row>
    <row r="83" spans="1:9" ht="33.75" outlineLevel="2" x14ac:dyDescent="0.25">
      <c r="A83" s="6">
        <v>305</v>
      </c>
      <c r="B83" s="7">
        <v>45076</v>
      </c>
      <c r="C83" s="8" t="s">
        <v>323</v>
      </c>
      <c r="D83" s="9" t="s">
        <v>51</v>
      </c>
      <c r="E83" s="10">
        <v>0</v>
      </c>
      <c r="F83" s="10">
        <v>197.92</v>
      </c>
      <c r="G83" s="10">
        <v>109.2</v>
      </c>
      <c r="H83" s="11">
        <v>307.12</v>
      </c>
      <c r="I83" s="12" t="s">
        <v>392</v>
      </c>
    </row>
    <row r="84" spans="1:9" ht="33.75" outlineLevel="2" x14ac:dyDescent="0.25">
      <c r="A84" s="6">
        <v>306</v>
      </c>
      <c r="B84" s="7">
        <v>45076</v>
      </c>
      <c r="C84" s="8" t="s">
        <v>323</v>
      </c>
      <c r="D84" s="9" t="s">
        <v>51</v>
      </c>
      <c r="E84" s="10">
        <v>0</v>
      </c>
      <c r="F84" s="10">
        <v>197.92</v>
      </c>
      <c r="G84" s="10">
        <v>109.2</v>
      </c>
      <c r="H84" s="11">
        <v>307.12</v>
      </c>
      <c r="I84" s="12" t="s">
        <v>393</v>
      </c>
    </row>
    <row r="85" spans="1:9" outlineLevel="1" x14ac:dyDescent="0.25">
      <c r="A85" s="42"/>
      <c r="B85" s="43"/>
      <c r="C85" s="44" t="s">
        <v>426</v>
      </c>
      <c r="D85" s="38"/>
      <c r="E85" s="39">
        <f>SUBTOTAL(9,E70:E84)</f>
        <v>3463.3999999999996</v>
      </c>
      <c r="F85" s="39">
        <f>SUBTOTAL(9,F70:F84)</f>
        <v>4453.12</v>
      </c>
      <c r="G85" s="39">
        <f>SUBTOTAL(9,G70:G84)</f>
        <v>3142.21</v>
      </c>
      <c r="H85" s="40">
        <f>SUBTOTAL(9,H70:H84)</f>
        <v>11058.73</v>
      </c>
      <c r="I85" s="41"/>
    </row>
    <row r="86" spans="1:9" ht="22.5" outlineLevel="2" x14ac:dyDescent="0.25">
      <c r="A86" s="14">
        <v>304</v>
      </c>
      <c r="B86" s="15">
        <v>45069</v>
      </c>
      <c r="C86" s="16" t="s">
        <v>390</v>
      </c>
      <c r="D86" s="17" t="s">
        <v>79</v>
      </c>
      <c r="E86" s="18">
        <v>1236.9000000000001</v>
      </c>
      <c r="F86" s="18">
        <v>692.71999999999991</v>
      </c>
      <c r="G86" s="18">
        <v>0</v>
      </c>
      <c r="H86" s="19">
        <v>1929.62</v>
      </c>
      <c r="I86" s="20" t="s">
        <v>391</v>
      </c>
    </row>
    <row r="87" spans="1:9" outlineLevel="1" x14ac:dyDescent="0.25">
      <c r="A87" s="42"/>
      <c r="B87" s="43"/>
      <c r="C87" s="44" t="s">
        <v>427</v>
      </c>
      <c r="D87" s="38"/>
      <c r="E87" s="39">
        <f>SUBTOTAL(9,E86:E86)</f>
        <v>1236.9000000000001</v>
      </c>
      <c r="F87" s="39">
        <f>SUBTOTAL(9,F86:F86)</f>
        <v>692.71999999999991</v>
      </c>
      <c r="G87" s="39">
        <f>SUBTOTAL(9,G86:G86)</f>
        <v>0</v>
      </c>
      <c r="H87" s="40">
        <f>SUBTOTAL(9,H86:H86)</f>
        <v>1929.62</v>
      </c>
      <c r="I87" s="41"/>
    </row>
    <row r="88" spans="1:9" ht="45" outlineLevel="2" x14ac:dyDescent="0.25">
      <c r="A88" s="14">
        <v>261</v>
      </c>
      <c r="B88" s="15">
        <v>45055</v>
      </c>
      <c r="C88" s="16" t="s">
        <v>103</v>
      </c>
      <c r="D88" s="17" t="s">
        <v>51</v>
      </c>
      <c r="E88" s="18">
        <v>1517.28</v>
      </c>
      <c r="F88" s="18">
        <v>659.71999999999991</v>
      </c>
      <c r="G88" s="18">
        <v>772.3</v>
      </c>
      <c r="H88" s="19">
        <v>2949.3</v>
      </c>
      <c r="I88" s="20" t="s">
        <v>347</v>
      </c>
    </row>
    <row r="89" spans="1:9" ht="33.75" outlineLevel="2" x14ac:dyDescent="0.25">
      <c r="A89" s="6">
        <v>285</v>
      </c>
      <c r="B89" s="7">
        <v>45062</v>
      </c>
      <c r="C89" s="8" t="s">
        <v>103</v>
      </c>
      <c r="D89" s="9" t="s">
        <v>51</v>
      </c>
      <c r="E89" s="10">
        <v>412.3</v>
      </c>
      <c r="F89" s="10">
        <v>197.92</v>
      </c>
      <c r="G89" s="10">
        <v>495.04</v>
      </c>
      <c r="H89" s="11">
        <v>1105.26</v>
      </c>
      <c r="I89" s="12" t="s">
        <v>372</v>
      </c>
    </row>
    <row r="90" spans="1:9" outlineLevel="1" x14ac:dyDescent="0.25">
      <c r="A90" s="42"/>
      <c r="B90" s="43"/>
      <c r="C90" s="44" t="s">
        <v>428</v>
      </c>
      <c r="D90" s="38"/>
      <c r="E90" s="39">
        <f>SUBTOTAL(9,E88:E89)</f>
        <v>1929.58</v>
      </c>
      <c r="F90" s="39">
        <f>SUBTOTAL(9,F88:F89)</f>
        <v>857.63999999999987</v>
      </c>
      <c r="G90" s="39">
        <f>SUBTOTAL(9,G88:G89)</f>
        <v>1267.3399999999999</v>
      </c>
      <c r="H90" s="40">
        <f>SUBTOTAL(9,H88:H89)</f>
        <v>4054.5600000000004</v>
      </c>
      <c r="I90" s="41"/>
    </row>
    <row r="91" spans="1:9" ht="33.75" outlineLevel="2" x14ac:dyDescent="0.25">
      <c r="A91" s="14">
        <v>234</v>
      </c>
      <c r="B91" s="15">
        <v>45048</v>
      </c>
      <c r="C91" s="16" t="s">
        <v>161</v>
      </c>
      <c r="D91" s="17" t="s">
        <v>51</v>
      </c>
      <c r="E91" s="18">
        <v>0</v>
      </c>
      <c r="F91" s="18">
        <v>197.92</v>
      </c>
      <c r="G91" s="18">
        <v>243.70999999999998</v>
      </c>
      <c r="H91" s="19">
        <v>441.63</v>
      </c>
      <c r="I91" s="20" t="s">
        <v>318</v>
      </c>
    </row>
    <row r="92" spans="1:9" ht="33.75" outlineLevel="2" x14ac:dyDescent="0.25">
      <c r="A92" s="6">
        <v>235</v>
      </c>
      <c r="B92" s="7">
        <v>45048</v>
      </c>
      <c r="C92" s="8" t="s">
        <v>161</v>
      </c>
      <c r="D92" s="9" t="s">
        <v>51</v>
      </c>
      <c r="E92" s="10">
        <v>0</v>
      </c>
      <c r="F92" s="10">
        <v>197.92</v>
      </c>
      <c r="G92" s="10">
        <v>243.70999999999998</v>
      </c>
      <c r="H92" s="11">
        <v>441.63</v>
      </c>
      <c r="I92" s="12" t="s">
        <v>319</v>
      </c>
    </row>
    <row r="93" spans="1:9" ht="45" outlineLevel="2" x14ac:dyDescent="0.25">
      <c r="A93" s="6">
        <v>236</v>
      </c>
      <c r="B93" s="7">
        <v>45048</v>
      </c>
      <c r="C93" s="8" t="s">
        <v>161</v>
      </c>
      <c r="D93" s="9" t="s">
        <v>51</v>
      </c>
      <c r="E93" s="10">
        <v>824.6</v>
      </c>
      <c r="F93" s="10">
        <v>395.84</v>
      </c>
      <c r="G93" s="10">
        <v>1011.58</v>
      </c>
      <c r="H93" s="11">
        <v>2232.02</v>
      </c>
      <c r="I93" s="12" t="s">
        <v>320</v>
      </c>
    </row>
    <row r="94" spans="1:9" ht="33.75" outlineLevel="2" x14ac:dyDescent="0.25">
      <c r="A94" s="6">
        <v>255</v>
      </c>
      <c r="B94" s="7">
        <v>45055</v>
      </c>
      <c r="C94" s="8" t="s">
        <v>161</v>
      </c>
      <c r="D94" s="9" t="s">
        <v>51</v>
      </c>
      <c r="E94" s="10">
        <v>0</v>
      </c>
      <c r="F94" s="10">
        <v>197.92</v>
      </c>
      <c r="G94" s="10">
        <v>243.70999999999998</v>
      </c>
      <c r="H94" s="11">
        <v>441.63</v>
      </c>
      <c r="I94" s="12" t="s">
        <v>343</v>
      </c>
    </row>
    <row r="95" spans="1:9" ht="22.5" outlineLevel="2" x14ac:dyDescent="0.25">
      <c r="A95" s="6">
        <v>256</v>
      </c>
      <c r="B95" s="7">
        <v>45055</v>
      </c>
      <c r="C95" s="8" t="s">
        <v>161</v>
      </c>
      <c r="D95" s="9" t="s">
        <v>51</v>
      </c>
      <c r="E95" s="10">
        <v>0</v>
      </c>
      <c r="F95" s="10">
        <v>0</v>
      </c>
      <c r="G95" s="10">
        <v>67.17</v>
      </c>
      <c r="H95" s="11">
        <v>67.17</v>
      </c>
      <c r="I95" s="12" t="s">
        <v>344</v>
      </c>
    </row>
    <row r="96" spans="1:9" ht="33.75" outlineLevel="2" x14ac:dyDescent="0.25">
      <c r="A96" s="6">
        <v>257</v>
      </c>
      <c r="B96" s="7">
        <v>45055</v>
      </c>
      <c r="C96" s="8" t="s">
        <v>161</v>
      </c>
      <c r="D96" s="9" t="s">
        <v>51</v>
      </c>
      <c r="E96" s="10">
        <v>0</v>
      </c>
      <c r="F96" s="10">
        <v>461.76</v>
      </c>
      <c r="G96" s="10">
        <v>1348.28</v>
      </c>
      <c r="H96" s="11">
        <f>SUM(E96:G96)</f>
        <v>1810.04</v>
      </c>
      <c r="I96" s="12" t="s">
        <v>405</v>
      </c>
    </row>
    <row r="97" spans="1:9" ht="33.75" outlineLevel="2" x14ac:dyDescent="0.25">
      <c r="A97" s="6">
        <v>257</v>
      </c>
      <c r="B97" s="7">
        <v>45062</v>
      </c>
      <c r="C97" s="8" t="s">
        <v>161</v>
      </c>
      <c r="D97" s="9" t="s">
        <v>51</v>
      </c>
      <c r="E97" s="10">
        <v>1732.6799999999998</v>
      </c>
      <c r="F97" s="10">
        <v>230.88</v>
      </c>
      <c r="G97" s="10">
        <v>67.17</v>
      </c>
      <c r="H97" s="11">
        <f>SUM(E97:G97)</f>
        <v>2030.73</v>
      </c>
      <c r="I97" s="12" t="s">
        <v>404</v>
      </c>
    </row>
    <row r="98" spans="1:9" ht="33.75" outlineLevel="2" x14ac:dyDescent="0.25">
      <c r="A98" s="6">
        <v>258</v>
      </c>
      <c r="B98" s="7">
        <v>45055</v>
      </c>
      <c r="C98" s="8" t="s">
        <v>161</v>
      </c>
      <c r="D98" s="9" t="s">
        <v>51</v>
      </c>
      <c r="E98" s="10">
        <v>0</v>
      </c>
      <c r="F98" s="10">
        <v>197.92</v>
      </c>
      <c r="G98" s="10">
        <v>243.70999999999998</v>
      </c>
      <c r="H98" s="11">
        <v>441.63</v>
      </c>
      <c r="I98" s="12" t="s">
        <v>345</v>
      </c>
    </row>
    <row r="99" spans="1:9" ht="33.75" outlineLevel="2" x14ac:dyDescent="0.25">
      <c r="A99" s="6">
        <v>259</v>
      </c>
      <c r="B99" s="7">
        <v>45055</v>
      </c>
      <c r="C99" s="8" t="s">
        <v>161</v>
      </c>
      <c r="D99" s="9" t="s">
        <v>51</v>
      </c>
      <c r="E99" s="10">
        <v>0</v>
      </c>
      <c r="F99" s="10">
        <v>197.92</v>
      </c>
      <c r="G99" s="10">
        <v>243.70999999999998</v>
      </c>
      <c r="H99" s="11">
        <v>441.63</v>
      </c>
      <c r="I99" s="12" t="s">
        <v>346</v>
      </c>
    </row>
    <row r="100" spans="1:9" ht="45" outlineLevel="2" x14ac:dyDescent="0.25">
      <c r="A100" s="6">
        <v>274</v>
      </c>
      <c r="B100" s="7">
        <v>45062</v>
      </c>
      <c r="C100" s="8" t="s">
        <v>161</v>
      </c>
      <c r="D100" s="9" t="s">
        <v>51</v>
      </c>
      <c r="E100" s="10">
        <v>0</v>
      </c>
      <c r="F100" s="10">
        <v>197.92</v>
      </c>
      <c r="G100" s="10">
        <v>245.53000000000003</v>
      </c>
      <c r="H100" s="11">
        <v>443.45000000000005</v>
      </c>
      <c r="I100" s="12" t="s">
        <v>361</v>
      </c>
    </row>
    <row r="101" spans="1:9" ht="33.75" outlineLevel="2" x14ac:dyDescent="0.25">
      <c r="A101" s="6">
        <v>275</v>
      </c>
      <c r="B101" s="7">
        <v>45062</v>
      </c>
      <c r="C101" s="8" t="s">
        <v>161</v>
      </c>
      <c r="D101" s="9" t="s">
        <v>51</v>
      </c>
      <c r="E101" s="10">
        <v>0</v>
      </c>
      <c r="F101" s="10">
        <v>197.92</v>
      </c>
      <c r="G101" s="10">
        <v>245.53000000000003</v>
      </c>
      <c r="H101" s="11">
        <v>443.45000000000005</v>
      </c>
      <c r="I101" s="12" t="s">
        <v>362</v>
      </c>
    </row>
    <row r="102" spans="1:9" ht="45" outlineLevel="2" x14ac:dyDescent="0.25">
      <c r="A102" s="6">
        <v>291</v>
      </c>
      <c r="B102" s="7">
        <v>45062</v>
      </c>
      <c r="C102" s="8" t="s">
        <v>161</v>
      </c>
      <c r="D102" s="9" t="s">
        <v>51</v>
      </c>
      <c r="E102" s="10">
        <v>2078.04</v>
      </c>
      <c r="F102" s="10">
        <v>1055.52</v>
      </c>
      <c r="G102" s="10">
        <v>676.46</v>
      </c>
      <c r="H102" s="11">
        <v>3810.02</v>
      </c>
      <c r="I102" s="12" t="s">
        <v>377</v>
      </c>
    </row>
    <row r="103" spans="1:9" outlineLevel="1" x14ac:dyDescent="0.25">
      <c r="A103" s="42"/>
      <c r="B103" s="43"/>
      <c r="C103" s="44" t="s">
        <v>432</v>
      </c>
      <c r="D103" s="38"/>
      <c r="E103" s="39">
        <f>SUBTOTAL(9,E91:E102)</f>
        <v>4635.32</v>
      </c>
      <c r="F103" s="39">
        <f>SUBTOTAL(9,F91:F102)</f>
        <v>3529.44</v>
      </c>
      <c r="G103" s="39">
        <f>SUBTOTAL(9,G91:G102)</f>
        <v>4880.2700000000004</v>
      </c>
      <c r="H103" s="40">
        <f>SUBTOTAL(9,H91:H102)</f>
        <v>13045.030000000002</v>
      </c>
      <c r="I103" s="41"/>
    </row>
    <row r="104" spans="1:9" ht="22.5" outlineLevel="2" x14ac:dyDescent="0.25">
      <c r="A104" s="14">
        <v>264</v>
      </c>
      <c r="B104" s="15">
        <v>45055</v>
      </c>
      <c r="C104" s="16" t="s">
        <v>174</v>
      </c>
      <c r="D104" s="17" t="s">
        <v>51</v>
      </c>
      <c r="E104" s="18">
        <v>0</v>
      </c>
      <c r="F104" s="18">
        <v>197.92</v>
      </c>
      <c r="G104" s="18">
        <v>1690.78</v>
      </c>
      <c r="H104" s="19">
        <v>1888.7</v>
      </c>
      <c r="I104" s="20" t="s">
        <v>352</v>
      </c>
    </row>
    <row r="105" spans="1:9" outlineLevel="1" x14ac:dyDescent="0.25">
      <c r="A105" s="42"/>
      <c r="B105" s="43"/>
      <c r="C105" s="44" t="s">
        <v>429</v>
      </c>
      <c r="D105" s="38"/>
      <c r="E105" s="39">
        <f>SUBTOTAL(9,E104:E104)</f>
        <v>0</v>
      </c>
      <c r="F105" s="39">
        <f>SUBTOTAL(9,F104:F104)</f>
        <v>197.92</v>
      </c>
      <c r="G105" s="39">
        <f>SUBTOTAL(9,G104:G104)</f>
        <v>1690.78</v>
      </c>
      <c r="H105" s="40">
        <f>SUBTOTAL(9,H104:H104)</f>
        <v>1888.7</v>
      </c>
      <c r="I105" s="41"/>
    </row>
    <row r="106" spans="1:9" ht="33.75" outlineLevel="2" x14ac:dyDescent="0.25">
      <c r="A106" s="14">
        <v>241</v>
      </c>
      <c r="B106" s="15">
        <v>45048</v>
      </c>
      <c r="C106" s="16" t="s">
        <v>105</v>
      </c>
      <c r="D106" s="17" t="s">
        <v>51</v>
      </c>
      <c r="E106" s="18">
        <v>0</v>
      </c>
      <c r="F106" s="18">
        <v>197.92</v>
      </c>
      <c r="G106" s="18">
        <v>161.81</v>
      </c>
      <c r="H106" s="19">
        <v>359.73</v>
      </c>
      <c r="I106" s="20" t="s">
        <v>327</v>
      </c>
    </row>
    <row r="107" spans="1:9" ht="33.75" outlineLevel="2" x14ac:dyDescent="0.25">
      <c r="A107" s="6">
        <v>286</v>
      </c>
      <c r="B107" s="7">
        <v>45062</v>
      </c>
      <c r="C107" s="8" t="s">
        <v>105</v>
      </c>
      <c r="D107" s="9" t="s">
        <v>51</v>
      </c>
      <c r="E107" s="10">
        <v>0</v>
      </c>
      <c r="F107" s="10">
        <v>197.92</v>
      </c>
      <c r="G107" s="10">
        <v>161.81</v>
      </c>
      <c r="H107" s="11">
        <v>359.73</v>
      </c>
      <c r="I107" s="12" t="s">
        <v>373</v>
      </c>
    </row>
    <row r="108" spans="1:9" ht="33.75" outlineLevel="2" x14ac:dyDescent="0.25">
      <c r="A108" s="6">
        <v>287</v>
      </c>
      <c r="B108" s="7">
        <v>45062</v>
      </c>
      <c r="C108" s="8" t="s">
        <v>105</v>
      </c>
      <c r="D108" s="9" t="s">
        <v>51</v>
      </c>
      <c r="E108" s="10">
        <v>0</v>
      </c>
      <c r="F108" s="10">
        <v>197.92</v>
      </c>
      <c r="G108" s="10">
        <v>161.81</v>
      </c>
      <c r="H108" s="11">
        <v>359.73</v>
      </c>
      <c r="I108" s="12" t="s">
        <v>374</v>
      </c>
    </row>
    <row r="109" spans="1:9" ht="45" outlineLevel="2" x14ac:dyDescent="0.25">
      <c r="A109" s="6">
        <v>288</v>
      </c>
      <c r="B109" s="7">
        <v>45062</v>
      </c>
      <c r="C109" s="8" t="s">
        <v>105</v>
      </c>
      <c r="D109" s="9" t="s">
        <v>51</v>
      </c>
      <c r="E109" s="10">
        <v>0</v>
      </c>
      <c r="F109" s="10">
        <v>197.92</v>
      </c>
      <c r="G109" s="10">
        <v>161.81</v>
      </c>
      <c r="H109" s="11">
        <v>359.73</v>
      </c>
      <c r="I109" s="12" t="s">
        <v>375</v>
      </c>
    </row>
    <row r="110" spans="1:9" ht="33.75" outlineLevel="2" x14ac:dyDescent="0.25">
      <c r="A110" s="6">
        <v>289</v>
      </c>
      <c r="B110" s="7">
        <v>45062</v>
      </c>
      <c r="C110" s="8" t="s">
        <v>105</v>
      </c>
      <c r="D110" s="9" t="s">
        <v>51</v>
      </c>
      <c r="E110" s="10">
        <v>0</v>
      </c>
      <c r="F110" s="10">
        <v>197.92</v>
      </c>
      <c r="G110" s="10">
        <v>161.81</v>
      </c>
      <c r="H110" s="11">
        <v>359.73</v>
      </c>
      <c r="I110" s="12" t="s">
        <v>376</v>
      </c>
    </row>
    <row r="111" spans="1:9" ht="45" outlineLevel="2" x14ac:dyDescent="0.25">
      <c r="A111" s="6">
        <v>290</v>
      </c>
      <c r="B111" s="7">
        <v>45062</v>
      </c>
      <c r="C111" s="8" t="s">
        <v>105</v>
      </c>
      <c r="D111" s="9" t="s">
        <v>51</v>
      </c>
      <c r="E111" s="10">
        <v>2078.04</v>
      </c>
      <c r="F111" s="10">
        <v>1055.52</v>
      </c>
      <c r="G111" s="10">
        <v>593.76</v>
      </c>
      <c r="H111" s="11">
        <v>3727.3199999999997</v>
      </c>
      <c r="I111" s="12" t="s">
        <v>406</v>
      </c>
    </row>
    <row r="112" spans="1:9" ht="56.25" outlineLevel="2" x14ac:dyDescent="0.25">
      <c r="A112" s="6">
        <v>290</v>
      </c>
      <c r="B112" s="7">
        <v>45062</v>
      </c>
      <c r="C112" s="8" t="s">
        <v>105</v>
      </c>
      <c r="D112" s="9" t="s">
        <v>51</v>
      </c>
      <c r="E112" s="10">
        <v>692.68</v>
      </c>
      <c r="F112" s="10">
        <v>263.88</v>
      </c>
      <c r="G112" s="10">
        <v>148.44</v>
      </c>
      <c r="H112" s="11">
        <v>1105</v>
      </c>
      <c r="I112" s="12" t="s">
        <v>407</v>
      </c>
    </row>
    <row r="113" spans="1:9" ht="33.75" outlineLevel="2" x14ac:dyDescent="0.25">
      <c r="A113" s="6">
        <v>294</v>
      </c>
      <c r="B113" s="7">
        <v>45069</v>
      </c>
      <c r="C113" s="8" t="s">
        <v>105</v>
      </c>
      <c r="D113" s="9" t="s">
        <v>51</v>
      </c>
      <c r="E113" s="10">
        <v>0</v>
      </c>
      <c r="F113" s="10">
        <v>98.96</v>
      </c>
      <c r="G113" s="10">
        <v>187.29000000000002</v>
      </c>
      <c r="H113" s="11">
        <v>286.25</v>
      </c>
      <c r="I113" s="12" t="s">
        <v>380</v>
      </c>
    </row>
    <row r="114" spans="1:9" ht="33.75" outlineLevel="2" x14ac:dyDescent="0.25">
      <c r="A114" s="6">
        <v>295</v>
      </c>
      <c r="B114" s="7">
        <v>45069</v>
      </c>
      <c r="C114" s="8" t="s">
        <v>105</v>
      </c>
      <c r="D114" s="9" t="s">
        <v>51</v>
      </c>
      <c r="E114" s="10">
        <v>0</v>
      </c>
      <c r="F114" s="10">
        <v>197.92</v>
      </c>
      <c r="G114" s="10">
        <v>161.81</v>
      </c>
      <c r="H114" s="11">
        <v>359.73</v>
      </c>
      <c r="I114" s="12" t="s">
        <v>381</v>
      </c>
    </row>
    <row r="115" spans="1:9" ht="33.75" outlineLevel="2" x14ac:dyDescent="0.25">
      <c r="A115" s="6">
        <v>296</v>
      </c>
      <c r="B115" s="7">
        <v>45069</v>
      </c>
      <c r="C115" s="8" t="s">
        <v>105</v>
      </c>
      <c r="D115" s="9" t="s">
        <v>51</v>
      </c>
      <c r="E115" s="10">
        <v>0</v>
      </c>
      <c r="F115" s="10">
        <v>197.92</v>
      </c>
      <c r="G115" s="10">
        <v>161.81</v>
      </c>
      <c r="H115" s="11">
        <v>359.73</v>
      </c>
      <c r="I115" s="12" t="s">
        <v>382</v>
      </c>
    </row>
    <row r="116" spans="1:9" ht="33.75" outlineLevel="2" x14ac:dyDescent="0.25">
      <c r="A116" s="6">
        <v>297</v>
      </c>
      <c r="B116" s="7">
        <v>45069</v>
      </c>
      <c r="C116" s="8" t="s">
        <v>105</v>
      </c>
      <c r="D116" s="9" t="s">
        <v>51</v>
      </c>
      <c r="E116" s="10">
        <v>0</v>
      </c>
      <c r="F116" s="10">
        <v>98.96</v>
      </c>
      <c r="G116" s="10">
        <v>161.81</v>
      </c>
      <c r="H116" s="11">
        <v>260.77</v>
      </c>
      <c r="I116" s="12" t="s">
        <v>383</v>
      </c>
    </row>
    <row r="117" spans="1:9" ht="33.75" outlineLevel="2" x14ac:dyDescent="0.25">
      <c r="A117" s="6">
        <v>308</v>
      </c>
      <c r="B117" s="7">
        <v>45076</v>
      </c>
      <c r="C117" s="8" t="s">
        <v>105</v>
      </c>
      <c r="D117" s="9" t="s">
        <v>51</v>
      </c>
      <c r="E117" s="10">
        <v>0</v>
      </c>
      <c r="F117" s="10">
        <v>197.92</v>
      </c>
      <c r="G117" s="10">
        <v>161.81</v>
      </c>
      <c r="H117" s="11">
        <v>359.73</v>
      </c>
      <c r="I117" s="12" t="s">
        <v>395</v>
      </c>
    </row>
    <row r="118" spans="1:9" outlineLevel="1" x14ac:dyDescent="0.25">
      <c r="A118" s="42"/>
      <c r="B118" s="43"/>
      <c r="C118" s="44" t="s">
        <v>430</v>
      </c>
      <c r="D118" s="38"/>
      <c r="E118" s="39">
        <f>SUBTOTAL(9,E106:E117)</f>
        <v>2770.72</v>
      </c>
      <c r="F118" s="39">
        <f>SUBTOTAL(9,F106:F117)</f>
        <v>3100.6800000000003</v>
      </c>
      <c r="G118" s="39">
        <f>SUBTOTAL(9,G106:G117)</f>
        <v>2385.7799999999997</v>
      </c>
      <c r="H118" s="40">
        <f>SUBTOTAL(9,H106:H117)</f>
        <v>8257.1799999999985</v>
      </c>
      <c r="I118" s="41"/>
    </row>
    <row r="119" spans="1:9" ht="33.75" outlineLevel="2" x14ac:dyDescent="0.25">
      <c r="A119" s="14">
        <v>301</v>
      </c>
      <c r="B119" s="15">
        <v>45069</v>
      </c>
      <c r="C119" s="16" t="s">
        <v>307</v>
      </c>
      <c r="D119" s="17" t="s">
        <v>51</v>
      </c>
      <c r="E119" s="18">
        <v>0</v>
      </c>
      <c r="F119" s="18">
        <v>98.96</v>
      </c>
      <c r="G119" s="18">
        <v>115.42</v>
      </c>
      <c r="H119" s="19">
        <v>214.38</v>
      </c>
      <c r="I119" s="20" t="s">
        <v>387</v>
      </c>
    </row>
    <row r="120" spans="1:9" outlineLevel="1" x14ac:dyDescent="0.25">
      <c r="A120" s="42"/>
      <c r="B120" s="43"/>
      <c r="C120" s="44" t="s">
        <v>431</v>
      </c>
      <c r="D120" s="38"/>
      <c r="E120" s="39">
        <f>SUBTOTAL(9,E119:E119)</f>
        <v>0</v>
      </c>
      <c r="F120" s="39">
        <f>SUBTOTAL(9,F119:F119)</f>
        <v>98.96</v>
      </c>
      <c r="G120" s="39">
        <f>SUBTOTAL(9,G119:G119)</f>
        <v>115.42</v>
      </c>
      <c r="H120" s="40">
        <f>SUBTOTAL(9,H119:H119)</f>
        <v>214.38</v>
      </c>
      <c r="I120" s="41"/>
    </row>
    <row r="121" spans="1:9" x14ac:dyDescent="0.25">
      <c r="A121" s="42"/>
      <c r="B121" s="43"/>
      <c r="C121" s="44" t="s">
        <v>313</v>
      </c>
      <c r="D121" s="38"/>
      <c r="E121" s="39">
        <f>SUBTOTAL(9,E15:E119)</f>
        <v>30349.259999999995</v>
      </c>
      <c r="F121" s="39">
        <f>SUBTOTAL(9,F15:F119)</f>
        <v>25564.079999999962</v>
      </c>
      <c r="G121" s="39">
        <f>SUBTOTAL(9,G15:G119)</f>
        <v>35192.699999999983</v>
      </c>
      <c r="H121" s="40">
        <f>SUBTOTAL(9,H15:H119)</f>
        <v>91106.039999999979</v>
      </c>
      <c r="I121" s="41"/>
    </row>
    <row r="122" spans="1:9" x14ac:dyDescent="0.25">
      <c r="A122" s="25" t="s">
        <v>310</v>
      </c>
    </row>
    <row r="124" spans="1:9" x14ac:dyDescent="0.25">
      <c r="A124" s="35" t="s">
        <v>316</v>
      </c>
      <c r="B124" s="36"/>
      <c r="C124" s="36"/>
      <c r="D124" s="36"/>
      <c r="E124" s="36"/>
      <c r="F124" s="36"/>
      <c r="G124" s="36"/>
      <c r="H124" s="37"/>
    </row>
    <row r="125" spans="1:9" x14ac:dyDescent="0.25">
      <c r="A125" s="26"/>
      <c r="B125" s="27"/>
      <c r="C125" s="27"/>
      <c r="D125" s="28" t="s">
        <v>312</v>
      </c>
      <c r="E125" s="29">
        <f>E10</f>
        <v>1385.36</v>
      </c>
      <c r="F125" s="29">
        <f t="shared" ref="F125:H125" si="0">F10</f>
        <v>791.64</v>
      </c>
      <c r="G125" s="29">
        <f t="shared" si="0"/>
        <v>709.84999999999991</v>
      </c>
      <c r="H125" s="29">
        <f t="shared" si="0"/>
        <v>2886.85</v>
      </c>
    </row>
    <row r="126" spans="1:9" x14ac:dyDescent="0.25">
      <c r="A126" s="26"/>
      <c r="B126" s="27"/>
      <c r="C126" s="27"/>
      <c r="D126" s="28" t="s">
        <v>313</v>
      </c>
      <c r="E126" s="29">
        <f>E121</f>
        <v>30349.259999999995</v>
      </c>
      <c r="F126" s="29">
        <f t="shared" ref="F126:H126" si="1">F121</f>
        <v>25564.079999999962</v>
      </c>
      <c r="G126" s="29">
        <f t="shared" si="1"/>
        <v>35192.699999999983</v>
      </c>
      <c r="H126" s="29">
        <f t="shared" si="1"/>
        <v>91106.039999999979</v>
      </c>
    </row>
    <row r="127" spans="1:9" x14ac:dyDescent="0.25">
      <c r="A127" s="26"/>
      <c r="B127" s="27"/>
      <c r="C127" s="27"/>
      <c r="D127" s="28" t="s">
        <v>314</v>
      </c>
      <c r="E127" s="29">
        <f t="shared" ref="E127:G127" si="2">SUM(E125:E126)</f>
        <v>31734.619999999995</v>
      </c>
      <c r="F127" s="29">
        <f t="shared" si="2"/>
        <v>26355.719999999961</v>
      </c>
      <c r="G127" s="29">
        <f t="shared" si="2"/>
        <v>35902.549999999981</v>
      </c>
      <c r="H127" s="29">
        <f>SUM(H125:H126)</f>
        <v>93992.889999999985</v>
      </c>
    </row>
    <row r="129" spans="1:1" x14ac:dyDescent="0.25">
      <c r="A129" s="30" t="s">
        <v>434</v>
      </c>
    </row>
  </sheetData>
  <sortState ref="A11:I91">
    <sortCondition ref="C10"/>
  </sortState>
  <mergeCells count="4">
    <mergeCell ref="A2:I2"/>
    <mergeCell ref="A3:I3"/>
    <mergeCell ref="A12:I12"/>
    <mergeCell ref="A124:H124"/>
  </mergeCells>
  <conditionalFormatting sqref="A11:G11">
    <cfRule type="expression" dxfId="13" priority="8">
      <formula>OR(#REF!="",AND(#REF!&lt;&gt;"",#REF!=""))</formula>
    </cfRule>
  </conditionalFormatting>
  <conditionalFormatting sqref="A11:G11">
    <cfRule type="expression" priority="9">
      <formula>OR(#REF!="",AND(#REF!&lt;&gt;"",#REF!=""))</formula>
    </cfRule>
  </conditionalFormatting>
  <conditionalFormatting sqref="I11">
    <cfRule type="expression" dxfId="12" priority="6">
      <formula>OR(#REF!="",AND(#REF!&lt;&gt;"",#REF!=""))</formula>
    </cfRule>
  </conditionalFormatting>
  <conditionalFormatting sqref="I11 A125:D127">
    <cfRule type="expression" priority="7">
      <formula>OR(#REF!="",AND(#REF!&lt;&gt;"",#REF!=""))</formula>
    </cfRule>
  </conditionalFormatting>
  <conditionalFormatting sqref="A125:D127">
    <cfRule type="expression" dxfId="11" priority="5">
      <formula>OR(#REF!="",AND(#REF!&lt;&gt;"",#REF!=""))</formula>
    </cfRule>
  </conditionalFormatting>
  <conditionalFormatting sqref="E127:H127 E125:H125">
    <cfRule type="expression" dxfId="10" priority="3">
      <formula>OR(#REF!="",AND(#REF!&lt;&gt;"",#REF!=""))</formula>
    </cfRule>
  </conditionalFormatting>
  <conditionalFormatting sqref="E127:H127 E125:H125">
    <cfRule type="expression" priority="4">
      <formula>OR(#REF!="",AND(#REF!&lt;&gt;"",#REF!=""))</formula>
    </cfRule>
  </conditionalFormatting>
  <conditionalFormatting sqref="E126:H126">
    <cfRule type="expression" dxfId="9" priority="1">
      <formula>OR(#REF!="",AND(#REF!&lt;&gt;"",#REF!=""))</formula>
    </cfRule>
  </conditionalFormatting>
  <conditionalFormatting sqref="E126:H126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76" fitToHeight="0" orientation="landscape" horizontalDpi="4294967295" verticalDpi="4294967295" r:id="rId1"/>
  <rowBreaks count="2" manualBreakCount="2">
    <brk id="46" max="8" man="1"/>
    <brk id="6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7"/>
  <sheetViews>
    <sheetView showGridLines="0" zoomScaleNormal="100" workbookViewId="0">
      <selection activeCell="C9" sqref="C9"/>
    </sheetView>
  </sheetViews>
  <sheetFormatPr defaultRowHeight="15" outlineLevelRow="2" x14ac:dyDescent="0.25"/>
  <cols>
    <col min="1" max="1" width="5.7109375" customWidth="1"/>
    <col min="2" max="2" width="9.7109375" customWidth="1"/>
    <col min="3" max="3" width="34.7109375" customWidth="1"/>
    <col min="4" max="4" width="12.42578125" customWidth="1"/>
    <col min="5" max="5" width="10.5703125" bestFit="1" customWidth="1"/>
    <col min="6" max="6" width="9.7109375" bestFit="1" customWidth="1"/>
    <col min="7" max="7" width="10.5703125" bestFit="1" customWidth="1"/>
    <col min="8" max="8" width="10.7109375" customWidth="1"/>
    <col min="9" max="9" width="74.140625" customWidth="1"/>
  </cols>
  <sheetData>
    <row r="1" spans="1:9" ht="40.5" customHeight="1" x14ac:dyDescent="0.25">
      <c r="E1" s="1"/>
      <c r="F1" s="1"/>
      <c r="G1" s="1"/>
      <c r="H1" s="1"/>
    </row>
    <row r="2" spans="1:9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</row>
    <row r="3" spans="1:9" x14ac:dyDescent="0.25">
      <c r="A3" s="32" t="s">
        <v>1</v>
      </c>
      <c r="B3" s="33"/>
      <c r="C3" s="33"/>
      <c r="D3" s="33"/>
      <c r="E3" s="33"/>
      <c r="F3" s="33"/>
      <c r="G3" s="33"/>
      <c r="H3" s="33"/>
      <c r="I3" s="34"/>
    </row>
    <row r="4" spans="1:9" hidden="1" x14ac:dyDescent="0.25"/>
    <row r="5" spans="1:9" ht="33.75" x14ac:dyDescent="0.25">
      <c r="A5" s="2" t="s">
        <v>2</v>
      </c>
      <c r="B5" s="3" t="s">
        <v>3</v>
      </c>
      <c r="C5" s="2" t="s">
        <v>4</v>
      </c>
      <c r="D5" s="2" t="s">
        <v>5</v>
      </c>
      <c r="E5" s="4" t="s">
        <v>6</v>
      </c>
      <c r="F5" s="4" t="s">
        <v>7</v>
      </c>
      <c r="G5" s="4" t="s">
        <v>8</v>
      </c>
      <c r="H5" s="5" t="s">
        <v>9</v>
      </c>
      <c r="I5" s="3" t="s">
        <v>10</v>
      </c>
    </row>
    <row r="6" spans="1:9" s="13" customFormat="1" ht="45" outlineLevel="2" x14ac:dyDescent="0.25">
      <c r="A6" s="6">
        <v>97</v>
      </c>
      <c r="B6" s="7">
        <v>44988</v>
      </c>
      <c r="C6" s="8" t="s">
        <v>37</v>
      </c>
      <c r="D6" s="9" t="s">
        <v>12</v>
      </c>
      <c r="E6" s="10">
        <v>1385.36</v>
      </c>
      <c r="F6" s="10">
        <v>659.7</v>
      </c>
      <c r="G6" s="10">
        <v>519.54</v>
      </c>
      <c r="H6" s="11">
        <v>2564.6</v>
      </c>
      <c r="I6" s="12" t="s">
        <v>38</v>
      </c>
    </row>
    <row r="7" spans="1:9" s="13" customFormat="1" outlineLevel="1" x14ac:dyDescent="0.25">
      <c r="A7" s="42"/>
      <c r="B7" s="43"/>
      <c r="C7" s="44" t="s">
        <v>435</v>
      </c>
      <c r="D7" s="38"/>
      <c r="E7" s="39">
        <f>SUBTOTAL(9,E6:E6)</f>
        <v>1385.36</v>
      </c>
      <c r="F7" s="39">
        <f>SUBTOTAL(9,F6:F6)</f>
        <v>659.7</v>
      </c>
      <c r="G7" s="39">
        <f>SUBTOTAL(9,G6:G6)</f>
        <v>519.54</v>
      </c>
      <c r="H7" s="40">
        <f>SUBTOTAL(9,H6:H6)</f>
        <v>2564.6</v>
      </c>
      <c r="I7" s="41"/>
    </row>
    <row r="8" spans="1:9" s="13" customFormat="1" ht="45" outlineLevel="2" x14ac:dyDescent="0.25">
      <c r="A8" s="14">
        <v>149</v>
      </c>
      <c r="B8" s="15">
        <v>45006</v>
      </c>
      <c r="C8" s="16" t="s">
        <v>39</v>
      </c>
      <c r="D8" s="17" t="s">
        <v>12</v>
      </c>
      <c r="E8" s="18">
        <v>1385.36</v>
      </c>
      <c r="F8" s="18">
        <v>791.64</v>
      </c>
      <c r="G8" s="18">
        <v>593.76</v>
      </c>
      <c r="H8" s="19">
        <v>2770.76</v>
      </c>
      <c r="I8" s="20" t="s">
        <v>40</v>
      </c>
    </row>
    <row r="9" spans="1:9" s="13" customFormat="1" ht="33.75" outlineLevel="2" x14ac:dyDescent="0.25">
      <c r="A9" s="6">
        <v>181</v>
      </c>
      <c r="B9" s="7">
        <v>45020</v>
      </c>
      <c r="C9" s="8" t="s">
        <v>39</v>
      </c>
      <c r="D9" s="9" t="s">
        <v>12</v>
      </c>
      <c r="E9" s="10">
        <v>412.3</v>
      </c>
      <c r="F9" s="10">
        <v>197.92</v>
      </c>
      <c r="G9" s="10">
        <v>0</v>
      </c>
      <c r="H9" s="11">
        <v>610.22</v>
      </c>
      <c r="I9" s="12" t="s">
        <v>47</v>
      </c>
    </row>
    <row r="10" spans="1:9" s="13" customFormat="1" outlineLevel="1" x14ac:dyDescent="0.25">
      <c r="A10" s="42"/>
      <c r="B10" s="43"/>
      <c r="C10" s="44" t="s">
        <v>436</v>
      </c>
      <c r="D10" s="38"/>
      <c r="E10" s="39">
        <f>SUBTOTAL(9,E8:E9)</f>
        <v>1797.6599999999999</v>
      </c>
      <c r="F10" s="39">
        <f>SUBTOTAL(9,F8:F9)</f>
        <v>989.56</v>
      </c>
      <c r="G10" s="39">
        <f>SUBTOTAL(9,G8:G9)</f>
        <v>593.76</v>
      </c>
      <c r="H10" s="40">
        <f>SUBTOTAL(9,H8:H9)</f>
        <v>3380.9800000000005</v>
      </c>
      <c r="I10" s="41"/>
    </row>
    <row r="11" spans="1:9" s="13" customFormat="1" ht="45" outlineLevel="2" x14ac:dyDescent="0.25">
      <c r="A11" s="14">
        <v>29</v>
      </c>
      <c r="B11" s="15">
        <v>44957</v>
      </c>
      <c r="C11" s="16" t="s">
        <v>11</v>
      </c>
      <c r="D11" s="17" t="s">
        <v>12</v>
      </c>
      <c r="E11" s="18">
        <v>692.68</v>
      </c>
      <c r="F11" s="18">
        <v>527.76</v>
      </c>
      <c r="G11" s="18">
        <v>371.1</v>
      </c>
      <c r="H11" s="19">
        <v>1591.54</v>
      </c>
      <c r="I11" s="20" t="s">
        <v>13</v>
      </c>
    </row>
    <row r="12" spans="1:9" s="13" customFormat="1" outlineLevel="1" x14ac:dyDescent="0.25">
      <c r="A12" s="42"/>
      <c r="B12" s="43"/>
      <c r="C12" s="44" t="s">
        <v>437</v>
      </c>
      <c r="D12" s="38"/>
      <c r="E12" s="39">
        <f>SUBTOTAL(9,E11:E11)</f>
        <v>692.68</v>
      </c>
      <c r="F12" s="39">
        <f>SUBTOTAL(9,F11:F11)</f>
        <v>527.76</v>
      </c>
      <c r="G12" s="39">
        <f>SUBTOTAL(9,G11:G11)</f>
        <v>371.1</v>
      </c>
      <c r="H12" s="40">
        <f>SUBTOTAL(9,H11:H11)</f>
        <v>1591.54</v>
      </c>
      <c r="I12" s="41"/>
    </row>
    <row r="13" spans="1:9" ht="45" outlineLevel="2" x14ac:dyDescent="0.25">
      <c r="A13" s="14">
        <v>26</v>
      </c>
      <c r="B13" s="15">
        <v>44953</v>
      </c>
      <c r="C13" s="16" t="s">
        <v>14</v>
      </c>
      <c r="D13" s="17" t="s">
        <v>12</v>
      </c>
      <c r="E13" s="18">
        <v>1970.6100000000001</v>
      </c>
      <c r="F13" s="18">
        <v>875.84</v>
      </c>
      <c r="G13" s="18">
        <v>492.65999999999997</v>
      </c>
      <c r="H13" s="19">
        <v>3339.11</v>
      </c>
      <c r="I13" s="20" t="s">
        <v>15</v>
      </c>
    </row>
    <row r="14" spans="1:9" outlineLevel="1" x14ac:dyDescent="0.25">
      <c r="A14" s="42"/>
      <c r="B14" s="43"/>
      <c r="C14" s="44" t="s">
        <v>438</v>
      </c>
      <c r="D14" s="38"/>
      <c r="E14" s="39">
        <f>SUBTOTAL(9,E13:E13)</f>
        <v>1970.6100000000001</v>
      </c>
      <c r="F14" s="39">
        <f>SUBTOTAL(9,F13:F13)</f>
        <v>875.84</v>
      </c>
      <c r="G14" s="39">
        <f>SUBTOTAL(9,G13:G13)</f>
        <v>492.65999999999997</v>
      </c>
      <c r="H14" s="40">
        <f>SUBTOTAL(9,H13:H13)</f>
        <v>3339.11</v>
      </c>
      <c r="I14" s="41"/>
    </row>
    <row r="15" spans="1:9" ht="45" outlineLevel="2" x14ac:dyDescent="0.25">
      <c r="A15" s="14">
        <v>32</v>
      </c>
      <c r="B15" s="15">
        <v>44957</v>
      </c>
      <c r="C15" s="16" t="s">
        <v>16</v>
      </c>
      <c r="D15" s="17" t="s">
        <v>12</v>
      </c>
      <c r="E15" s="18">
        <v>692.68</v>
      </c>
      <c r="F15" s="18">
        <v>527.76</v>
      </c>
      <c r="G15" s="18">
        <v>371.1</v>
      </c>
      <c r="H15" s="19">
        <v>1591.54</v>
      </c>
      <c r="I15" s="20" t="s">
        <v>17</v>
      </c>
    </row>
    <row r="16" spans="1:9" outlineLevel="1" x14ac:dyDescent="0.25">
      <c r="A16" s="42"/>
      <c r="B16" s="43"/>
      <c r="C16" s="44" t="s">
        <v>439</v>
      </c>
      <c r="D16" s="38"/>
      <c r="E16" s="39">
        <f>SUBTOTAL(9,E15:E15)</f>
        <v>692.68</v>
      </c>
      <c r="F16" s="39">
        <f>SUBTOTAL(9,F15:F15)</f>
        <v>527.76</v>
      </c>
      <c r="G16" s="39">
        <f>SUBTOTAL(9,G15:G15)</f>
        <v>371.1</v>
      </c>
      <c r="H16" s="40">
        <f>SUBTOTAL(9,H15:H15)</f>
        <v>1591.54</v>
      </c>
      <c r="I16" s="41"/>
    </row>
    <row r="17" spans="1:9" s="13" customFormat="1" ht="56.25" outlineLevel="2" x14ac:dyDescent="0.25">
      <c r="A17" s="14">
        <v>30</v>
      </c>
      <c r="B17" s="15">
        <v>44957</v>
      </c>
      <c r="C17" s="16" t="s">
        <v>18</v>
      </c>
      <c r="D17" s="17" t="s">
        <v>12</v>
      </c>
      <c r="E17" s="18">
        <v>1385.36</v>
      </c>
      <c r="F17" s="18">
        <v>527.76</v>
      </c>
      <c r="G17" s="18">
        <v>371.1</v>
      </c>
      <c r="H17" s="19">
        <v>2284.2199999999998</v>
      </c>
      <c r="I17" s="20" t="s">
        <v>19</v>
      </c>
    </row>
    <row r="18" spans="1:9" ht="33.75" outlineLevel="2" x14ac:dyDescent="0.25">
      <c r="A18" s="14">
        <v>116</v>
      </c>
      <c r="B18" s="15">
        <v>44992</v>
      </c>
      <c r="C18" s="16" t="s">
        <v>18</v>
      </c>
      <c r="D18" s="17" t="s">
        <v>12</v>
      </c>
      <c r="E18" s="18">
        <v>2310.2399999999998</v>
      </c>
      <c r="F18" s="18">
        <v>1154.4000000000001</v>
      </c>
      <c r="G18" s="18">
        <v>659.59999999999991</v>
      </c>
      <c r="H18" s="19">
        <v>4124.24</v>
      </c>
      <c r="I18" s="20" t="s">
        <v>41</v>
      </c>
    </row>
    <row r="19" spans="1:9" s="13" customFormat="1" ht="45" outlineLevel="2" x14ac:dyDescent="0.25">
      <c r="A19" s="6">
        <v>160</v>
      </c>
      <c r="B19" s="7">
        <v>45013</v>
      </c>
      <c r="C19" s="8" t="s">
        <v>18</v>
      </c>
      <c r="D19" s="9" t="s">
        <v>12</v>
      </c>
      <c r="E19" s="10">
        <v>1385.36</v>
      </c>
      <c r="F19" s="10">
        <v>791.64</v>
      </c>
      <c r="G19" s="10">
        <v>519.54</v>
      </c>
      <c r="H19" s="11">
        <v>2696.54</v>
      </c>
      <c r="I19" s="12" t="s">
        <v>42</v>
      </c>
    </row>
    <row r="20" spans="1:9" s="13" customFormat="1" outlineLevel="1" x14ac:dyDescent="0.25">
      <c r="A20" s="42"/>
      <c r="B20" s="43"/>
      <c r="C20" s="44" t="s">
        <v>440</v>
      </c>
      <c r="D20" s="38"/>
      <c r="E20" s="39">
        <f>SUBTOTAL(9,E17:E19)</f>
        <v>5080.9599999999991</v>
      </c>
      <c r="F20" s="39">
        <f>SUBTOTAL(9,F17:F19)</f>
        <v>2473.8000000000002</v>
      </c>
      <c r="G20" s="39">
        <f>SUBTOTAL(9,G17:G19)</f>
        <v>1550.2399999999998</v>
      </c>
      <c r="H20" s="40">
        <f>SUBTOTAL(9,H17:H19)</f>
        <v>9105</v>
      </c>
      <c r="I20" s="41"/>
    </row>
    <row r="21" spans="1:9" ht="22.5" outlineLevel="2" x14ac:dyDescent="0.25">
      <c r="A21" s="14">
        <v>93</v>
      </c>
      <c r="B21" s="15">
        <v>44985</v>
      </c>
      <c r="C21" s="16" t="s">
        <v>20</v>
      </c>
      <c r="D21" s="17" t="s">
        <v>12</v>
      </c>
      <c r="E21" s="18">
        <v>390.99</v>
      </c>
      <c r="F21" s="18">
        <v>0</v>
      </c>
      <c r="G21" s="18">
        <v>0</v>
      </c>
      <c r="H21" s="19">
        <v>390.99</v>
      </c>
      <c r="I21" s="20" t="s">
        <v>21</v>
      </c>
    </row>
    <row r="22" spans="1:9" ht="45" outlineLevel="2" x14ac:dyDescent="0.25">
      <c r="A22" s="6">
        <v>98</v>
      </c>
      <c r="B22" s="7">
        <v>44985</v>
      </c>
      <c r="C22" s="8" t="s">
        <v>20</v>
      </c>
      <c r="D22" s="9" t="s">
        <v>12</v>
      </c>
      <c r="E22" s="10">
        <v>824.6</v>
      </c>
      <c r="F22" s="10">
        <v>0</v>
      </c>
      <c r="G22" s="10">
        <v>0</v>
      </c>
      <c r="H22" s="11">
        <v>824.6</v>
      </c>
      <c r="I22" s="12" t="s">
        <v>22</v>
      </c>
    </row>
    <row r="23" spans="1:9" s="13" customFormat="1" ht="22.5" outlineLevel="2" x14ac:dyDescent="0.25">
      <c r="A23" s="6">
        <v>6</v>
      </c>
      <c r="B23" s="7">
        <v>44943</v>
      </c>
      <c r="C23" s="8" t="s">
        <v>20</v>
      </c>
      <c r="D23" s="9" t="s">
        <v>12</v>
      </c>
      <c r="E23" s="10">
        <v>390.99</v>
      </c>
      <c r="F23" s="10">
        <v>0</v>
      </c>
      <c r="G23" s="10">
        <v>0</v>
      </c>
      <c r="H23" s="11">
        <v>390.99</v>
      </c>
      <c r="I23" s="12" t="s">
        <v>23</v>
      </c>
    </row>
    <row r="24" spans="1:9" s="13" customFormat="1" ht="45" outlineLevel="2" x14ac:dyDescent="0.25">
      <c r="A24" s="6">
        <v>167</v>
      </c>
      <c r="B24" s="7">
        <v>45013</v>
      </c>
      <c r="C24" s="8" t="s">
        <v>20</v>
      </c>
      <c r="D24" s="9" t="s">
        <v>12</v>
      </c>
      <c r="E24" s="10">
        <v>2078.04</v>
      </c>
      <c r="F24" s="10">
        <v>923.57999999999993</v>
      </c>
      <c r="G24" s="10">
        <v>222.66</v>
      </c>
      <c r="H24" s="11">
        <v>3224.2799999999997</v>
      </c>
      <c r="I24" s="12" t="s">
        <v>43</v>
      </c>
    </row>
    <row r="25" spans="1:9" s="13" customFormat="1" outlineLevel="1" x14ac:dyDescent="0.25">
      <c r="A25" s="42"/>
      <c r="B25" s="43"/>
      <c r="C25" s="44" t="s">
        <v>441</v>
      </c>
      <c r="D25" s="38"/>
      <c r="E25" s="39">
        <f>SUBTOTAL(9,E21:E24)</f>
        <v>3684.62</v>
      </c>
      <c r="F25" s="39">
        <f>SUBTOTAL(9,F21:F24)</f>
        <v>923.57999999999993</v>
      </c>
      <c r="G25" s="39">
        <f>SUBTOTAL(9,G21:G24)</f>
        <v>222.66</v>
      </c>
      <c r="H25" s="40">
        <f>SUBTOTAL(9,H21:H24)</f>
        <v>4830.8599999999997</v>
      </c>
      <c r="I25" s="41"/>
    </row>
    <row r="26" spans="1:9" s="13" customFormat="1" ht="45" outlineLevel="2" x14ac:dyDescent="0.25">
      <c r="A26" s="14">
        <v>121</v>
      </c>
      <c r="B26" s="15">
        <v>44992</v>
      </c>
      <c r="C26" s="16" t="s">
        <v>44</v>
      </c>
      <c r="D26" s="17" t="s">
        <v>12</v>
      </c>
      <c r="E26" s="18">
        <v>2078.04</v>
      </c>
      <c r="F26" s="18">
        <v>1055.52</v>
      </c>
      <c r="G26" s="18">
        <v>667.98</v>
      </c>
      <c r="H26" s="19">
        <v>3801.54</v>
      </c>
      <c r="I26" s="20" t="s">
        <v>45</v>
      </c>
    </row>
    <row r="27" spans="1:9" s="13" customFormat="1" outlineLevel="1" x14ac:dyDescent="0.25">
      <c r="A27" s="42"/>
      <c r="B27" s="43"/>
      <c r="C27" s="44" t="s">
        <v>442</v>
      </c>
      <c r="D27" s="38"/>
      <c r="E27" s="39">
        <f>SUBTOTAL(9,E26:E26)</f>
        <v>2078.04</v>
      </c>
      <c r="F27" s="39">
        <f>SUBTOTAL(9,F26:F26)</f>
        <v>1055.52</v>
      </c>
      <c r="G27" s="39">
        <f>SUBTOTAL(9,G26:G26)</f>
        <v>667.98</v>
      </c>
      <c r="H27" s="40">
        <f>SUBTOTAL(9,H26:H26)</f>
        <v>3801.54</v>
      </c>
      <c r="I27" s="41"/>
    </row>
    <row r="28" spans="1:9" s="13" customFormat="1" ht="45" outlineLevel="2" x14ac:dyDescent="0.25">
      <c r="A28" s="14">
        <v>96</v>
      </c>
      <c r="B28" s="15">
        <v>44985</v>
      </c>
      <c r="C28" s="16" t="s">
        <v>24</v>
      </c>
      <c r="D28" s="17" t="s">
        <v>12</v>
      </c>
      <c r="E28" s="18">
        <v>1385.36</v>
      </c>
      <c r="F28" s="18">
        <v>527.76</v>
      </c>
      <c r="G28" s="18">
        <v>445.32</v>
      </c>
      <c r="H28" s="19">
        <v>2358.44</v>
      </c>
      <c r="I28" s="20" t="s">
        <v>25</v>
      </c>
    </row>
    <row r="29" spans="1:9" ht="45" outlineLevel="2" x14ac:dyDescent="0.25">
      <c r="A29" s="6">
        <v>260</v>
      </c>
      <c r="B29" s="7">
        <v>45055</v>
      </c>
      <c r="C29" s="8" t="s">
        <v>24</v>
      </c>
      <c r="D29" s="9" t="s">
        <v>12</v>
      </c>
      <c r="E29" s="10">
        <v>1385.36</v>
      </c>
      <c r="F29" s="10">
        <v>791.64</v>
      </c>
      <c r="G29" s="10">
        <v>519.54</v>
      </c>
      <c r="H29" s="11">
        <v>2696.54</v>
      </c>
      <c r="I29" s="12" t="s">
        <v>317</v>
      </c>
    </row>
    <row r="30" spans="1:9" outlineLevel="1" x14ac:dyDescent="0.25">
      <c r="A30" s="42"/>
      <c r="B30" s="43"/>
      <c r="C30" s="44" t="s">
        <v>408</v>
      </c>
      <c r="D30" s="38"/>
      <c r="E30" s="39">
        <f>SUBTOTAL(9,E28:E29)</f>
        <v>2770.72</v>
      </c>
      <c r="F30" s="39">
        <f>SUBTOTAL(9,F28:F29)</f>
        <v>1319.4</v>
      </c>
      <c r="G30" s="39">
        <f>SUBTOTAL(9,G28:G29)</f>
        <v>964.8599999999999</v>
      </c>
      <c r="H30" s="40">
        <f>SUBTOTAL(9,H28:H29)</f>
        <v>5054.9799999999996</v>
      </c>
      <c r="I30" s="41"/>
    </row>
    <row r="31" spans="1:9" ht="33.75" outlineLevel="2" x14ac:dyDescent="0.25">
      <c r="A31" s="14">
        <v>31</v>
      </c>
      <c r="B31" s="15">
        <v>44957</v>
      </c>
      <c r="C31" s="16" t="s">
        <v>26</v>
      </c>
      <c r="D31" s="17" t="s">
        <v>12</v>
      </c>
      <c r="E31" s="18">
        <v>692.68</v>
      </c>
      <c r="F31" s="18">
        <v>527.76</v>
      </c>
      <c r="G31" s="18">
        <v>296.88</v>
      </c>
      <c r="H31" s="19">
        <v>1517.3200000000002</v>
      </c>
      <c r="I31" s="20" t="s">
        <v>27</v>
      </c>
    </row>
    <row r="32" spans="1:9" outlineLevel="1" x14ac:dyDescent="0.25">
      <c r="A32" s="42"/>
      <c r="B32" s="43"/>
      <c r="C32" s="44" t="s">
        <v>443</v>
      </c>
      <c r="D32" s="38"/>
      <c r="E32" s="39">
        <f>SUBTOTAL(9,E31:E31)</f>
        <v>692.68</v>
      </c>
      <c r="F32" s="39">
        <f>SUBTOTAL(9,F31:F31)</f>
        <v>527.76</v>
      </c>
      <c r="G32" s="39">
        <f>SUBTOTAL(9,G31:G31)</f>
        <v>296.88</v>
      </c>
      <c r="H32" s="40">
        <f>SUBTOTAL(9,H31:H31)</f>
        <v>1517.3200000000002</v>
      </c>
      <c r="I32" s="41"/>
    </row>
    <row r="33" spans="1:9" ht="45" outlineLevel="2" x14ac:dyDescent="0.25">
      <c r="A33" s="14">
        <v>94</v>
      </c>
      <c r="B33" s="15">
        <v>44985</v>
      </c>
      <c r="C33" s="16" t="s">
        <v>28</v>
      </c>
      <c r="D33" s="17" t="s">
        <v>12</v>
      </c>
      <c r="E33" s="18">
        <v>412.3</v>
      </c>
      <c r="F33" s="18">
        <v>395.84</v>
      </c>
      <c r="G33" s="18">
        <v>230.84</v>
      </c>
      <c r="H33" s="19">
        <v>1038.98</v>
      </c>
      <c r="I33" s="20" t="s">
        <v>29</v>
      </c>
    </row>
    <row r="34" spans="1:9" s="13" customFormat="1" ht="45" outlineLevel="2" x14ac:dyDescent="0.25">
      <c r="A34" s="6">
        <v>95</v>
      </c>
      <c r="B34" s="7">
        <v>44985</v>
      </c>
      <c r="C34" s="8" t="s">
        <v>28</v>
      </c>
      <c r="D34" s="9" t="s">
        <v>12</v>
      </c>
      <c r="E34" s="10">
        <v>692.68</v>
      </c>
      <c r="F34" s="10">
        <v>263.88</v>
      </c>
      <c r="G34" s="10">
        <v>371.1</v>
      </c>
      <c r="H34" s="11">
        <v>1327.6599999999999</v>
      </c>
      <c r="I34" s="12" t="s">
        <v>30</v>
      </c>
    </row>
    <row r="35" spans="1:9" s="13" customFormat="1" ht="45" outlineLevel="2" x14ac:dyDescent="0.25">
      <c r="A35" s="6">
        <v>114</v>
      </c>
      <c r="B35" s="7">
        <v>44992</v>
      </c>
      <c r="C35" s="8" t="s">
        <v>28</v>
      </c>
      <c r="D35" s="9" t="s">
        <v>12</v>
      </c>
      <c r="E35" s="10">
        <v>692.68</v>
      </c>
      <c r="F35" s="10">
        <v>527.76</v>
      </c>
      <c r="G35" s="10">
        <v>445.32</v>
      </c>
      <c r="H35" s="11">
        <v>1665.76</v>
      </c>
      <c r="I35" s="12" t="s">
        <v>46</v>
      </c>
    </row>
    <row r="36" spans="1:9" s="13" customFormat="1" ht="45" outlineLevel="2" x14ac:dyDescent="0.25">
      <c r="A36" s="6">
        <v>200</v>
      </c>
      <c r="B36" s="7">
        <v>45034</v>
      </c>
      <c r="C36" s="8" t="s">
        <v>28</v>
      </c>
      <c r="D36" s="9" t="s">
        <v>12</v>
      </c>
      <c r="E36" s="10">
        <v>1155.1199999999999</v>
      </c>
      <c r="F36" s="10">
        <v>461.76</v>
      </c>
      <c r="G36" s="10">
        <v>263.83999999999997</v>
      </c>
      <c r="H36" s="11">
        <v>1880.7199999999998</v>
      </c>
      <c r="I36" s="12" t="s">
        <v>48</v>
      </c>
    </row>
    <row r="37" spans="1:9" ht="22.5" outlineLevel="2" x14ac:dyDescent="0.25">
      <c r="A37" s="6">
        <v>200</v>
      </c>
      <c r="B37" s="7">
        <v>45062</v>
      </c>
      <c r="C37" s="8" t="s">
        <v>28</v>
      </c>
      <c r="D37" s="9" t="s">
        <v>12</v>
      </c>
      <c r="E37" s="10">
        <v>0</v>
      </c>
      <c r="F37" s="10">
        <v>0</v>
      </c>
      <c r="G37" s="10">
        <v>190.31</v>
      </c>
      <c r="H37" s="11">
        <v>190.31</v>
      </c>
      <c r="I37" s="12" t="s">
        <v>309</v>
      </c>
    </row>
    <row r="38" spans="1:9" outlineLevel="1" x14ac:dyDescent="0.25">
      <c r="A38" s="42"/>
      <c r="B38" s="43"/>
      <c r="C38" s="44" t="s">
        <v>409</v>
      </c>
      <c r="D38" s="38"/>
      <c r="E38" s="39">
        <f>SUBTOTAL(9,E33:E37)</f>
        <v>2952.7799999999997</v>
      </c>
      <c r="F38" s="39">
        <f>SUBTOTAL(9,F33:F37)</f>
        <v>1649.24</v>
      </c>
      <c r="G38" s="39">
        <f>SUBTOTAL(9,G33:G37)</f>
        <v>1501.4099999999999</v>
      </c>
      <c r="H38" s="40">
        <f>SUBTOTAL(9,H33:H37)</f>
        <v>6103.4299999999994</v>
      </c>
      <c r="I38" s="41"/>
    </row>
    <row r="39" spans="1:9" ht="45" outlineLevel="2" x14ac:dyDescent="0.25">
      <c r="A39" s="14">
        <v>28</v>
      </c>
      <c r="B39" s="15">
        <v>44953</v>
      </c>
      <c r="C39" s="16" t="s">
        <v>31</v>
      </c>
      <c r="D39" s="17" t="s">
        <v>12</v>
      </c>
      <c r="E39" s="18">
        <v>1970.6100000000001</v>
      </c>
      <c r="F39" s="18">
        <v>875.84</v>
      </c>
      <c r="G39" s="18">
        <v>492.65999999999997</v>
      </c>
      <c r="H39" s="19">
        <v>3339.11</v>
      </c>
      <c r="I39" s="20" t="s">
        <v>32</v>
      </c>
    </row>
    <row r="40" spans="1:9" outlineLevel="1" x14ac:dyDescent="0.25">
      <c r="A40" s="42"/>
      <c r="B40" s="43"/>
      <c r="C40" s="44" t="s">
        <v>444</v>
      </c>
      <c r="D40" s="38"/>
      <c r="E40" s="39">
        <f>SUBTOTAL(9,E39:E39)</f>
        <v>1970.6100000000001</v>
      </c>
      <c r="F40" s="39">
        <f>SUBTOTAL(9,F39:F39)</f>
        <v>875.84</v>
      </c>
      <c r="G40" s="39">
        <f>SUBTOTAL(9,G39:G39)</f>
        <v>492.65999999999997</v>
      </c>
      <c r="H40" s="40">
        <f>SUBTOTAL(9,H39:H39)</f>
        <v>3339.11</v>
      </c>
      <c r="I40" s="41"/>
    </row>
    <row r="41" spans="1:9" ht="45" outlineLevel="2" x14ac:dyDescent="0.25">
      <c r="A41" s="14">
        <v>33</v>
      </c>
      <c r="B41" s="15">
        <v>44957</v>
      </c>
      <c r="C41" s="16" t="s">
        <v>33</v>
      </c>
      <c r="D41" s="17" t="s">
        <v>12</v>
      </c>
      <c r="E41" s="18">
        <v>1385.36</v>
      </c>
      <c r="F41" s="18">
        <v>527.76</v>
      </c>
      <c r="G41" s="18">
        <v>445.32</v>
      </c>
      <c r="H41" s="19">
        <v>2358.44</v>
      </c>
      <c r="I41" s="20" t="s">
        <v>34</v>
      </c>
    </row>
    <row r="42" spans="1:9" outlineLevel="1" x14ac:dyDescent="0.25">
      <c r="A42" s="42"/>
      <c r="B42" s="43"/>
      <c r="C42" s="44" t="s">
        <v>445</v>
      </c>
      <c r="D42" s="38"/>
      <c r="E42" s="39">
        <f>SUBTOTAL(9,E41:E41)</f>
        <v>1385.36</v>
      </c>
      <c r="F42" s="39">
        <f>SUBTOTAL(9,F41:F41)</f>
        <v>527.76</v>
      </c>
      <c r="G42" s="39">
        <f>SUBTOTAL(9,G41:G41)</f>
        <v>445.32</v>
      </c>
      <c r="H42" s="40">
        <f>SUBTOTAL(9,H41:H41)</f>
        <v>2358.44</v>
      </c>
      <c r="I42" s="41"/>
    </row>
    <row r="43" spans="1:9" s="13" customFormat="1" ht="45" outlineLevel="2" x14ac:dyDescent="0.25">
      <c r="A43" s="14">
        <v>27</v>
      </c>
      <c r="B43" s="15">
        <v>44953</v>
      </c>
      <c r="C43" s="16" t="s">
        <v>35</v>
      </c>
      <c r="D43" s="17" t="s">
        <v>12</v>
      </c>
      <c r="E43" s="18">
        <v>1970.6100000000001</v>
      </c>
      <c r="F43" s="18">
        <v>875.84</v>
      </c>
      <c r="G43" s="18">
        <v>563.04</v>
      </c>
      <c r="H43" s="19">
        <v>3409.4900000000002</v>
      </c>
      <c r="I43" s="20" t="s">
        <v>36</v>
      </c>
    </row>
    <row r="44" spans="1:9" s="13" customFormat="1" outlineLevel="1" x14ac:dyDescent="0.25">
      <c r="A44" s="42"/>
      <c r="B44" s="43"/>
      <c r="C44" s="44" t="s">
        <v>446</v>
      </c>
      <c r="D44" s="38"/>
      <c r="E44" s="39">
        <f>SUBTOTAL(9,E43:E43)</f>
        <v>1970.6100000000001</v>
      </c>
      <c r="F44" s="39">
        <f>SUBTOTAL(9,F43:F43)</f>
        <v>875.84</v>
      </c>
      <c r="G44" s="39">
        <f>SUBTOTAL(9,G43:G43)</f>
        <v>563.04</v>
      </c>
      <c r="H44" s="40">
        <f>SUBTOTAL(9,H43:H43)</f>
        <v>3409.4900000000002</v>
      </c>
      <c r="I44" s="41"/>
    </row>
    <row r="45" spans="1:9" s="13" customFormat="1" x14ac:dyDescent="0.25">
      <c r="A45" s="42"/>
      <c r="B45" s="43"/>
      <c r="C45" s="44" t="s">
        <v>312</v>
      </c>
      <c r="D45" s="38"/>
      <c r="E45" s="39">
        <f>SUBTOTAL(9,E6:E43)</f>
        <v>29125.370000000003</v>
      </c>
      <c r="F45" s="39">
        <f>SUBTOTAL(9,F6:F43)</f>
        <v>13809.36</v>
      </c>
      <c r="G45" s="39">
        <f>SUBTOTAL(9,G6:G43)</f>
        <v>9053.2099999999991</v>
      </c>
      <c r="H45" s="40">
        <f>SUBTOTAL(9,H6:H43)</f>
        <v>51987.94</v>
      </c>
      <c r="I45" s="41"/>
    </row>
    <row r="46" spans="1:9" s="13" customFormat="1" x14ac:dyDescent="0.25">
      <c r="A46" s="21"/>
      <c r="B46" s="22"/>
      <c r="C46" s="23"/>
      <c r="D46" s="23"/>
      <c r="E46" s="24"/>
      <c r="F46" s="24"/>
      <c r="G46" s="24"/>
      <c r="H46" s="24"/>
      <c r="I46" s="24"/>
    </row>
    <row r="47" spans="1:9" s="13" customFormat="1" x14ac:dyDescent="0.25">
      <c r="A47" s="32" t="s">
        <v>49</v>
      </c>
      <c r="B47" s="33"/>
      <c r="C47" s="33"/>
      <c r="D47" s="33"/>
      <c r="E47" s="33"/>
      <c r="F47" s="33"/>
      <c r="G47" s="33"/>
      <c r="H47" s="33"/>
      <c r="I47" s="34"/>
    </row>
    <row r="48" spans="1:9" s="13" customFormat="1" hidden="1" x14ac:dyDescent="0.25">
      <c r="A48"/>
      <c r="B48"/>
      <c r="C48"/>
      <c r="D48"/>
      <c r="E48"/>
      <c r="F48"/>
      <c r="G48"/>
      <c r="H48"/>
      <c r="I48"/>
    </row>
    <row r="49" spans="1:9" s="13" customFormat="1" ht="33.75" x14ac:dyDescent="0.25">
      <c r="A49" s="2" t="s">
        <v>2</v>
      </c>
      <c r="B49" s="3" t="s">
        <v>3</v>
      </c>
      <c r="C49" s="2" t="s">
        <v>4</v>
      </c>
      <c r="D49" s="2" t="s">
        <v>5</v>
      </c>
      <c r="E49" s="4" t="s">
        <v>6</v>
      </c>
      <c r="F49" s="4" t="s">
        <v>7</v>
      </c>
      <c r="G49" s="4" t="s">
        <v>8</v>
      </c>
      <c r="H49" s="5" t="s">
        <v>9</v>
      </c>
      <c r="I49" s="3" t="s">
        <v>10</v>
      </c>
    </row>
    <row r="50" spans="1:9" s="13" customFormat="1" ht="33.75" outlineLevel="2" x14ac:dyDescent="0.25">
      <c r="A50" s="6">
        <v>13</v>
      </c>
      <c r="B50" s="7">
        <v>44943</v>
      </c>
      <c r="C50" s="8" t="s">
        <v>50</v>
      </c>
      <c r="D50" s="9" t="s">
        <v>51</v>
      </c>
      <c r="E50" s="10">
        <v>390.99</v>
      </c>
      <c r="F50" s="10">
        <v>281.52</v>
      </c>
      <c r="G50" s="10">
        <v>679.58</v>
      </c>
      <c r="H50" s="11">
        <v>1352.0900000000001</v>
      </c>
      <c r="I50" s="12" t="s">
        <v>52</v>
      </c>
    </row>
    <row r="51" spans="1:9" s="13" customFormat="1" ht="33.75" outlineLevel="2" x14ac:dyDescent="0.25">
      <c r="A51" s="6">
        <v>87</v>
      </c>
      <c r="B51" s="7">
        <v>44979</v>
      </c>
      <c r="C51" s="8" t="s">
        <v>50</v>
      </c>
      <c r="D51" s="9" t="s">
        <v>51</v>
      </c>
      <c r="E51" s="10">
        <v>412.3</v>
      </c>
      <c r="F51" s="10">
        <v>296.88</v>
      </c>
      <c r="G51" s="10">
        <v>713.27</v>
      </c>
      <c r="H51" s="11">
        <v>1422.45</v>
      </c>
      <c r="I51" s="12" t="s">
        <v>113</v>
      </c>
    </row>
    <row r="52" spans="1:9" s="13" customFormat="1" ht="22.5" outlineLevel="2" x14ac:dyDescent="0.25">
      <c r="A52" s="6">
        <v>87</v>
      </c>
      <c r="B52" s="7">
        <v>44999</v>
      </c>
      <c r="C52" s="8" t="s">
        <v>50</v>
      </c>
      <c r="D52" s="9" t="s">
        <v>51</v>
      </c>
      <c r="E52" s="10">
        <v>412.3</v>
      </c>
      <c r="F52" s="10">
        <f>395.84/4</f>
        <v>98.96</v>
      </c>
      <c r="G52" s="10">
        <v>0</v>
      </c>
      <c r="H52" s="11">
        <f>SUM(E52:G52)</f>
        <v>511.26</v>
      </c>
      <c r="I52" s="12" t="s">
        <v>186</v>
      </c>
    </row>
    <row r="53" spans="1:9" s="13" customFormat="1" ht="33.75" outlineLevel="2" x14ac:dyDescent="0.25">
      <c r="A53" s="6">
        <v>151</v>
      </c>
      <c r="B53" s="7">
        <v>45006</v>
      </c>
      <c r="C53" s="8" t="s">
        <v>50</v>
      </c>
      <c r="D53" s="9" t="s">
        <v>51</v>
      </c>
      <c r="E53" s="10">
        <v>412.3</v>
      </c>
      <c r="F53" s="10">
        <v>197.92</v>
      </c>
      <c r="G53" s="10">
        <v>715.09</v>
      </c>
      <c r="H53" s="11">
        <v>1325.31</v>
      </c>
      <c r="I53" s="12" t="s">
        <v>187</v>
      </c>
    </row>
    <row r="54" spans="1:9" s="13" customFormat="1" ht="33.75" outlineLevel="2" x14ac:dyDescent="0.25">
      <c r="A54" s="6">
        <v>210</v>
      </c>
      <c r="B54" s="7">
        <v>45034</v>
      </c>
      <c r="C54" s="8" t="s">
        <v>50</v>
      </c>
      <c r="D54" s="9" t="s">
        <v>51</v>
      </c>
      <c r="E54" s="10">
        <v>412.3</v>
      </c>
      <c r="F54" s="10">
        <v>197.92</v>
      </c>
      <c r="G54" s="10">
        <v>715.09</v>
      </c>
      <c r="H54" s="11">
        <v>1325.31</v>
      </c>
      <c r="I54" s="12" t="s">
        <v>239</v>
      </c>
    </row>
    <row r="55" spans="1:9" s="13" customFormat="1" ht="45" outlineLevel="2" x14ac:dyDescent="0.25">
      <c r="A55" s="6">
        <v>210</v>
      </c>
      <c r="B55" s="7">
        <v>45041</v>
      </c>
      <c r="C55" s="8" t="s">
        <v>50</v>
      </c>
      <c r="D55" s="9" t="s">
        <v>51</v>
      </c>
      <c r="E55" s="10">
        <v>0</v>
      </c>
      <c r="F55" s="10">
        <v>197.92</v>
      </c>
      <c r="G55" s="10">
        <v>67.17</v>
      </c>
      <c r="H55" s="11">
        <v>265.08999999999997</v>
      </c>
      <c r="I55" s="12" t="s">
        <v>240</v>
      </c>
    </row>
    <row r="56" spans="1:9" s="13" customFormat="1" ht="33.75" outlineLevel="2" x14ac:dyDescent="0.25">
      <c r="A56" s="6">
        <v>279</v>
      </c>
      <c r="B56" s="7">
        <v>45062</v>
      </c>
      <c r="C56" s="8" t="s">
        <v>50</v>
      </c>
      <c r="D56" s="9" t="s">
        <v>51</v>
      </c>
      <c r="E56" s="10">
        <v>412.3</v>
      </c>
      <c r="F56" s="10">
        <v>197.92</v>
      </c>
      <c r="G56" s="10">
        <v>329.42</v>
      </c>
      <c r="H56" s="11">
        <v>939.6400000000001</v>
      </c>
      <c r="I56" s="12" t="s">
        <v>366</v>
      </c>
    </row>
    <row r="57" spans="1:9" s="13" customFormat="1" ht="33.75" outlineLevel="2" x14ac:dyDescent="0.25">
      <c r="A57" s="6">
        <v>307</v>
      </c>
      <c r="B57" s="7">
        <v>45076</v>
      </c>
      <c r="C57" s="8" t="s">
        <v>50</v>
      </c>
      <c r="D57" s="9" t="s">
        <v>51</v>
      </c>
      <c r="E57" s="10">
        <v>1385.36</v>
      </c>
      <c r="F57" s="10">
        <v>527.76</v>
      </c>
      <c r="G57" s="10">
        <v>445.32</v>
      </c>
      <c r="H57" s="11">
        <v>2358.44</v>
      </c>
      <c r="I57" s="12" t="s">
        <v>394</v>
      </c>
    </row>
    <row r="58" spans="1:9" s="13" customFormat="1" outlineLevel="1" x14ac:dyDescent="0.25">
      <c r="A58" s="42"/>
      <c r="B58" s="43"/>
      <c r="C58" s="44" t="s">
        <v>410</v>
      </c>
      <c r="D58" s="38"/>
      <c r="E58" s="39">
        <f>SUBTOTAL(9,E50:E57)</f>
        <v>3837.8499999999995</v>
      </c>
      <c r="F58" s="39">
        <f>SUBTOTAL(9,F50:F57)</f>
        <v>1996.8000000000002</v>
      </c>
      <c r="G58" s="39">
        <f>SUBTOTAL(9,G50:G57)</f>
        <v>3664.9400000000005</v>
      </c>
      <c r="H58" s="40">
        <f>SUBTOTAL(9,H50:H57)</f>
        <v>9499.59</v>
      </c>
      <c r="I58" s="41"/>
    </row>
    <row r="59" spans="1:9" s="13" customFormat="1" ht="45" outlineLevel="2" x14ac:dyDescent="0.25">
      <c r="A59" s="14">
        <v>4</v>
      </c>
      <c r="B59" s="15">
        <v>44936</v>
      </c>
      <c r="C59" s="16" t="s">
        <v>53</v>
      </c>
      <c r="D59" s="17" t="s">
        <v>51</v>
      </c>
      <c r="E59" s="18">
        <v>0</v>
      </c>
      <c r="F59" s="18">
        <v>187.68</v>
      </c>
      <c r="G59" s="18">
        <f>223.17+63.7</f>
        <v>286.87</v>
      </c>
      <c r="H59" s="19">
        <v>474.55</v>
      </c>
      <c r="I59" s="20" t="s">
        <v>54</v>
      </c>
    </row>
    <row r="60" spans="1:9" s="13" customFormat="1" ht="33.75" outlineLevel="2" x14ac:dyDescent="0.25">
      <c r="A60" s="6">
        <v>36</v>
      </c>
      <c r="B60" s="7">
        <v>44957</v>
      </c>
      <c r="C60" s="8" t="s">
        <v>53</v>
      </c>
      <c r="D60" s="9" t="s">
        <v>51</v>
      </c>
      <c r="E60" s="10">
        <v>0</v>
      </c>
      <c r="F60" s="10">
        <v>187.68</v>
      </c>
      <c r="G60" s="10">
        <v>283.41000000000003</v>
      </c>
      <c r="H60" s="11">
        <v>471.09000000000003</v>
      </c>
      <c r="I60" s="12" t="s">
        <v>55</v>
      </c>
    </row>
    <row r="61" spans="1:9" s="13" customFormat="1" ht="33.75" outlineLevel="2" x14ac:dyDescent="0.25">
      <c r="A61" s="6">
        <v>58</v>
      </c>
      <c r="B61" s="7">
        <v>44964</v>
      </c>
      <c r="C61" s="8" t="s">
        <v>53</v>
      </c>
      <c r="D61" s="9" t="s">
        <v>51</v>
      </c>
      <c r="E61" s="10">
        <v>0</v>
      </c>
      <c r="F61" s="10">
        <v>197.92</v>
      </c>
      <c r="G61" s="10">
        <v>298.31</v>
      </c>
      <c r="H61" s="11">
        <v>496.23</v>
      </c>
      <c r="I61" s="12" t="s">
        <v>114</v>
      </c>
    </row>
    <row r="62" spans="1:9" s="13" customFormat="1" ht="22.5" outlineLevel="2" x14ac:dyDescent="0.25">
      <c r="A62" s="6">
        <v>89</v>
      </c>
      <c r="B62" s="7">
        <v>44979</v>
      </c>
      <c r="C62" s="8" t="s">
        <v>53</v>
      </c>
      <c r="D62" s="9" t="s">
        <v>51</v>
      </c>
      <c r="E62" s="10">
        <v>0</v>
      </c>
      <c r="F62" s="10">
        <v>197.92</v>
      </c>
      <c r="G62" s="10">
        <v>300.13</v>
      </c>
      <c r="H62" s="11">
        <v>498.04999999999995</v>
      </c>
      <c r="I62" s="12" t="s">
        <v>115</v>
      </c>
    </row>
    <row r="63" spans="1:9" s="13" customFormat="1" ht="22.5" outlineLevel="2" x14ac:dyDescent="0.25">
      <c r="A63" s="6">
        <v>90</v>
      </c>
      <c r="B63" s="7">
        <v>44979</v>
      </c>
      <c r="C63" s="8" t="s">
        <v>53</v>
      </c>
      <c r="D63" s="9" t="s">
        <v>51</v>
      </c>
      <c r="E63" s="10">
        <v>0</v>
      </c>
      <c r="F63" s="10">
        <v>197.92</v>
      </c>
      <c r="G63" s="10">
        <v>300.13</v>
      </c>
      <c r="H63" s="11">
        <v>498.04999999999995</v>
      </c>
      <c r="I63" s="12" t="s">
        <v>116</v>
      </c>
    </row>
    <row r="64" spans="1:9" s="13" customFormat="1" ht="33.75" outlineLevel="2" x14ac:dyDescent="0.25">
      <c r="A64" s="6">
        <v>152</v>
      </c>
      <c r="B64" s="7">
        <v>45006</v>
      </c>
      <c r="C64" s="8" t="s">
        <v>53</v>
      </c>
      <c r="D64" s="9" t="s">
        <v>51</v>
      </c>
      <c r="E64" s="10">
        <v>0</v>
      </c>
      <c r="F64" s="10">
        <v>197.92</v>
      </c>
      <c r="G64" s="10">
        <v>298.31</v>
      </c>
      <c r="H64" s="11">
        <v>496.23</v>
      </c>
      <c r="I64" s="12" t="s">
        <v>188</v>
      </c>
    </row>
    <row r="65" spans="1:9" s="13" customFormat="1" ht="33.75" outlineLevel="2" x14ac:dyDescent="0.25">
      <c r="A65" s="6">
        <v>207</v>
      </c>
      <c r="B65" s="7">
        <v>45034</v>
      </c>
      <c r="C65" s="8" t="s">
        <v>53</v>
      </c>
      <c r="D65" s="9" t="s">
        <v>51</v>
      </c>
      <c r="E65" s="10">
        <v>0</v>
      </c>
      <c r="F65" s="10">
        <v>197.92</v>
      </c>
      <c r="G65" s="10">
        <v>301.95</v>
      </c>
      <c r="H65" s="11">
        <v>499.87</v>
      </c>
      <c r="I65" s="12" t="s">
        <v>241</v>
      </c>
    </row>
    <row r="66" spans="1:9" s="13" customFormat="1" ht="33.75" outlineLevel="2" x14ac:dyDescent="0.25">
      <c r="A66" s="6">
        <v>208</v>
      </c>
      <c r="B66" s="7">
        <v>45034</v>
      </c>
      <c r="C66" s="8" t="s">
        <v>53</v>
      </c>
      <c r="D66" s="9" t="s">
        <v>51</v>
      </c>
      <c r="E66" s="10">
        <v>0</v>
      </c>
      <c r="F66" s="10">
        <v>197.92</v>
      </c>
      <c r="G66" s="10">
        <v>301.95</v>
      </c>
      <c r="H66" s="11">
        <v>499.87</v>
      </c>
      <c r="I66" s="12" t="s">
        <v>242</v>
      </c>
    </row>
    <row r="67" spans="1:9" s="13" customFormat="1" ht="33.75" outlineLevel="2" x14ac:dyDescent="0.25">
      <c r="A67" s="6">
        <v>237</v>
      </c>
      <c r="B67" s="7">
        <v>45048</v>
      </c>
      <c r="C67" s="8" t="s">
        <v>53</v>
      </c>
      <c r="D67" s="9" t="s">
        <v>51</v>
      </c>
      <c r="E67" s="10">
        <v>0</v>
      </c>
      <c r="F67" s="10">
        <v>791.68</v>
      </c>
      <c r="G67" s="10">
        <v>503.46000000000004</v>
      </c>
      <c r="H67" s="11">
        <v>1295.1399999999999</v>
      </c>
      <c r="I67" s="12" t="s">
        <v>321</v>
      </c>
    </row>
    <row r="68" spans="1:9" s="13" customFormat="1" ht="22.5" outlineLevel="2" x14ac:dyDescent="0.25">
      <c r="A68" s="6">
        <v>237</v>
      </c>
      <c r="B68" s="7">
        <v>45055</v>
      </c>
      <c r="C68" s="8" t="s">
        <v>53</v>
      </c>
      <c r="D68" s="9" t="s">
        <v>51</v>
      </c>
      <c r="E68" s="10">
        <v>0</v>
      </c>
      <c r="F68" s="10">
        <v>0</v>
      </c>
      <c r="G68" s="10">
        <v>704.34</v>
      </c>
      <c r="H68" s="11">
        <v>704.34</v>
      </c>
      <c r="I68" s="12" t="s">
        <v>322</v>
      </c>
    </row>
    <row r="69" spans="1:9" s="13" customFormat="1" ht="33.75" outlineLevel="2" x14ac:dyDescent="0.25">
      <c r="A69" s="6">
        <v>266</v>
      </c>
      <c r="B69" s="7">
        <v>45055</v>
      </c>
      <c r="C69" s="8" t="s">
        <v>53</v>
      </c>
      <c r="D69" s="9" t="s">
        <v>51</v>
      </c>
      <c r="E69" s="10">
        <v>0</v>
      </c>
      <c r="F69" s="10">
        <v>197.92</v>
      </c>
      <c r="G69" s="10">
        <v>234.78</v>
      </c>
      <c r="H69" s="11">
        <v>432.7</v>
      </c>
      <c r="I69" s="12" t="s">
        <v>354</v>
      </c>
    </row>
    <row r="70" spans="1:9" s="13" customFormat="1" ht="22.5" outlineLevel="2" x14ac:dyDescent="0.25">
      <c r="A70" s="6">
        <v>311</v>
      </c>
      <c r="B70" s="7">
        <v>45076</v>
      </c>
      <c r="C70" s="8" t="s">
        <v>53</v>
      </c>
      <c r="D70" s="9" t="s">
        <v>51</v>
      </c>
      <c r="E70" s="10">
        <v>0</v>
      </c>
      <c r="F70" s="10">
        <v>197.92</v>
      </c>
      <c r="G70" s="10">
        <v>298.31</v>
      </c>
      <c r="H70" s="11">
        <v>496.23</v>
      </c>
      <c r="I70" s="12" t="s">
        <v>398</v>
      </c>
    </row>
    <row r="71" spans="1:9" s="13" customFormat="1" outlineLevel="1" x14ac:dyDescent="0.25">
      <c r="A71" s="42"/>
      <c r="B71" s="43"/>
      <c r="C71" s="44" t="s">
        <v>411</v>
      </c>
      <c r="D71" s="38"/>
      <c r="E71" s="39">
        <f>SUBTOTAL(9,E59:E70)</f>
        <v>0</v>
      </c>
      <c r="F71" s="39">
        <f>SUBTOTAL(9,F59:F70)</f>
        <v>2750.4</v>
      </c>
      <c r="G71" s="39">
        <f>SUBTOTAL(9,G59:G70)</f>
        <v>4111.95</v>
      </c>
      <c r="H71" s="40">
        <f>SUBTOTAL(9,H59:H70)</f>
        <v>6862.35</v>
      </c>
      <c r="I71" s="41"/>
    </row>
    <row r="72" spans="1:9" s="13" customFormat="1" ht="45" outlineLevel="2" x14ac:dyDescent="0.25">
      <c r="A72" s="14">
        <v>44</v>
      </c>
      <c r="B72" s="15">
        <v>44960</v>
      </c>
      <c r="C72" s="16" t="s">
        <v>117</v>
      </c>
      <c r="D72" s="17" t="s">
        <v>51</v>
      </c>
      <c r="E72" s="18">
        <v>1732.6799999999998</v>
      </c>
      <c r="F72" s="18">
        <v>923.52</v>
      </c>
      <c r="G72" s="18">
        <v>263.83999999999997</v>
      </c>
      <c r="H72" s="19">
        <v>2920.04</v>
      </c>
      <c r="I72" s="20" t="s">
        <v>118</v>
      </c>
    </row>
    <row r="73" spans="1:9" s="13" customFormat="1" ht="33.75" outlineLevel="2" x14ac:dyDescent="0.25">
      <c r="A73" s="6">
        <v>155</v>
      </c>
      <c r="B73" s="7">
        <v>45006</v>
      </c>
      <c r="C73" s="8" t="s">
        <v>117</v>
      </c>
      <c r="D73" s="9" t="s">
        <v>51</v>
      </c>
      <c r="E73" s="10">
        <v>412.3</v>
      </c>
      <c r="F73" s="10">
        <v>197.92</v>
      </c>
      <c r="G73" s="10">
        <v>354.73</v>
      </c>
      <c r="H73" s="11">
        <v>964.95</v>
      </c>
      <c r="I73" s="12" t="s">
        <v>189</v>
      </c>
    </row>
    <row r="74" spans="1:9" s="13" customFormat="1" ht="33.75" outlineLevel="2" x14ac:dyDescent="0.25">
      <c r="A74" s="6">
        <v>156</v>
      </c>
      <c r="B74" s="7">
        <v>45006</v>
      </c>
      <c r="C74" s="8" t="s">
        <v>117</v>
      </c>
      <c r="D74" s="9" t="s">
        <v>51</v>
      </c>
      <c r="E74" s="10">
        <v>412.3</v>
      </c>
      <c r="F74" s="10">
        <v>197.92</v>
      </c>
      <c r="G74" s="10">
        <v>493.05</v>
      </c>
      <c r="H74" s="11">
        <v>1103.27</v>
      </c>
      <c r="I74" s="12" t="s">
        <v>190</v>
      </c>
    </row>
    <row r="75" spans="1:9" s="13" customFormat="1" ht="33.75" outlineLevel="2" x14ac:dyDescent="0.25">
      <c r="A75" s="6">
        <v>310</v>
      </c>
      <c r="B75" s="7">
        <v>45076</v>
      </c>
      <c r="C75" s="8" t="s">
        <v>117</v>
      </c>
      <c r="D75" s="9" t="s">
        <v>51</v>
      </c>
      <c r="E75" s="10">
        <v>0</v>
      </c>
      <c r="F75" s="10">
        <v>0</v>
      </c>
      <c r="G75" s="10">
        <v>445.32</v>
      </c>
      <c r="H75" s="11">
        <v>445.32</v>
      </c>
      <c r="I75" s="12" t="s">
        <v>397</v>
      </c>
    </row>
    <row r="76" spans="1:9" s="13" customFormat="1" outlineLevel="1" x14ac:dyDescent="0.25">
      <c r="A76" s="42"/>
      <c r="B76" s="43"/>
      <c r="C76" s="44" t="s">
        <v>412</v>
      </c>
      <c r="D76" s="38"/>
      <c r="E76" s="39">
        <f>SUBTOTAL(9,E72:E75)</f>
        <v>2557.2800000000002</v>
      </c>
      <c r="F76" s="39">
        <f>SUBTOTAL(9,F72:F75)</f>
        <v>1319.3600000000001</v>
      </c>
      <c r="G76" s="39">
        <f>SUBTOTAL(9,G72:G75)</f>
        <v>1556.9399999999998</v>
      </c>
      <c r="H76" s="40">
        <f>SUBTOTAL(9,H72:H75)</f>
        <v>5433.58</v>
      </c>
      <c r="I76" s="41"/>
    </row>
    <row r="77" spans="1:9" s="13" customFormat="1" ht="33.75" outlineLevel="2" x14ac:dyDescent="0.25">
      <c r="A77" s="14">
        <v>1</v>
      </c>
      <c r="B77" s="15">
        <v>44936</v>
      </c>
      <c r="C77" s="16" t="s">
        <v>56</v>
      </c>
      <c r="D77" s="17" t="s">
        <v>51</v>
      </c>
      <c r="E77" s="18">
        <v>390.99</v>
      </c>
      <c r="F77" s="18">
        <v>281.52</v>
      </c>
      <c r="G77" s="18">
        <v>722.83</v>
      </c>
      <c r="H77" s="19">
        <v>1395.3400000000001</v>
      </c>
      <c r="I77" s="20" t="s">
        <v>57</v>
      </c>
    </row>
    <row r="78" spans="1:9" s="13" customFormat="1" ht="45" outlineLevel="2" x14ac:dyDescent="0.25">
      <c r="A78" s="6">
        <v>21</v>
      </c>
      <c r="B78" s="7">
        <v>44950</v>
      </c>
      <c r="C78" s="8" t="s">
        <v>56</v>
      </c>
      <c r="D78" s="9" t="s">
        <v>51</v>
      </c>
      <c r="E78" s="10">
        <v>781.98</v>
      </c>
      <c r="F78" s="10">
        <v>375.36</v>
      </c>
      <c r="G78" s="10">
        <v>784.8</v>
      </c>
      <c r="H78" s="11">
        <v>1942.14</v>
      </c>
      <c r="I78" s="12" t="s">
        <v>58</v>
      </c>
    </row>
    <row r="79" spans="1:9" s="13" customFormat="1" ht="33.75" outlineLevel="2" x14ac:dyDescent="0.25">
      <c r="A79" s="6">
        <v>41</v>
      </c>
      <c r="B79" s="7">
        <v>44957</v>
      </c>
      <c r="C79" s="8" t="s">
        <v>56</v>
      </c>
      <c r="D79" s="9" t="s">
        <v>51</v>
      </c>
      <c r="E79" s="10">
        <v>390.99</v>
      </c>
      <c r="F79" s="10">
        <v>281.52</v>
      </c>
      <c r="G79" s="10">
        <v>721.1</v>
      </c>
      <c r="H79" s="11">
        <v>1393.6100000000001</v>
      </c>
      <c r="I79" s="12" t="s">
        <v>59</v>
      </c>
    </row>
    <row r="80" spans="1:9" s="13" customFormat="1" ht="33.75" outlineLevel="2" x14ac:dyDescent="0.25">
      <c r="A80" s="6">
        <v>48</v>
      </c>
      <c r="B80" s="7">
        <v>44964</v>
      </c>
      <c r="C80" s="8" t="s">
        <v>56</v>
      </c>
      <c r="D80" s="9" t="s">
        <v>51</v>
      </c>
      <c r="E80" s="10">
        <v>412.3</v>
      </c>
      <c r="F80" s="10">
        <v>296.88</v>
      </c>
      <c r="G80" s="10">
        <v>760.59</v>
      </c>
      <c r="H80" s="11">
        <v>1469.77</v>
      </c>
      <c r="I80" s="12" t="s">
        <v>119</v>
      </c>
    </row>
    <row r="81" spans="1:9" s="13" customFormat="1" ht="33.75" outlineLevel="2" x14ac:dyDescent="0.25">
      <c r="A81" s="6">
        <v>49</v>
      </c>
      <c r="B81" s="7">
        <v>44964</v>
      </c>
      <c r="C81" s="8" t="s">
        <v>56</v>
      </c>
      <c r="D81" s="9" t="s">
        <v>51</v>
      </c>
      <c r="E81" s="10">
        <v>412.3</v>
      </c>
      <c r="F81" s="10">
        <v>197.92</v>
      </c>
      <c r="G81" s="10">
        <v>758.77</v>
      </c>
      <c r="H81" s="11">
        <v>1368.99</v>
      </c>
      <c r="I81" s="12" t="s">
        <v>120</v>
      </c>
    </row>
    <row r="82" spans="1:9" s="13" customFormat="1" ht="22.5" outlineLevel="2" x14ac:dyDescent="0.25">
      <c r="A82" s="6">
        <v>64</v>
      </c>
      <c r="B82" s="7">
        <v>44971</v>
      </c>
      <c r="C82" s="8" t="s">
        <v>56</v>
      </c>
      <c r="D82" s="9" t="s">
        <v>51</v>
      </c>
      <c r="E82" s="10">
        <v>412.3</v>
      </c>
      <c r="F82" s="10">
        <v>296.88</v>
      </c>
      <c r="G82" s="10">
        <v>0</v>
      </c>
      <c r="H82" s="11">
        <v>709.18000000000006</v>
      </c>
      <c r="I82" s="12" t="s">
        <v>121</v>
      </c>
    </row>
    <row r="83" spans="1:9" s="13" customFormat="1" ht="33.75" outlineLevel="2" x14ac:dyDescent="0.25">
      <c r="A83" s="6">
        <v>65</v>
      </c>
      <c r="B83" s="7">
        <v>44971</v>
      </c>
      <c r="C83" s="8" t="s">
        <v>56</v>
      </c>
      <c r="D83" s="9" t="s">
        <v>51</v>
      </c>
      <c r="E83" s="10">
        <v>412.3</v>
      </c>
      <c r="F83" s="10">
        <v>296.88</v>
      </c>
      <c r="G83" s="10">
        <v>758.77</v>
      </c>
      <c r="H83" s="11">
        <v>1467.95</v>
      </c>
      <c r="I83" s="12" t="s">
        <v>122</v>
      </c>
    </row>
    <row r="84" spans="1:9" s="13" customFormat="1" ht="33.75" outlineLevel="2" x14ac:dyDescent="0.25">
      <c r="A84" s="6">
        <v>99</v>
      </c>
      <c r="B84" s="7">
        <v>44985</v>
      </c>
      <c r="C84" s="8" t="s">
        <v>56</v>
      </c>
      <c r="D84" s="9" t="s">
        <v>51</v>
      </c>
      <c r="E84" s="10">
        <v>412.3</v>
      </c>
      <c r="F84" s="10">
        <v>296.88</v>
      </c>
      <c r="G84" s="10">
        <v>758.77</v>
      </c>
      <c r="H84" s="11">
        <v>1467.95</v>
      </c>
      <c r="I84" s="12" t="s">
        <v>123</v>
      </c>
    </row>
    <row r="85" spans="1:9" ht="33.75" outlineLevel="2" x14ac:dyDescent="0.25">
      <c r="A85" s="6">
        <v>100</v>
      </c>
      <c r="B85" s="7">
        <v>44985</v>
      </c>
      <c r="C85" s="8" t="s">
        <v>56</v>
      </c>
      <c r="D85" s="9" t="s">
        <v>51</v>
      </c>
      <c r="E85" s="10">
        <v>412.3</v>
      </c>
      <c r="F85" s="10">
        <v>296.88</v>
      </c>
      <c r="G85" s="10">
        <v>758.77</v>
      </c>
      <c r="H85" s="11">
        <v>1467.95</v>
      </c>
      <c r="I85" s="12" t="s">
        <v>124</v>
      </c>
    </row>
    <row r="86" spans="1:9" ht="33.75" outlineLevel="2" x14ac:dyDescent="0.25">
      <c r="A86" s="6">
        <v>101</v>
      </c>
      <c r="B86" s="7">
        <v>44985</v>
      </c>
      <c r="C86" s="8" t="s">
        <v>56</v>
      </c>
      <c r="D86" s="9" t="s">
        <v>51</v>
      </c>
      <c r="E86" s="10">
        <v>412.3</v>
      </c>
      <c r="F86" s="10">
        <v>197.92</v>
      </c>
      <c r="G86" s="10">
        <v>551.29</v>
      </c>
      <c r="H86" s="11">
        <v>1161.51</v>
      </c>
      <c r="I86" s="12" t="s">
        <v>125</v>
      </c>
    </row>
    <row r="87" spans="1:9" ht="45" outlineLevel="2" x14ac:dyDescent="0.25">
      <c r="A87" s="6">
        <v>112</v>
      </c>
      <c r="B87" s="7">
        <v>44992</v>
      </c>
      <c r="C87" s="8" t="s">
        <v>56</v>
      </c>
      <c r="D87" s="9" t="s">
        <v>51</v>
      </c>
      <c r="E87" s="10">
        <v>2078.04</v>
      </c>
      <c r="F87" s="10">
        <v>923.57999999999993</v>
      </c>
      <c r="G87" s="10">
        <v>1176.45</v>
      </c>
      <c r="H87" s="11">
        <v>4178.07</v>
      </c>
      <c r="I87" s="12" t="s">
        <v>191</v>
      </c>
    </row>
    <row r="88" spans="1:9" ht="45" outlineLevel="2" x14ac:dyDescent="0.25">
      <c r="A88" s="6">
        <v>150</v>
      </c>
      <c r="B88" s="7">
        <v>45006</v>
      </c>
      <c r="C88" s="8" t="s">
        <v>56</v>
      </c>
      <c r="D88" s="9" t="s">
        <v>51</v>
      </c>
      <c r="E88" s="10">
        <v>412.3</v>
      </c>
      <c r="F88" s="10">
        <v>395.84</v>
      </c>
      <c r="G88" s="10">
        <v>825.94</v>
      </c>
      <c r="H88" s="11">
        <v>1634.08</v>
      </c>
      <c r="I88" s="12" t="s">
        <v>192</v>
      </c>
    </row>
    <row r="89" spans="1:9" ht="22.5" outlineLevel="2" x14ac:dyDescent="0.25">
      <c r="A89" s="6">
        <v>164</v>
      </c>
      <c r="B89" s="7">
        <v>45013</v>
      </c>
      <c r="C89" s="8" t="s">
        <v>56</v>
      </c>
      <c r="D89" s="9" t="s">
        <v>51</v>
      </c>
      <c r="E89" s="10">
        <v>0</v>
      </c>
      <c r="F89" s="10">
        <v>0</v>
      </c>
      <c r="G89" s="10">
        <v>94.64</v>
      </c>
      <c r="H89" s="11">
        <v>94.64</v>
      </c>
      <c r="I89" s="12" t="s">
        <v>193</v>
      </c>
    </row>
    <row r="90" spans="1:9" ht="33.75" outlineLevel="2" x14ac:dyDescent="0.25">
      <c r="A90" s="6">
        <v>176</v>
      </c>
      <c r="B90" s="7">
        <v>45020</v>
      </c>
      <c r="C90" s="8" t="s">
        <v>56</v>
      </c>
      <c r="D90" s="9" t="s">
        <v>51</v>
      </c>
      <c r="E90" s="10">
        <v>412.3</v>
      </c>
      <c r="F90" s="10">
        <v>395.84</v>
      </c>
      <c r="G90" s="10">
        <v>825.94</v>
      </c>
      <c r="H90" s="11">
        <v>1634.08</v>
      </c>
      <c r="I90" s="12" t="s">
        <v>243</v>
      </c>
    </row>
    <row r="91" spans="1:9" ht="33.75" outlineLevel="2" x14ac:dyDescent="0.25">
      <c r="A91" s="6">
        <v>205</v>
      </c>
      <c r="B91" s="7">
        <v>45034</v>
      </c>
      <c r="C91" s="8" t="s">
        <v>56</v>
      </c>
      <c r="D91" s="9" t="s">
        <v>51</v>
      </c>
      <c r="E91" s="10">
        <v>412.3</v>
      </c>
      <c r="F91" s="10">
        <v>197.92</v>
      </c>
      <c r="G91" s="10">
        <v>758.77</v>
      </c>
      <c r="H91" s="11">
        <v>1368.99</v>
      </c>
      <c r="I91" s="12" t="s">
        <v>244</v>
      </c>
    </row>
    <row r="92" spans="1:9" ht="56.25" outlineLevel="2" x14ac:dyDescent="0.25">
      <c r="A92" s="6">
        <v>206</v>
      </c>
      <c r="B92" s="7">
        <v>45034</v>
      </c>
      <c r="C92" s="8" t="s">
        <v>56</v>
      </c>
      <c r="D92" s="9" t="s">
        <v>51</v>
      </c>
      <c r="E92" s="10">
        <v>412.3</v>
      </c>
      <c r="F92" s="10">
        <v>395.84</v>
      </c>
      <c r="G92" s="10">
        <v>825.94</v>
      </c>
      <c r="H92" s="11">
        <v>1634.08</v>
      </c>
      <c r="I92" s="12" t="s">
        <v>245</v>
      </c>
    </row>
    <row r="93" spans="1:9" ht="33.75" outlineLevel="2" x14ac:dyDescent="0.25">
      <c r="A93" s="6">
        <v>229</v>
      </c>
      <c r="B93" s="7">
        <v>45041</v>
      </c>
      <c r="C93" s="8" t="s">
        <v>56</v>
      </c>
      <c r="D93" s="9" t="s">
        <v>51</v>
      </c>
      <c r="E93" s="10">
        <v>412.3</v>
      </c>
      <c r="F93" s="10">
        <v>197.92</v>
      </c>
      <c r="G93" s="10">
        <v>758.77</v>
      </c>
      <c r="H93" s="11">
        <v>1368.99</v>
      </c>
      <c r="I93" s="12" t="s">
        <v>246</v>
      </c>
    </row>
    <row r="94" spans="1:9" ht="45" outlineLevel="2" x14ac:dyDescent="0.25">
      <c r="A94" s="6">
        <v>245</v>
      </c>
      <c r="B94" s="7">
        <v>45048</v>
      </c>
      <c r="C94" s="8" t="s">
        <v>56</v>
      </c>
      <c r="D94" s="9" t="s">
        <v>51</v>
      </c>
      <c r="E94" s="10">
        <v>824.6</v>
      </c>
      <c r="F94" s="10">
        <v>494.79999999999995</v>
      </c>
      <c r="G94" s="10">
        <v>825.94</v>
      </c>
      <c r="H94" s="11">
        <v>2145.34</v>
      </c>
      <c r="I94" s="12" t="s">
        <v>332</v>
      </c>
    </row>
    <row r="95" spans="1:9" ht="56.25" outlineLevel="2" x14ac:dyDescent="0.25">
      <c r="A95" s="6">
        <v>267</v>
      </c>
      <c r="B95" s="7">
        <v>45055</v>
      </c>
      <c r="C95" s="8" t="s">
        <v>56</v>
      </c>
      <c r="D95" s="9" t="s">
        <v>51</v>
      </c>
      <c r="E95" s="10">
        <v>412.3</v>
      </c>
      <c r="F95" s="10">
        <v>395.84</v>
      </c>
      <c r="G95" s="10">
        <v>827.7600000000001</v>
      </c>
      <c r="H95" s="11">
        <v>1635.9</v>
      </c>
      <c r="I95" s="12" t="s">
        <v>355</v>
      </c>
    </row>
    <row r="96" spans="1:9" ht="33.75" outlineLevel="2" x14ac:dyDescent="0.25">
      <c r="A96" s="6">
        <v>276</v>
      </c>
      <c r="B96" s="7">
        <v>45062</v>
      </c>
      <c r="C96" s="8" t="s">
        <v>56</v>
      </c>
      <c r="D96" s="9" t="s">
        <v>51</v>
      </c>
      <c r="E96" s="10">
        <v>412.3</v>
      </c>
      <c r="F96" s="10">
        <v>197.92</v>
      </c>
      <c r="G96" s="10">
        <v>412.97</v>
      </c>
      <c r="H96" s="11">
        <v>1023.19</v>
      </c>
      <c r="I96" s="12" t="s">
        <v>363</v>
      </c>
    </row>
    <row r="97" spans="1:9" ht="45" outlineLevel="2" x14ac:dyDescent="0.25">
      <c r="A97" s="14">
        <v>292</v>
      </c>
      <c r="B97" s="15">
        <v>45069</v>
      </c>
      <c r="C97" s="16" t="s">
        <v>56</v>
      </c>
      <c r="D97" s="17" t="s">
        <v>51</v>
      </c>
      <c r="E97" s="18">
        <v>824.6</v>
      </c>
      <c r="F97" s="18">
        <v>395.84</v>
      </c>
      <c r="G97" s="18">
        <v>758.77</v>
      </c>
      <c r="H97" s="19">
        <v>1979.21</v>
      </c>
      <c r="I97" s="20" t="s">
        <v>378</v>
      </c>
    </row>
    <row r="98" spans="1:9" ht="45" outlineLevel="2" x14ac:dyDescent="0.25">
      <c r="A98" s="6">
        <v>293</v>
      </c>
      <c r="B98" s="7">
        <v>45069</v>
      </c>
      <c r="C98" s="8" t="s">
        <v>56</v>
      </c>
      <c r="D98" s="9" t="s">
        <v>51</v>
      </c>
      <c r="E98" s="10">
        <v>2887.7999999999997</v>
      </c>
      <c r="F98" s="10">
        <v>1385.28</v>
      </c>
      <c r="G98" s="10">
        <v>1525.07</v>
      </c>
      <c r="H98" s="11">
        <v>5798.15</v>
      </c>
      <c r="I98" s="12" t="s">
        <v>379</v>
      </c>
    </row>
    <row r="99" spans="1:9" outlineLevel="1" x14ac:dyDescent="0.25">
      <c r="A99" s="42"/>
      <c r="B99" s="43"/>
      <c r="C99" s="44" t="s">
        <v>413</v>
      </c>
      <c r="D99" s="38"/>
      <c r="E99" s="39">
        <f>SUBTOTAL(9,E77:E98)</f>
        <v>13951.199999999999</v>
      </c>
      <c r="F99" s="39">
        <f>SUBTOTAL(9,F77:F98)</f>
        <v>8195.260000000002</v>
      </c>
      <c r="G99" s="39">
        <f>SUBTOTAL(9,G77:G98)</f>
        <v>16192.650000000003</v>
      </c>
      <c r="H99" s="40">
        <f>SUBTOTAL(9,H77:H98)</f>
        <v>38339.11</v>
      </c>
      <c r="I99" s="41"/>
    </row>
    <row r="100" spans="1:9" ht="33.75" outlineLevel="2" x14ac:dyDescent="0.25">
      <c r="A100" s="14">
        <v>263</v>
      </c>
      <c r="B100" s="15">
        <v>45055</v>
      </c>
      <c r="C100" s="16" t="s">
        <v>350</v>
      </c>
      <c r="D100" s="17" t="s">
        <v>51</v>
      </c>
      <c r="E100" s="18">
        <v>0</v>
      </c>
      <c r="F100" s="18">
        <v>98.96</v>
      </c>
      <c r="G100" s="18">
        <v>9.1</v>
      </c>
      <c r="H100" s="19">
        <v>108.05999999999999</v>
      </c>
      <c r="I100" s="20" t="s">
        <v>351</v>
      </c>
    </row>
    <row r="101" spans="1:9" outlineLevel="1" x14ac:dyDescent="0.25">
      <c r="A101" s="42"/>
      <c r="B101" s="43"/>
      <c r="C101" s="44" t="s">
        <v>414</v>
      </c>
      <c r="D101" s="38"/>
      <c r="E101" s="39">
        <f>SUBTOTAL(9,E100:E100)</f>
        <v>0</v>
      </c>
      <c r="F101" s="39">
        <f>SUBTOTAL(9,F100:F100)</f>
        <v>98.96</v>
      </c>
      <c r="G101" s="39">
        <f>SUBTOTAL(9,G100:G100)</f>
        <v>9.1</v>
      </c>
      <c r="H101" s="40">
        <f>SUBTOTAL(9,H100:H100)</f>
        <v>108.05999999999999</v>
      </c>
      <c r="I101" s="41"/>
    </row>
    <row r="102" spans="1:9" ht="33.75" outlineLevel="2" x14ac:dyDescent="0.25">
      <c r="A102" s="14">
        <v>3</v>
      </c>
      <c r="B102" s="15">
        <v>44936</v>
      </c>
      <c r="C102" s="16" t="s">
        <v>60</v>
      </c>
      <c r="D102" s="17" t="s">
        <v>51</v>
      </c>
      <c r="E102" s="18">
        <v>390.99</v>
      </c>
      <c r="F102" s="18">
        <v>281.52</v>
      </c>
      <c r="G102" s="18">
        <v>695.15000000000009</v>
      </c>
      <c r="H102" s="19">
        <v>1367.66</v>
      </c>
      <c r="I102" s="20" t="s">
        <v>61</v>
      </c>
    </row>
    <row r="103" spans="1:9" ht="33.75" outlineLevel="2" x14ac:dyDescent="0.25">
      <c r="A103" s="6">
        <v>115</v>
      </c>
      <c r="B103" s="7">
        <v>44992</v>
      </c>
      <c r="C103" s="8" t="s">
        <v>60</v>
      </c>
      <c r="D103" s="9" t="s">
        <v>51</v>
      </c>
      <c r="E103" s="10">
        <v>0</v>
      </c>
      <c r="F103" s="10">
        <v>98.96</v>
      </c>
      <c r="G103" s="10">
        <v>89.01</v>
      </c>
      <c r="H103" s="11">
        <v>187.97</v>
      </c>
      <c r="I103" s="12" t="s">
        <v>194</v>
      </c>
    </row>
    <row r="104" spans="1:9" ht="33.75" outlineLevel="2" x14ac:dyDescent="0.25">
      <c r="A104" s="6">
        <v>138</v>
      </c>
      <c r="B104" s="7">
        <v>44999</v>
      </c>
      <c r="C104" s="8" t="s">
        <v>60</v>
      </c>
      <c r="D104" s="9" t="s">
        <v>51</v>
      </c>
      <c r="E104" s="10">
        <v>412.3</v>
      </c>
      <c r="F104" s="10">
        <v>296.88</v>
      </c>
      <c r="G104" s="10">
        <v>726.01</v>
      </c>
      <c r="H104" s="11">
        <v>1435.19</v>
      </c>
      <c r="I104" s="12" t="s">
        <v>195</v>
      </c>
    </row>
    <row r="105" spans="1:9" outlineLevel="1" x14ac:dyDescent="0.25">
      <c r="A105" s="42"/>
      <c r="B105" s="43"/>
      <c r="C105" s="44" t="s">
        <v>447</v>
      </c>
      <c r="D105" s="38"/>
      <c r="E105" s="39">
        <f>SUBTOTAL(9,E102:E104)</f>
        <v>803.29</v>
      </c>
      <c r="F105" s="39">
        <f>SUBTOTAL(9,F102:F104)</f>
        <v>677.3599999999999</v>
      </c>
      <c r="G105" s="39">
        <f>SUBTOTAL(9,G102:G104)</f>
        <v>1510.17</v>
      </c>
      <c r="H105" s="40">
        <f>SUBTOTAL(9,H102:H104)</f>
        <v>2990.82</v>
      </c>
      <c r="I105" s="41"/>
    </row>
    <row r="106" spans="1:9" ht="45" outlineLevel="2" x14ac:dyDescent="0.25">
      <c r="A106" s="14">
        <v>142</v>
      </c>
      <c r="B106" s="15">
        <v>45006</v>
      </c>
      <c r="C106" s="16" t="s">
        <v>196</v>
      </c>
      <c r="D106" s="17" t="s">
        <v>51</v>
      </c>
      <c r="E106" s="18">
        <v>412.3</v>
      </c>
      <c r="F106" s="18">
        <v>395.84</v>
      </c>
      <c r="G106" s="18">
        <v>1708.8100000000002</v>
      </c>
      <c r="H106" s="19">
        <v>2516.9500000000003</v>
      </c>
      <c r="I106" s="20" t="s">
        <v>197</v>
      </c>
    </row>
    <row r="107" spans="1:9" ht="45" outlineLevel="2" x14ac:dyDescent="0.25">
      <c r="A107" s="6">
        <v>277</v>
      </c>
      <c r="B107" s="7">
        <v>45062</v>
      </c>
      <c r="C107" s="8" t="s">
        <v>196</v>
      </c>
      <c r="D107" s="9" t="s">
        <v>51</v>
      </c>
      <c r="E107" s="10">
        <v>412.3</v>
      </c>
      <c r="F107" s="10">
        <v>395.84</v>
      </c>
      <c r="G107" s="10">
        <v>1643.46</v>
      </c>
      <c r="H107" s="11">
        <v>2451.6</v>
      </c>
      <c r="I107" s="12" t="s">
        <v>364</v>
      </c>
    </row>
    <row r="108" spans="1:9" ht="33.75" outlineLevel="2" x14ac:dyDescent="0.25">
      <c r="A108" s="6">
        <v>278</v>
      </c>
      <c r="B108" s="7">
        <v>45062</v>
      </c>
      <c r="C108" s="8" t="s">
        <v>196</v>
      </c>
      <c r="D108" s="9" t="s">
        <v>51</v>
      </c>
      <c r="E108" s="10">
        <v>0</v>
      </c>
      <c r="F108" s="10">
        <v>197.92</v>
      </c>
      <c r="G108" s="10">
        <v>447.72</v>
      </c>
      <c r="H108" s="11">
        <v>645.64</v>
      </c>
      <c r="I108" s="12" t="s">
        <v>365</v>
      </c>
    </row>
    <row r="109" spans="1:9" outlineLevel="1" x14ac:dyDescent="0.25">
      <c r="A109" s="42"/>
      <c r="B109" s="43"/>
      <c r="C109" s="44" t="s">
        <v>415</v>
      </c>
      <c r="D109" s="38"/>
      <c r="E109" s="39">
        <f>SUBTOTAL(9,E106:E108)</f>
        <v>824.6</v>
      </c>
      <c r="F109" s="39">
        <f>SUBTOTAL(9,F106:F108)</f>
        <v>989.59999999999991</v>
      </c>
      <c r="G109" s="39">
        <f>SUBTOTAL(9,G106:G108)</f>
        <v>3799.9900000000007</v>
      </c>
      <c r="H109" s="40">
        <f>SUBTOTAL(9,H106:H108)</f>
        <v>5614.1900000000005</v>
      </c>
      <c r="I109" s="41"/>
    </row>
    <row r="110" spans="1:9" ht="33.75" outlineLevel="2" x14ac:dyDescent="0.25">
      <c r="A110" s="14">
        <v>7</v>
      </c>
      <c r="B110" s="15">
        <v>44943</v>
      </c>
      <c r="C110" s="16" t="s">
        <v>62</v>
      </c>
      <c r="D110" s="17" t="s">
        <v>51</v>
      </c>
      <c r="E110" s="18">
        <v>0</v>
      </c>
      <c r="F110" s="18">
        <v>187.68</v>
      </c>
      <c r="G110" s="18">
        <v>119.06</v>
      </c>
      <c r="H110" s="19">
        <v>306.74</v>
      </c>
      <c r="I110" s="20" t="s">
        <v>63</v>
      </c>
    </row>
    <row r="111" spans="1:9" ht="33.75" outlineLevel="2" x14ac:dyDescent="0.25">
      <c r="A111" s="6">
        <v>23</v>
      </c>
      <c r="B111" s="7">
        <v>44950</v>
      </c>
      <c r="C111" s="8" t="s">
        <v>62</v>
      </c>
      <c r="D111" s="9" t="s">
        <v>51</v>
      </c>
      <c r="E111" s="10">
        <v>0</v>
      </c>
      <c r="F111" s="10">
        <v>187.68</v>
      </c>
      <c r="G111" s="10">
        <v>119.06</v>
      </c>
      <c r="H111" s="11">
        <v>306.74</v>
      </c>
      <c r="I111" s="12" t="s">
        <v>64</v>
      </c>
    </row>
    <row r="112" spans="1:9" ht="33.75" outlineLevel="2" x14ac:dyDescent="0.25">
      <c r="A112" s="14">
        <v>59</v>
      </c>
      <c r="B112" s="15">
        <v>44964</v>
      </c>
      <c r="C112" s="16" t="s">
        <v>62</v>
      </c>
      <c r="D112" s="17" t="s">
        <v>51</v>
      </c>
      <c r="E112" s="18">
        <v>0</v>
      </c>
      <c r="F112" s="18">
        <v>197.92</v>
      </c>
      <c r="G112" s="18">
        <v>125.41</v>
      </c>
      <c r="H112" s="19">
        <v>323.33</v>
      </c>
      <c r="I112" s="20" t="s">
        <v>126</v>
      </c>
    </row>
    <row r="113" spans="1:9" ht="33.75" outlineLevel="2" x14ac:dyDescent="0.25">
      <c r="A113" s="6">
        <v>71</v>
      </c>
      <c r="B113" s="7">
        <v>44971</v>
      </c>
      <c r="C113" s="8" t="s">
        <v>62</v>
      </c>
      <c r="D113" s="9" t="s">
        <v>51</v>
      </c>
      <c r="E113" s="10">
        <v>0</v>
      </c>
      <c r="F113" s="10">
        <v>197.92</v>
      </c>
      <c r="G113" s="10">
        <v>125.41</v>
      </c>
      <c r="H113" s="11">
        <v>323.33</v>
      </c>
      <c r="I113" s="12" t="s">
        <v>127</v>
      </c>
    </row>
    <row r="114" spans="1:9" ht="22.5" outlineLevel="2" x14ac:dyDescent="0.25">
      <c r="A114" s="6">
        <v>72</v>
      </c>
      <c r="B114" s="7">
        <v>44971</v>
      </c>
      <c r="C114" s="8" t="s">
        <v>62</v>
      </c>
      <c r="D114" s="9" t="s">
        <v>51</v>
      </c>
      <c r="E114" s="10">
        <v>0</v>
      </c>
      <c r="F114" s="10">
        <v>197.92</v>
      </c>
      <c r="G114" s="10">
        <v>125.41</v>
      </c>
      <c r="H114" s="11">
        <v>323.33</v>
      </c>
      <c r="I114" s="12" t="s">
        <v>128</v>
      </c>
    </row>
    <row r="115" spans="1:9" ht="33.75" outlineLevel="2" x14ac:dyDescent="0.25">
      <c r="A115" s="6">
        <v>136</v>
      </c>
      <c r="B115" s="7">
        <v>44999</v>
      </c>
      <c r="C115" s="8" t="s">
        <v>62</v>
      </c>
      <c r="D115" s="9" t="s">
        <v>51</v>
      </c>
      <c r="E115" s="10">
        <v>0</v>
      </c>
      <c r="F115" s="10">
        <v>197.92</v>
      </c>
      <c r="G115" s="10">
        <v>125.41</v>
      </c>
      <c r="H115" s="11">
        <v>323.33</v>
      </c>
      <c r="I115" s="12" t="s">
        <v>198</v>
      </c>
    </row>
    <row r="116" spans="1:9" ht="33.75" outlineLevel="2" x14ac:dyDescent="0.25">
      <c r="A116" s="6">
        <v>154</v>
      </c>
      <c r="B116" s="7">
        <v>45006</v>
      </c>
      <c r="C116" s="8" t="s">
        <v>62</v>
      </c>
      <c r="D116" s="9" t="s">
        <v>51</v>
      </c>
      <c r="E116" s="10">
        <v>0</v>
      </c>
      <c r="F116" s="10">
        <v>197.92</v>
      </c>
      <c r="G116" s="10">
        <v>125.41</v>
      </c>
      <c r="H116" s="11">
        <v>323.33</v>
      </c>
      <c r="I116" s="12" t="s">
        <v>199</v>
      </c>
    </row>
    <row r="117" spans="1:9" ht="33.75" outlineLevel="2" x14ac:dyDescent="0.25">
      <c r="A117" s="6">
        <v>204</v>
      </c>
      <c r="B117" s="7">
        <v>45034</v>
      </c>
      <c r="C117" s="8" t="s">
        <v>62</v>
      </c>
      <c r="D117" s="9" t="s">
        <v>51</v>
      </c>
      <c r="E117" s="10">
        <v>0</v>
      </c>
      <c r="F117" s="10">
        <v>98.96</v>
      </c>
      <c r="G117" s="10">
        <v>125.41</v>
      </c>
      <c r="H117" s="11">
        <v>224.37</v>
      </c>
      <c r="I117" s="12" t="s">
        <v>247</v>
      </c>
    </row>
    <row r="118" spans="1:9" ht="33.75" outlineLevel="2" x14ac:dyDescent="0.25">
      <c r="A118" s="14">
        <v>232</v>
      </c>
      <c r="B118" s="15">
        <v>45041</v>
      </c>
      <c r="C118" s="16" t="s">
        <v>62</v>
      </c>
      <c r="D118" s="17" t="s">
        <v>51</v>
      </c>
      <c r="E118" s="18">
        <v>0</v>
      </c>
      <c r="F118" s="18">
        <v>692.71999999999991</v>
      </c>
      <c r="G118" s="18">
        <v>501.64</v>
      </c>
      <c r="H118" s="19">
        <v>1194.3599999999999</v>
      </c>
      <c r="I118" s="20" t="s">
        <v>248</v>
      </c>
    </row>
    <row r="119" spans="1:9" ht="33.75" outlineLevel="2" x14ac:dyDescent="0.25">
      <c r="A119" s="6">
        <v>246</v>
      </c>
      <c r="B119" s="7">
        <v>45048</v>
      </c>
      <c r="C119" s="8" t="s">
        <v>62</v>
      </c>
      <c r="D119" s="9" t="s">
        <v>51</v>
      </c>
      <c r="E119" s="10">
        <v>0</v>
      </c>
      <c r="F119" s="10">
        <v>0</v>
      </c>
      <c r="G119" s="10">
        <v>0</v>
      </c>
      <c r="H119" s="11">
        <v>0</v>
      </c>
      <c r="I119" s="12" t="s">
        <v>333</v>
      </c>
    </row>
    <row r="120" spans="1:9" outlineLevel="1" x14ac:dyDescent="0.25">
      <c r="A120" s="42"/>
      <c r="B120" s="43"/>
      <c r="C120" s="44" t="s">
        <v>416</v>
      </c>
      <c r="D120" s="38"/>
      <c r="E120" s="39">
        <f>SUBTOTAL(9,E110:E119)</f>
        <v>0</v>
      </c>
      <c r="F120" s="39">
        <f>SUBTOTAL(9,F110:F119)</f>
        <v>2156.64</v>
      </c>
      <c r="G120" s="39">
        <f>SUBTOTAL(9,G110:G119)</f>
        <v>1492.2199999999998</v>
      </c>
      <c r="H120" s="40">
        <f>SUBTOTAL(9,H110:H119)</f>
        <v>3648.8599999999997</v>
      </c>
      <c r="I120" s="41"/>
    </row>
    <row r="121" spans="1:9" ht="22.5" outlineLevel="2" x14ac:dyDescent="0.25">
      <c r="A121" s="14">
        <v>60</v>
      </c>
      <c r="B121" s="15">
        <v>44964</v>
      </c>
      <c r="C121" s="16" t="s">
        <v>129</v>
      </c>
      <c r="D121" s="17" t="s">
        <v>79</v>
      </c>
      <c r="E121" s="18">
        <v>0</v>
      </c>
      <c r="F121" s="18">
        <v>0</v>
      </c>
      <c r="G121" s="18">
        <v>0</v>
      </c>
      <c r="H121" s="19">
        <v>0</v>
      </c>
      <c r="I121" s="20" t="s">
        <v>130</v>
      </c>
    </row>
    <row r="122" spans="1:9" ht="33.75" outlineLevel="2" x14ac:dyDescent="0.25">
      <c r="A122" s="14">
        <v>213</v>
      </c>
      <c r="B122" s="15">
        <v>45034</v>
      </c>
      <c r="C122" s="16" t="s">
        <v>129</v>
      </c>
      <c r="D122" s="17" t="s">
        <v>79</v>
      </c>
      <c r="E122" s="18">
        <v>0</v>
      </c>
      <c r="F122" s="18">
        <v>98.96</v>
      </c>
      <c r="G122" s="18">
        <v>20.02</v>
      </c>
      <c r="H122" s="19">
        <v>118.97999999999999</v>
      </c>
      <c r="I122" s="20" t="s">
        <v>249</v>
      </c>
    </row>
    <row r="123" spans="1:9" outlineLevel="1" x14ac:dyDescent="0.25">
      <c r="A123" s="42"/>
      <c r="B123" s="43"/>
      <c r="C123" s="44" t="s">
        <v>448</v>
      </c>
      <c r="D123" s="38"/>
      <c r="E123" s="39">
        <f>SUBTOTAL(9,E121:E122)</f>
        <v>0</v>
      </c>
      <c r="F123" s="39">
        <f>SUBTOTAL(9,F121:F122)</f>
        <v>98.96</v>
      </c>
      <c r="G123" s="39">
        <f>SUBTOTAL(9,G121:G122)</f>
        <v>20.02</v>
      </c>
      <c r="H123" s="40">
        <f>SUBTOTAL(9,H121:H122)</f>
        <v>118.97999999999999</v>
      </c>
      <c r="I123" s="41"/>
    </row>
    <row r="124" spans="1:9" ht="33.75" outlineLevel="2" x14ac:dyDescent="0.25">
      <c r="A124" s="14">
        <v>18</v>
      </c>
      <c r="B124" s="15">
        <v>44950</v>
      </c>
      <c r="C124" s="16" t="s">
        <v>65</v>
      </c>
      <c r="D124" s="17" t="s">
        <v>51</v>
      </c>
      <c r="E124" s="18">
        <v>390.99</v>
      </c>
      <c r="F124" s="18">
        <v>281.52</v>
      </c>
      <c r="G124" s="18">
        <v>610.68999999999994</v>
      </c>
      <c r="H124" s="19">
        <v>1283.1999999999998</v>
      </c>
      <c r="I124" s="20" t="s">
        <v>66</v>
      </c>
    </row>
    <row r="125" spans="1:9" ht="33.75" outlineLevel="2" x14ac:dyDescent="0.25">
      <c r="A125" s="6">
        <v>19</v>
      </c>
      <c r="B125" s="7">
        <v>44950</v>
      </c>
      <c r="C125" s="8" t="s">
        <v>65</v>
      </c>
      <c r="D125" s="9" t="s">
        <v>51</v>
      </c>
      <c r="E125" s="10">
        <v>0</v>
      </c>
      <c r="F125" s="10">
        <v>187.68</v>
      </c>
      <c r="G125" s="10">
        <v>672.66000000000008</v>
      </c>
      <c r="H125" s="11">
        <v>860.34000000000015</v>
      </c>
      <c r="I125" s="12" t="s">
        <v>67</v>
      </c>
    </row>
    <row r="126" spans="1:9" ht="33.75" outlineLevel="2" x14ac:dyDescent="0.25">
      <c r="A126" s="6">
        <v>54</v>
      </c>
      <c r="B126" s="7">
        <v>44964</v>
      </c>
      <c r="C126" s="8" t="s">
        <v>65</v>
      </c>
      <c r="D126" s="9" t="s">
        <v>51</v>
      </c>
      <c r="E126" s="10">
        <v>412.3</v>
      </c>
      <c r="F126" s="10">
        <v>197.92</v>
      </c>
      <c r="G126" s="10">
        <v>707.81</v>
      </c>
      <c r="H126" s="11">
        <v>1318.03</v>
      </c>
      <c r="I126" s="12" t="s">
        <v>131</v>
      </c>
    </row>
    <row r="127" spans="1:9" ht="33.75" outlineLevel="2" x14ac:dyDescent="0.25">
      <c r="A127" s="6">
        <v>73</v>
      </c>
      <c r="B127" s="7">
        <v>44971</v>
      </c>
      <c r="C127" s="8" t="s">
        <v>65</v>
      </c>
      <c r="D127" s="9" t="s">
        <v>51</v>
      </c>
      <c r="E127" s="10">
        <v>1236.9000000000001</v>
      </c>
      <c r="F127" s="10">
        <v>791.68</v>
      </c>
      <c r="G127" s="10">
        <v>774.98</v>
      </c>
      <c r="H127" s="11">
        <v>2803.56</v>
      </c>
      <c r="I127" s="12" t="s">
        <v>132</v>
      </c>
    </row>
    <row r="128" spans="1:9" ht="33.75" outlineLevel="2" x14ac:dyDescent="0.25">
      <c r="A128" s="6">
        <v>105</v>
      </c>
      <c r="B128" s="7">
        <v>44985</v>
      </c>
      <c r="C128" s="8" t="s">
        <v>65</v>
      </c>
      <c r="D128" s="9" t="s">
        <v>51</v>
      </c>
      <c r="E128" s="10">
        <v>412.3</v>
      </c>
      <c r="F128" s="10">
        <v>197.92</v>
      </c>
      <c r="G128" s="10">
        <v>707.81</v>
      </c>
      <c r="H128" s="11">
        <v>1318.03</v>
      </c>
      <c r="I128" s="12" t="s">
        <v>133</v>
      </c>
    </row>
    <row r="129" spans="1:9" ht="45" outlineLevel="2" x14ac:dyDescent="0.25">
      <c r="A129" s="6">
        <v>113</v>
      </c>
      <c r="B129" s="7">
        <v>44992</v>
      </c>
      <c r="C129" s="8" t="s">
        <v>65</v>
      </c>
      <c r="D129" s="9" t="s">
        <v>51</v>
      </c>
      <c r="E129" s="10">
        <v>2078.04</v>
      </c>
      <c r="F129" s="10">
        <v>791.64</v>
      </c>
      <c r="G129" s="10">
        <v>733.7</v>
      </c>
      <c r="H129" s="11">
        <v>3603.38</v>
      </c>
      <c r="I129" s="12" t="s">
        <v>200</v>
      </c>
    </row>
    <row r="130" spans="1:9" ht="33.75" outlineLevel="2" x14ac:dyDescent="0.25">
      <c r="A130" s="6">
        <v>165</v>
      </c>
      <c r="B130" s="7">
        <v>45013</v>
      </c>
      <c r="C130" s="8" t="s">
        <v>65</v>
      </c>
      <c r="D130" s="9" t="s">
        <v>51</v>
      </c>
      <c r="E130" s="10">
        <v>0</v>
      </c>
      <c r="F130" s="10">
        <v>98.96</v>
      </c>
      <c r="G130" s="10">
        <v>74.45</v>
      </c>
      <c r="H130" s="11">
        <v>173.41</v>
      </c>
      <c r="I130" s="12" t="s">
        <v>201</v>
      </c>
    </row>
    <row r="131" spans="1:9" ht="33.75" outlineLevel="2" x14ac:dyDescent="0.25">
      <c r="A131" s="6">
        <v>166</v>
      </c>
      <c r="B131" s="7">
        <v>45013</v>
      </c>
      <c r="C131" s="8" t="s">
        <v>65</v>
      </c>
      <c r="D131" s="9" t="s">
        <v>51</v>
      </c>
      <c r="E131" s="10">
        <v>412.3</v>
      </c>
      <c r="F131" s="10">
        <v>197.92</v>
      </c>
      <c r="G131" s="10">
        <v>707.81</v>
      </c>
      <c r="H131" s="11">
        <v>1318.03</v>
      </c>
      <c r="I131" s="12" t="s">
        <v>202</v>
      </c>
    </row>
    <row r="132" spans="1:9" ht="56.25" outlineLevel="2" x14ac:dyDescent="0.25">
      <c r="A132" s="6">
        <v>284</v>
      </c>
      <c r="B132" s="7">
        <v>45062</v>
      </c>
      <c r="C132" s="8" t="s">
        <v>65</v>
      </c>
      <c r="D132" s="9" t="s">
        <v>51</v>
      </c>
      <c r="E132" s="10">
        <v>412.3</v>
      </c>
      <c r="F132" s="10">
        <v>296.88</v>
      </c>
      <c r="G132" s="10">
        <v>776.80000000000007</v>
      </c>
      <c r="H132" s="11">
        <v>1485.98</v>
      </c>
      <c r="I132" s="12" t="s">
        <v>371</v>
      </c>
    </row>
    <row r="133" spans="1:9" ht="22.5" outlineLevel="2" x14ac:dyDescent="0.25">
      <c r="A133" s="6">
        <v>302</v>
      </c>
      <c r="B133" s="7">
        <v>45069</v>
      </c>
      <c r="C133" s="8" t="s">
        <v>65</v>
      </c>
      <c r="D133" s="9" t="s">
        <v>51</v>
      </c>
      <c r="E133" s="10">
        <v>1732.6799999999998</v>
      </c>
      <c r="F133" s="10">
        <v>923.52</v>
      </c>
      <c r="G133" s="10">
        <v>527.67999999999995</v>
      </c>
      <c r="H133" s="11">
        <v>3183.8799999999997</v>
      </c>
      <c r="I133" s="12" t="s">
        <v>388</v>
      </c>
    </row>
    <row r="134" spans="1:9" ht="33.75" outlineLevel="2" x14ac:dyDescent="0.25">
      <c r="A134" s="6">
        <v>312</v>
      </c>
      <c r="B134" s="7">
        <v>45076</v>
      </c>
      <c r="C134" s="8" t="s">
        <v>65</v>
      </c>
      <c r="D134" s="9" t="s">
        <v>51</v>
      </c>
      <c r="E134" s="10">
        <v>0</v>
      </c>
      <c r="F134" s="10">
        <v>197.92</v>
      </c>
      <c r="G134" s="10">
        <v>707.81</v>
      </c>
      <c r="H134" s="11">
        <v>905.7299999999999</v>
      </c>
      <c r="I134" s="12" t="s">
        <v>399</v>
      </c>
    </row>
    <row r="135" spans="1:9" outlineLevel="1" x14ac:dyDescent="0.25">
      <c r="A135" s="42"/>
      <c r="B135" s="43"/>
      <c r="C135" s="44" t="s">
        <v>417</v>
      </c>
      <c r="D135" s="38"/>
      <c r="E135" s="39">
        <f>SUBTOTAL(9,E124:E134)</f>
        <v>7087.8100000000013</v>
      </c>
      <c r="F135" s="39">
        <f>SUBTOTAL(9,F124:F134)</f>
        <v>4163.5600000000004</v>
      </c>
      <c r="G135" s="39">
        <f>SUBTOTAL(9,G124:G134)</f>
        <v>7002.2000000000007</v>
      </c>
      <c r="H135" s="40">
        <f>SUBTOTAL(9,H124:H134)</f>
        <v>18253.57</v>
      </c>
      <c r="I135" s="41"/>
    </row>
    <row r="136" spans="1:9" ht="24" outlineLevel="2" x14ac:dyDescent="0.25">
      <c r="A136" s="14" t="s">
        <v>68</v>
      </c>
      <c r="B136" s="15">
        <v>44943</v>
      </c>
      <c r="C136" s="16" t="s">
        <v>69</v>
      </c>
      <c r="D136" s="17" t="s">
        <v>51</v>
      </c>
      <c r="E136" s="18">
        <v>390.99</v>
      </c>
      <c r="F136" s="18">
        <v>0</v>
      </c>
      <c r="G136" s="18">
        <v>0</v>
      </c>
      <c r="H136" s="19">
        <v>390.99</v>
      </c>
      <c r="I136" s="20" t="s">
        <v>70</v>
      </c>
    </row>
    <row r="137" spans="1:9" ht="24" outlineLevel="2" x14ac:dyDescent="0.25">
      <c r="A137" s="6" t="s">
        <v>71</v>
      </c>
      <c r="B137" s="7">
        <v>44943</v>
      </c>
      <c r="C137" s="8" t="s">
        <v>69</v>
      </c>
      <c r="D137" s="9" t="s">
        <v>51</v>
      </c>
      <c r="E137" s="10">
        <v>781.98</v>
      </c>
      <c r="F137" s="10">
        <v>0</v>
      </c>
      <c r="G137" s="10">
        <v>0</v>
      </c>
      <c r="H137" s="11">
        <v>781.98</v>
      </c>
      <c r="I137" s="12" t="s">
        <v>72</v>
      </c>
    </row>
    <row r="138" spans="1:9" ht="33.75" outlineLevel="2" x14ac:dyDescent="0.25">
      <c r="A138" s="6" t="s">
        <v>73</v>
      </c>
      <c r="B138" s="7">
        <v>44957</v>
      </c>
      <c r="C138" s="8" t="s">
        <v>69</v>
      </c>
      <c r="D138" s="9" t="s">
        <v>51</v>
      </c>
      <c r="E138" s="10">
        <v>390.99</v>
      </c>
      <c r="F138" s="10">
        <v>0</v>
      </c>
      <c r="G138" s="10">
        <v>0</v>
      </c>
      <c r="H138" s="11">
        <v>390.99</v>
      </c>
      <c r="I138" s="12" t="s">
        <v>74</v>
      </c>
    </row>
    <row r="139" spans="1:9" ht="33.75" outlineLevel="2" x14ac:dyDescent="0.25">
      <c r="A139" s="6">
        <v>24</v>
      </c>
      <c r="B139" s="7">
        <v>44950</v>
      </c>
      <c r="C139" s="8" t="s">
        <v>69</v>
      </c>
      <c r="D139" s="9" t="s">
        <v>51</v>
      </c>
      <c r="E139" s="10">
        <v>0</v>
      </c>
      <c r="F139" s="10">
        <v>187.68</v>
      </c>
      <c r="G139" s="10">
        <v>468.52</v>
      </c>
      <c r="H139" s="11">
        <v>656.2</v>
      </c>
      <c r="I139" s="12" t="s">
        <v>75</v>
      </c>
    </row>
    <row r="140" spans="1:9" ht="33.75" outlineLevel="2" x14ac:dyDescent="0.25">
      <c r="A140" s="6">
        <v>91</v>
      </c>
      <c r="B140" s="7">
        <v>44979</v>
      </c>
      <c r="C140" s="8" t="s">
        <v>69</v>
      </c>
      <c r="D140" s="9" t="s">
        <v>51</v>
      </c>
      <c r="E140" s="10">
        <v>824.6</v>
      </c>
      <c r="F140" s="10">
        <v>395.84</v>
      </c>
      <c r="G140" s="10">
        <v>493.05</v>
      </c>
      <c r="H140" s="11">
        <v>1713.49</v>
      </c>
      <c r="I140" s="12" t="s">
        <v>134</v>
      </c>
    </row>
    <row r="141" spans="1:9" ht="45" outlineLevel="2" x14ac:dyDescent="0.25">
      <c r="A141" s="6">
        <v>110</v>
      </c>
      <c r="B141" s="7">
        <v>44985</v>
      </c>
      <c r="C141" s="8" t="s">
        <v>69</v>
      </c>
      <c r="D141" s="9" t="s">
        <v>51</v>
      </c>
      <c r="E141" s="10">
        <v>412.3</v>
      </c>
      <c r="F141" s="10">
        <v>395.84</v>
      </c>
      <c r="G141" s="10">
        <v>560.22</v>
      </c>
      <c r="H141" s="11">
        <v>1368.3600000000001</v>
      </c>
      <c r="I141" s="12" t="s">
        <v>135</v>
      </c>
    </row>
    <row r="142" spans="1:9" ht="33.75" outlineLevel="2" x14ac:dyDescent="0.25">
      <c r="A142" s="6">
        <v>120</v>
      </c>
      <c r="B142" s="7">
        <v>44992</v>
      </c>
      <c r="C142" s="8" t="s">
        <v>69</v>
      </c>
      <c r="D142" s="9" t="s">
        <v>51</v>
      </c>
      <c r="E142" s="10">
        <v>412.3</v>
      </c>
      <c r="F142" s="10">
        <v>197.92</v>
      </c>
      <c r="G142" s="10">
        <v>493.05</v>
      </c>
      <c r="H142" s="11">
        <v>1103.27</v>
      </c>
      <c r="I142" s="12" t="s">
        <v>203</v>
      </c>
    </row>
    <row r="143" spans="1:9" ht="45" outlineLevel="2" x14ac:dyDescent="0.25">
      <c r="A143" s="6">
        <v>170</v>
      </c>
      <c r="B143" s="7">
        <v>45020</v>
      </c>
      <c r="C143" s="8" t="s">
        <v>69</v>
      </c>
      <c r="D143" s="9" t="s">
        <v>51</v>
      </c>
      <c r="E143" s="10">
        <v>412.3</v>
      </c>
      <c r="F143" s="10">
        <v>296.88</v>
      </c>
      <c r="G143" s="10">
        <v>562.04</v>
      </c>
      <c r="H143" s="11">
        <v>1271.22</v>
      </c>
      <c r="I143" s="12" t="s">
        <v>250</v>
      </c>
    </row>
    <row r="144" spans="1:9" ht="33.75" outlineLevel="2" x14ac:dyDescent="0.25">
      <c r="A144" s="14">
        <v>171</v>
      </c>
      <c r="B144" s="15">
        <v>45020</v>
      </c>
      <c r="C144" s="16" t="s">
        <v>69</v>
      </c>
      <c r="D144" s="17" t="s">
        <v>51</v>
      </c>
      <c r="E144" s="18">
        <v>412.3</v>
      </c>
      <c r="F144" s="18">
        <v>197.92</v>
      </c>
      <c r="G144" s="18">
        <v>493.05</v>
      </c>
      <c r="H144" s="19">
        <v>1103.27</v>
      </c>
      <c r="I144" s="20" t="s">
        <v>251</v>
      </c>
    </row>
    <row r="145" spans="1:9" ht="33.75" outlineLevel="2" x14ac:dyDescent="0.25">
      <c r="A145" s="6">
        <v>218</v>
      </c>
      <c r="B145" s="7">
        <v>45034</v>
      </c>
      <c r="C145" s="8" t="s">
        <v>69</v>
      </c>
      <c r="D145" s="9" t="s">
        <v>51</v>
      </c>
      <c r="E145" s="10">
        <v>0</v>
      </c>
      <c r="F145" s="10">
        <v>187.68</v>
      </c>
      <c r="G145" s="10">
        <v>470.25</v>
      </c>
      <c r="H145" s="11">
        <v>657.93000000000006</v>
      </c>
      <c r="I145" s="12" t="s">
        <v>252</v>
      </c>
    </row>
    <row r="146" spans="1:9" ht="33.75" outlineLevel="2" x14ac:dyDescent="0.25">
      <c r="A146" s="6">
        <v>242</v>
      </c>
      <c r="B146" s="7">
        <v>45048</v>
      </c>
      <c r="C146" s="8" t="s">
        <v>69</v>
      </c>
      <c r="D146" s="9" t="s">
        <v>51</v>
      </c>
      <c r="E146" s="10">
        <v>412.3</v>
      </c>
      <c r="F146" s="10">
        <v>197.92</v>
      </c>
      <c r="G146" s="10">
        <v>494.87</v>
      </c>
      <c r="H146" s="11">
        <v>1105.0900000000001</v>
      </c>
      <c r="I146" s="12" t="s">
        <v>328</v>
      </c>
    </row>
    <row r="147" spans="1:9" ht="56.25" outlineLevel="2" x14ac:dyDescent="0.25">
      <c r="A147" s="6">
        <v>265</v>
      </c>
      <c r="B147" s="7">
        <v>45055</v>
      </c>
      <c r="C147" s="8" t="s">
        <v>69</v>
      </c>
      <c r="D147" s="9" t="s">
        <v>51</v>
      </c>
      <c r="E147" s="10">
        <v>2061.5</v>
      </c>
      <c r="F147" s="10">
        <v>989.59999999999991</v>
      </c>
      <c r="G147" s="10">
        <v>696.38</v>
      </c>
      <c r="H147" s="11">
        <v>3747.48</v>
      </c>
      <c r="I147" s="12" t="s">
        <v>353</v>
      </c>
    </row>
    <row r="148" spans="1:9" ht="45" outlineLevel="2" x14ac:dyDescent="0.25">
      <c r="A148" s="6">
        <v>280</v>
      </c>
      <c r="B148" s="7">
        <v>45062</v>
      </c>
      <c r="C148" s="8" t="s">
        <v>69</v>
      </c>
      <c r="D148" s="9" t="s">
        <v>51</v>
      </c>
      <c r="E148" s="10">
        <v>412.3</v>
      </c>
      <c r="F148" s="10">
        <v>296.88</v>
      </c>
      <c r="G148" s="10">
        <v>493.05</v>
      </c>
      <c r="H148" s="11">
        <v>1202.23</v>
      </c>
      <c r="I148" s="12" t="s">
        <v>367</v>
      </c>
    </row>
    <row r="149" spans="1:9" ht="56.25" outlineLevel="2" x14ac:dyDescent="0.25">
      <c r="A149" s="6">
        <v>303</v>
      </c>
      <c r="B149" s="7">
        <v>45069</v>
      </c>
      <c r="C149" s="8" t="s">
        <v>69</v>
      </c>
      <c r="D149" s="9" t="s">
        <v>51</v>
      </c>
      <c r="E149" s="10">
        <v>412.3</v>
      </c>
      <c r="F149" s="10">
        <v>395.84</v>
      </c>
      <c r="G149" s="10">
        <v>491.23</v>
      </c>
      <c r="H149" s="11">
        <v>1299.3699999999999</v>
      </c>
      <c r="I149" s="12" t="s">
        <v>389</v>
      </c>
    </row>
    <row r="150" spans="1:9" outlineLevel="1" x14ac:dyDescent="0.25">
      <c r="A150" s="42"/>
      <c r="B150" s="43"/>
      <c r="C150" s="44" t="s">
        <v>418</v>
      </c>
      <c r="D150" s="38"/>
      <c r="E150" s="39">
        <f>SUBTOTAL(9,E136:E149)</f>
        <v>7336.1600000000008</v>
      </c>
      <c r="F150" s="39">
        <f>SUBTOTAL(9,F136:F149)</f>
        <v>3740</v>
      </c>
      <c r="G150" s="39">
        <f>SUBTOTAL(9,G136:G149)</f>
        <v>5715.7100000000009</v>
      </c>
      <c r="H150" s="40">
        <f>SUBTOTAL(9,H136:H149)</f>
        <v>16791.87</v>
      </c>
      <c r="I150" s="41"/>
    </row>
    <row r="151" spans="1:9" ht="33.75" outlineLevel="2" x14ac:dyDescent="0.25">
      <c r="A151" s="14">
        <v>248</v>
      </c>
      <c r="B151" s="15">
        <v>45055</v>
      </c>
      <c r="C151" s="16" t="s">
        <v>335</v>
      </c>
      <c r="D151" s="17" t="s">
        <v>79</v>
      </c>
      <c r="E151" s="18">
        <v>824.6</v>
      </c>
      <c r="F151" s="18">
        <v>395.84</v>
      </c>
      <c r="G151" s="18">
        <v>230.84</v>
      </c>
      <c r="H151" s="19">
        <v>1451.28</v>
      </c>
      <c r="I151" s="20" t="s">
        <v>336</v>
      </c>
    </row>
    <row r="152" spans="1:9" outlineLevel="1" x14ac:dyDescent="0.25">
      <c r="A152" s="42"/>
      <c r="B152" s="43"/>
      <c r="C152" s="44" t="s">
        <v>419</v>
      </c>
      <c r="D152" s="38"/>
      <c r="E152" s="39">
        <f>SUBTOTAL(9,E151:E151)</f>
        <v>824.6</v>
      </c>
      <c r="F152" s="39">
        <f>SUBTOTAL(9,F151:F151)</f>
        <v>395.84</v>
      </c>
      <c r="G152" s="39">
        <f>SUBTOTAL(9,G151:G151)</f>
        <v>230.84</v>
      </c>
      <c r="H152" s="40">
        <f>SUBTOTAL(9,H151:H151)</f>
        <v>1451.28</v>
      </c>
      <c r="I152" s="41"/>
    </row>
    <row r="153" spans="1:9" ht="33.75" outlineLevel="2" x14ac:dyDescent="0.25">
      <c r="A153" s="14">
        <v>45</v>
      </c>
      <c r="B153" s="15">
        <v>44964</v>
      </c>
      <c r="C153" s="16" t="s">
        <v>348</v>
      </c>
      <c r="D153" s="17" t="s">
        <v>51</v>
      </c>
      <c r="E153" s="18">
        <v>0</v>
      </c>
      <c r="F153" s="18">
        <v>187.68</v>
      </c>
      <c r="G153" s="18">
        <v>109.46</v>
      </c>
      <c r="H153" s="19">
        <v>297.14</v>
      </c>
      <c r="I153" s="20" t="s">
        <v>136</v>
      </c>
    </row>
    <row r="154" spans="1:9" ht="22.5" outlineLevel="2" x14ac:dyDescent="0.25">
      <c r="A154" s="6">
        <v>69</v>
      </c>
      <c r="B154" s="7">
        <v>44971</v>
      </c>
      <c r="C154" s="16" t="s">
        <v>348</v>
      </c>
      <c r="D154" s="9" t="s">
        <v>51</v>
      </c>
      <c r="E154" s="10">
        <v>0</v>
      </c>
      <c r="F154" s="10">
        <v>197.92</v>
      </c>
      <c r="G154" s="10">
        <v>115.42</v>
      </c>
      <c r="H154" s="11">
        <v>313.33999999999997</v>
      </c>
      <c r="I154" s="12" t="s">
        <v>137</v>
      </c>
    </row>
    <row r="155" spans="1:9" ht="22.5" outlineLevel="2" x14ac:dyDescent="0.25">
      <c r="A155" s="6">
        <v>92</v>
      </c>
      <c r="B155" s="7">
        <v>44979</v>
      </c>
      <c r="C155" s="16" t="s">
        <v>348</v>
      </c>
      <c r="D155" s="9" t="s">
        <v>51</v>
      </c>
      <c r="E155" s="10">
        <v>0</v>
      </c>
      <c r="F155" s="10">
        <v>98.96</v>
      </c>
      <c r="G155" s="10">
        <v>115.42</v>
      </c>
      <c r="H155" s="11">
        <v>214.38</v>
      </c>
      <c r="I155" s="12" t="s">
        <v>138</v>
      </c>
    </row>
    <row r="156" spans="1:9" ht="33.75" outlineLevel="2" x14ac:dyDescent="0.25">
      <c r="A156" s="6">
        <v>130</v>
      </c>
      <c r="B156" s="7">
        <v>44999</v>
      </c>
      <c r="C156" s="16" t="s">
        <v>348</v>
      </c>
      <c r="D156" s="9" t="s">
        <v>51</v>
      </c>
      <c r="E156" s="10">
        <v>0</v>
      </c>
      <c r="F156" s="10">
        <v>98.96</v>
      </c>
      <c r="G156" s="10">
        <v>115.42</v>
      </c>
      <c r="H156" s="11">
        <v>214.38</v>
      </c>
      <c r="I156" s="12" t="s">
        <v>204</v>
      </c>
    </row>
    <row r="157" spans="1:9" ht="33.75" outlineLevel="2" x14ac:dyDescent="0.25">
      <c r="A157" s="6">
        <v>168</v>
      </c>
      <c r="B157" s="7">
        <v>45020</v>
      </c>
      <c r="C157" s="16" t="s">
        <v>348</v>
      </c>
      <c r="D157" s="9" t="s">
        <v>51</v>
      </c>
      <c r="E157" s="10">
        <v>0</v>
      </c>
      <c r="F157" s="10">
        <v>98.96</v>
      </c>
      <c r="G157" s="10">
        <v>115.42</v>
      </c>
      <c r="H157" s="11">
        <v>214.38</v>
      </c>
      <c r="I157" s="12" t="s">
        <v>253</v>
      </c>
    </row>
    <row r="158" spans="1:9" ht="33.75" outlineLevel="2" x14ac:dyDescent="0.25">
      <c r="A158" s="14">
        <v>169</v>
      </c>
      <c r="B158" s="15">
        <v>45020</v>
      </c>
      <c r="C158" s="16" t="s">
        <v>348</v>
      </c>
      <c r="D158" s="17" t="s">
        <v>51</v>
      </c>
      <c r="E158" s="18">
        <v>0</v>
      </c>
      <c r="F158" s="18">
        <v>98.96</v>
      </c>
      <c r="G158" s="18">
        <v>115.42</v>
      </c>
      <c r="H158" s="19">
        <v>214.38</v>
      </c>
      <c r="I158" s="20" t="s">
        <v>254</v>
      </c>
    </row>
    <row r="159" spans="1:9" ht="33.75" outlineLevel="2" x14ac:dyDescent="0.25">
      <c r="A159" s="6">
        <v>201</v>
      </c>
      <c r="B159" s="7">
        <v>45034</v>
      </c>
      <c r="C159" s="16" t="s">
        <v>348</v>
      </c>
      <c r="D159" s="9" t="s">
        <v>51</v>
      </c>
      <c r="E159" s="10">
        <v>0</v>
      </c>
      <c r="F159" s="10">
        <v>197.92</v>
      </c>
      <c r="G159" s="10">
        <v>115.42</v>
      </c>
      <c r="H159" s="11">
        <v>313.33999999999997</v>
      </c>
      <c r="I159" s="12" t="s">
        <v>255</v>
      </c>
    </row>
    <row r="160" spans="1:9" ht="33.75" outlineLevel="2" x14ac:dyDescent="0.25">
      <c r="A160" s="6">
        <v>227</v>
      </c>
      <c r="B160" s="7">
        <v>45041</v>
      </c>
      <c r="C160" s="16" t="s">
        <v>348</v>
      </c>
      <c r="D160" s="9" t="s">
        <v>51</v>
      </c>
      <c r="E160" s="10">
        <v>0</v>
      </c>
      <c r="F160" s="10">
        <v>98.96</v>
      </c>
      <c r="G160" s="10">
        <v>115.42</v>
      </c>
      <c r="H160" s="11">
        <v>214.38</v>
      </c>
      <c r="I160" s="12" t="s">
        <v>256</v>
      </c>
    </row>
    <row r="161" spans="1:9" ht="33.75" outlineLevel="2" x14ac:dyDescent="0.25">
      <c r="A161" s="14">
        <v>262</v>
      </c>
      <c r="B161" s="15">
        <v>45055</v>
      </c>
      <c r="C161" s="16" t="s">
        <v>348</v>
      </c>
      <c r="D161" s="17" t="s">
        <v>51</v>
      </c>
      <c r="E161" s="18">
        <v>0</v>
      </c>
      <c r="F161" s="18">
        <v>98.96</v>
      </c>
      <c r="G161" s="18">
        <v>115.42</v>
      </c>
      <c r="H161" s="19">
        <v>214.38</v>
      </c>
      <c r="I161" s="20" t="s">
        <v>349</v>
      </c>
    </row>
    <row r="162" spans="1:9" s="13" customFormat="1" ht="33.75" outlineLevel="2" x14ac:dyDescent="0.25">
      <c r="A162" s="6">
        <v>283</v>
      </c>
      <c r="B162" s="7">
        <v>45062</v>
      </c>
      <c r="C162" s="8" t="s">
        <v>348</v>
      </c>
      <c r="D162" s="9" t="s">
        <v>51</v>
      </c>
      <c r="E162" s="10">
        <v>0</v>
      </c>
      <c r="F162" s="10">
        <v>197.92</v>
      </c>
      <c r="G162" s="10">
        <v>115.42</v>
      </c>
      <c r="H162" s="11">
        <v>313.33999999999997</v>
      </c>
      <c r="I162" s="12" t="s">
        <v>370</v>
      </c>
    </row>
    <row r="163" spans="1:9" s="13" customFormat="1" ht="33.75" outlineLevel="2" x14ac:dyDescent="0.25">
      <c r="A163" s="6">
        <v>299</v>
      </c>
      <c r="B163" s="7">
        <v>45069</v>
      </c>
      <c r="C163" s="8" t="s">
        <v>348</v>
      </c>
      <c r="D163" s="9" t="s">
        <v>51</v>
      </c>
      <c r="E163" s="10">
        <v>0</v>
      </c>
      <c r="F163" s="10">
        <v>98.96</v>
      </c>
      <c r="G163" s="10">
        <v>115.42</v>
      </c>
      <c r="H163" s="11">
        <v>214.38</v>
      </c>
      <c r="I163" s="12" t="s">
        <v>385</v>
      </c>
    </row>
    <row r="164" spans="1:9" s="13" customFormat="1" outlineLevel="1" x14ac:dyDescent="0.25">
      <c r="A164" s="42"/>
      <c r="B164" s="43"/>
      <c r="C164" s="44" t="s">
        <v>420</v>
      </c>
      <c r="D164" s="38"/>
      <c r="E164" s="39">
        <f>SUBTOTAL(9,E153:E163)</f>
        <v>0</v>
      </c>
      <c r="F164" s="39">
        <f>SUBTOTAL(9,F153:F163)</f>
        <v>1474.16</v>
      </c>
      <c r="G164" s="39">
        <f>SUBTOTAL(9,G153:G163)</f>
        <v>1263.6600000000001</v>
      </c>
      <c r="H164" s="40">
        <f>SUBTOTAL(9,H153:H163)</f>
        <v>2737.82</v>
      </c>
      <c r="I164" s="41"/>
    </row>
    <row r="165" spans="1:9" ht="22.5" outlineLevel="2" x14ac:dyDescent="0.25">
      <c r="A165" s="14">
        <v>46</v>
      </c>
      <c r="B165" s="15">
        <v>44964</v>
      </c>
      <c r="C165" s="16" t="s">
        <v>330</v>
      </c>
      <c r="D165" s="17" t="s">
        <v>51</v>
      </c>
      <c r="E165" s="18">
        <v>0</v>
      </c>
      <c r="F165" s="18">
        <v>187.68</v>
      </c>
      <c r="G165" s="18">
        <v>22.49</v>
      </c>
      <c r="H165" s="19">
        <v>210.17000000000002</v>
      </c>
      <c r="I165" s="20" t="s">
        <v>139</v>
      </c>
    </row>
    <row r="166" spans="1:9" ht="33.75" outlineLevel="2" x14ac:dyDescent="0.25">
      <c r="A166" s="6">
        <v>47</v>
      </c>
      <c r="B166" s="7">
        <v>44964</v>
      </c>
      <c r="C166" s="16" t="s">
        <v>330</v>
      </c>
      <c r="D166" s="9" t="s">
        <v>51</v>
      </c>
      <c r="E166" s="10">
        <v>0</v>
      </c>
      <c r="F166" s="10">
        <v>93.84</v>
      </c>
      <c r="G166" s="10">
        <v>89.65</v>
      </c>
      <c r="H166" s="11">
        <v>183.49</v>
      </c>
      <c r="I166" s="12" t="s">
        <v>140</v>
      </c>
    </row>
    <row r="167" spans="1:9" ht="33.75" outlineLevel="2" x14ac:dyDescent="0.25">
      <c r="A167" s="6">
        <v>83</v>
      </c>
      <c r="B167" s="7">
        <v>44971</v>
      </c>
      <c r="C167" s="16" t="s">
        <v>330</v>
      </c>
      <c r="D167" s="9" t="s">
        <v>51</v>
      </c>
      <c r="E167" s="10">
        <v>0</v>
      </c>
      <c r="F167" s="10">
        <v>197.92</v>
      </c>
      <c r="G167" s="10">
        <v>98.11</v>
      </c>
      <c r="H167" s="11">
        <v>296.02999999999997</v>
      </c>
      <c r="I167" s="12" t="s">
        <v>141</v>
      </c>
    </row>
    <row r="168" spans="1:9" ht="33.75" outlineLevel="2" x14ac:dyDescent="0.25">
      <c r="A168" s="14">
        <v>162</v>
      </c>
      <c r="B168" s="15">
        <v>45013</v>
      </c>
      <c r="C168" s="16" t="s">
        <v>330</v>
      </c>
      <c r="D168" s="17" t="s">
        <v>51</v>
      </c>
      <c r="E168" s="18">
        <v>0</v>
      </c>
      <c r="F168" s="18">
        <v>98.96</v>
      </c>
      <c r="G168" s="18">
        <v>92.65</v>
      </c>
      <c r="H168" s="19">
        <v>191.61</v>
      </c>
      <c r="I168" s="20" t="s">
        <v>205</v>
      </c>
    </row>
    <row r="169" spans="1:9" ht="33.75" outlineLevel="2" x14ac:dyDescent="0.25">
      <c r="A169" s="6">
        <v>163</v>
      </c>
      <c r="B169" s="7">
        <v>45013</v>
      </c>
      <c r="C169" s="16" t="s">
        <v>330</v>
      </c>
      <c r="D169" s="9" t="s">
        <v>51</v>
      </c>
      <c r="E169" s="10">
        <v>0</v>
      </c>
      <c r="F169" s="10">
        <v>197.92</v>
      </c>
      <c r="G169" s="10">
        <v>92.65</v>
      </c>
      <c r="H169" s="11">
        <v>290.57</v>
      </c>
      <c r="I169" s="12" t="s">
        <v>206</v>
      </c>
    </row>
    <row r="170" spans="1:9" ht="33.75" outlineLevel="2" x14ac:dyDescent="0.25">
      <c r="A170" s="6">
        <v>172</v>
      </c>
      <c r="B170" s="7">
        <v>45020</v>
      </c>
      <c r="C170" s="16" t="s">
        <v>330</v>
      </c>
      <c r="D170" s="9" t="s">
        <v>51</v>
      </c>
      <c r="E170" s="10">
        <v>0</v>
      </c>
      <c r="F170" s="10">
        <v>98.96</v>
      </c>
      <c r="G170" s="10">
        <v>115.42</v>
      </c>
      <c r="H170" s="11">
        <v>214.38</v>
      </c>
      <c r="I170" s="12" t="s">
        <v>257</v>
      </c>
    </row>
    <row r="171" spans="1:9" ht="33.75" outlineLevel="2" x14ac:dyDescent="0.25">
      <c r="A171" s="6">
        <v>203</v>
      </c>
      <c r="B171" s="7">
        <v>45034</v>
      </c>
      <c r="C171" s="16" t="s">
        <v>330</v>
      </c>
      <c r="D171" s="9" t="s">
        <v>51</v>
      </c>
      <c r="E171" s="10">
        <v>0</v>
      </c>
      <c r="F171" s="10">
        <v>98.96</v>
      </c>
      <c r="G171" s="10">
        <v>94.47</v>
      </c>
      <c r="H171" s="11">
        <v>193.43</v>
      </c>
      <c r="I171" s="12" t="s">
        <v>258</v>
      </c>
    </row>
    <row r="172" spans="1:9" ht="33.75" outlineLevel="2" x14ac:dyDescent="0.25">
      <c r="A172" s="6">
        <v>230</v>
      </c>
      <c r="B172" s="7">
        <v>45041</v>
      </c>
      <c r="C172" s="16" t="s">
        <v>330</v>
      </c>
      <c r="D172" s="9" t="s">
        <v>51</v>
      </c>
      <c r="E172" s="10">
        <v>0</v>
      </c>
      <c r="F172" s="10">
        <v>197.92</v>
      </c>
      <c r="G172" s="10">
        <v>98.11</v>
      </c>
      <c r="H172" s="11">
        <v>296.02999999999997</v>
      </c>
      <c r="I172" s="12" t="s">
        <v>259</v>
      </c>
    </row>
    <row r="173" spans="1:9" ht="33.75" outlineLevel="2" x14ac:dyDescent="0.25">
      <c r="A173" s="6">
        <v>231</v>
      </c>
      <c r="B173" s="7">
        <v>45041</v>
      </c>
      <c r="C173" s="16" t="s">
        <v>330</v>
      </c>
      <c r="D173" s="9" t="s">
        <v>51</v>
      </c>
      <c r="E173" s="10">
        <v>0</v>
      </c>
      <c r="F173" s="10">
        <v>692.71999999999991</v>
      </c>
      <c r="G173" s="10">
        <v>392.44</v>
      </c>
      <c r="H173" s="11">
        <v>1085.1599999999999</v>
      </c>
      <c r="I173" s="12" t="s">
        <v>260</v>
      </c>
    </row>
    <row r="174" spans="1:9" ht="33.75" outlineLevel="2" x14ac:dyDescent="0.25">
      <c r="A174" s="14">
        <v>244</v>
      </c>
      <c r="B174" s="15">
        <v>45048</v>
      </c>
      <c r="C174" s="16" t="s">
        <v>330</v>
      </c>
      <c r="D174" s="17" t="s">
        <v>51</v>
      </c>
      <c r="E174" s="18">
        <v>0</v>
      </c>
      <c r="F174" s="18">
        <v>98.96</v>
      </c>
      <c r="G174" s="18">
        <v>98.11</v>
      </c>
      <c r="H174" s="19">
        <v>197.07</v>
      </c>
      <c r="I174" s="20" t="s">
        <v>331</v>
      </c>
    </row>
    <row r="175" spans="1:9" ht="33.75" outlineLevel="2" x14ac:dyDescent="0.25">
      <c r="A175" s="6">
        <v>281</v>
      </c>
      <c r="B175" s="7">
        <v>45062</v>
      </c>
      <c r="C175" s="8" t="s">
        <v>330</v>
      </c>
      <c r="D175" s="9" t="s">
        <v>51</v>
      </c>
      <c r="E175" s="10">
        <v>0</v>
      </c>
      <c r="F175" s="10">
        <v>98.96</v>
      </c>
      <c r="G175" s="10">
        <v>98.11</v>
      </c>
      <c r="H175" s="11">
        <v>197.07</v>
      </c>
      <c r="I175" s="12" t="s">
        <v>368</v>
      </c>
    </row>
    <row r="176" spans="1:9" ht="33.75" outlineLevel="2" x14ac:dyDescent="0.25">
      <c r="A176" s="6">
        <v>282</v>
      </c>
      <c r="B176" s="7">
        <v>45062</v>
      </c>
      <c r="C176" s="8" t="s">
        <v>330</v>
      </c>
      <c r="D176" s="9" t="s">
        <v>51</v>
      </c>
      <c r="E176" s="10">
        <v>0</v>
      </c>
      <c r="F176" s="10">
        <v>197.92</v>
      </c>
      <c r="G176" s="10">
        <v>98.11</v>
      </c>
      <c r="H176" s="11">
        <v>296.02999999999997</v>
      </c>
      <c r="I176" s="12" t="s">
        <v>369</v>
      </c>
    </row>
    <row r="177" spans="1:9" ht="33.75" outlineLevel="2" x14ac:dyDescent="0.25">
      <c r="A177" s="6">
        <v>313</v>
      </c>
      <c r="B177" s="7">
        <v>45076</v>
      </c>
      <c r="C177" s="8" t="s">
        <v>330</v>
      </c>
      <c r="D177" s="9" t="s">
        <v>51</v>
      </c>
      <c r="E177" s="10">
        <v>0</v>
      </c>
      <c r="F177" s="10">
        <v>197.92</v>
      </c>
      <c r="G177" s="10">
        <v>98.11</v>
      </c>
      <c r="H177" s="11">
        <v>296.02999999999997</v>
      </c>
      <c r="I177" s="12" t="s">
        <v>400</v>
      </c>
    </row>
    <row r="178" spans="1:9" outlineLevel="1" x14ac:dyDescent="0.25">
      <c r="A178" s="42"/>
      <c r="B178" s="43"/>
      <c r="C178" s="44" t="s">
        <v>421</v>
      </c>
      <c r="D178" s="38"/>
      <c r="E178" s="39">
        <f>SUBTOTAL(9,E165:E177)</f>
        <v>0</v>
      </c>
      <c r="F178" s="39">
        <f>SUBTOTAL(9,F165:F177)</f>
        <v>2458.6400000000003</v>
      </c>
      <c r="G178" s="39">
        <f>SUBTOTAL(9,G165:G177)</f>
        <v>1488.4299999999996</v>
      </c>
      <c r="H178" s="40">
        <f>SUBTOTAL(9,H165:H177)</f>
        <v>3947.0699999999997</v>
      </c>
      <c r="I178" s="41"/>
    </row>
    <row r="179" spans="1:9" ht="33.75" outlineLevel="2" x14ac:dyDescent="0.25">
      <c r="A179" s="14">
        <v>216</v>
      </c>
      <c r="B179" s="15">
        <v>45034</v>
      </c>
      <c r="C179" s="16" t="s">
        <v>261</v>
      </c>
      <c r="D179" s="17" t="s">
        <v>79</v>
      </c>
      <c r="E179" s="18">
        <v>412.3</v>
      </c>
      <c r="F179" s="18">
        <v>395.84</v>
      </c>
      <c r="G179" s="18">
        <v>230.84</v>
      </c>
      <c r="H179" s="19">
        <v>1038.98</v>
      </c>
      <c r="I179" s="20" t="s">
        <v>262</v>
      </c>
    </row>
    <row r="180" spans="1:9" outlineLevel="1" x14ac:dyDescent="0.25">
      <c r="A180" s="42"/>
      <c r="B180" s="43"/>
      <c r="C180" s="44" t="s">
        <v>449</v>
      </c>
      <c r="D180" s="38"/>
      <c r="E180" s="39">
        <f>SUBTOTAL(9,E179:E179)</f>
        <v>412.3</v>
      </c>
      <c r="F180" s="39">
        <f>SUBTOTAL(9,F179:F179)</f>
        <v>395.84</v>
      </c>
      <c r="G180" s="39">
        <f>SUBTOTAL(9,G179:G179)</f>
        <v>230.84</v>
      </c>
      <c r="H180" s="40">
        <f>SUBTOTAL(9,H179:H179)</f>
        <v>1038.98</v>
      </c>
      <c r="I180" s="41"/>
    </row>
    <row r="181" spans="1:9" ht="33.75" outlineLevel="2" x14ac:dyDescent="0.25">
      <c r="A181" s="14">
        <v>35</v>
      </c>
      <c r="B181" s="15">
        <v>44957</v>
      </c>
      <c r="C181" s="16" t="s">
        <v>76</v>
      </c>
      <c r="D181" s="17" t="s">
        <v>51</v>
      </c>
      <c r="E181" s="18">
        <v>390.99</v>
      </c>
      <c r="F181" s="18">
        <v>281.52</v>
      </c>
      <c r="G181" s="18">
        <v>429.7</v>
      </c>
      <c r="H181" s="19">
        <v>1102.21</v>
      </c>
      <c r="I181" s="20" t="s">
        <v>77</v>
      </c>
    </row>
    <row r="182" spans="1:9" ht="33.75" outlineLevel="2" x14ac:dyDescent="0.25">
      <c r="A182" s="6">
        <v>57</v>
      </c>
      <c r="B182" s="7">
        <v>44964</v>
      </c>
      <c r="C182" s="8" t="s">
        <v>76</v>
      </c>
      <c r="D182" s="9" t="s">
        <v>51</v>
      </c>
      <c r="E182" s="10">
        <v>412.3</v>
      </c>
      <c r="F182" s="10">
        <v>395.84</v>
      </c>
      <c r="G182" s="10">
        <v>367.5</v>
      </c>
      <c r="H182" s="11">
        <v>1175.6399999999999</v>
      </c>
      <c r="I182" s="12" t="s">
        <v>142</v>
      </c>
    </row>
    <row r="183" spans="1:9" ht="33.75" outlineLevel="2" x14ac:dyDescent="0.25">
      <c r="A183" s="6">
        <v>82</v>
      </c>
      <c r="B183" s="7">
        <v>44971</v>
      </c>
      <c r="C183" s="8" t="s">
        <v>76</v>
      </c>
      <c r="D183" s="9" t="s">
        <v>51</v>
      </c>
      <c r="E183" s="10">
        <v>412.3</v>
      </c>
      <c r="F183" s="10">
        <v>395.84</v>
      </c>
      <c r="G183" s="10">
        <v>365.65</v>
      </c>
      <c r="H183" s="11">
        <v>1173.79</v>
      </c>
      <c r="I183" s="12" t="s">
        <v>143</v>
      </c>
    </row>
    <row r="184" spans="1:9" ht="45" outlineLevel="2" x14ac:dyDescent="0.25">
      <c r="A184" s="6">
        <v>137</v>
      </c>
      <c r="B184" s="7">
        <v>44999</v>
      </c>
      <c r="C184" s="8" t="s">
        <v>76</v>
      </c>
      <c r="D184" s="9" t="s">
        <v>51</v>
      </c>
      <c r="E184" s="10">
        <v>412.3</v>
      </c>
      <c r="F184" s="10">
        <v>197.92</v>
      </c>
      <c r="G184" s="10">
        <v>444.6</v>
      </c>
      <c r="H184" s="11">
        <v>1054.8200000000002</v>
      </c>
      <c r="I184" s="12" t="s">
        <v>207</v>
      </c>
    </row>
    <row r="185" spans="1:9" ht="33.75" outlineLevel="2" x14ac:dyDescent="0.25">
      <c r="A185" s="6">
        <v>144</v>
      </c>
      <c r="B185" s="7">
        <v>45006</v>
      </c>
      <c r="C185" s="8" t="s">
        <v>76</v>
      </c>
      <c r="D185" s="9" t="s">
        <v>51</v>
      </c>
      <c r="E185" s="10">
        <v>0</v>
      </c>
      <c r="F185" s="10">
        <v>197.92</v>
      </c>
      <c r="G185" s="10">
        <v>57.71</v>
      </c>
      <c r="H185" s="11">
        <v>255.63</v>
      </c>
      <c r="I185" s="12" t="s">
        <v>208</v>
      </c>
    </row>
    <row r="186" spans="1:9" ht="33.75" outlineLevel="2" x14ac:dyDescent="0.25">
      <c r="A186" s="6">
        <v>145</v>
      </c>
      <c r="B186" s="7">
        <v>45006</v>
      </c>
      <c r="C186" s="8" t="s">
        <v>76</v>
      </c>
      <c r="D186" s="9" t="s">
        <v>51</v>
      </c>
      <c r="E186" s="10">
        <v>412.3</v>
      </c>
      <c r="F186" s="10">
        <v>296.88</v>
      </c>
      <c r="G186" s="10">
        <v>444.6</v>
      </c>
      <c r="H186" s="11">
        <v>1153.7800000000002</v>
      </c>
      <c r="I186" s="12" t="s">
        <v>209</v>
      </c>
    </row>
    <row r="187" spans="1:9" ht="56.25" outlineLevel="2" x14ac:dyDescent="0.25">
      <c r="A187" s="6">
        <v>209</v>
      </c>
      <c r="B187" s="7">
        <v>45034</v>
      </c>
      <c r="C187" s="8" t="s">
        <v>76</v>
      </c>
      <c r="D187" s="9" t="s">
        <v>51</v>
      </c>
      <c r="E187" s="10">
        <v>412.3</v>
      </c>
      <c r="F187" s="10">
        <v>395.84</v>
      </c>
      <c r="G187" s="10">
        <v>502.31</v>
      </c>
      <c r="H187" s="11">
        <v>1310.45</v>
      </c>
      <c r="I187" s="12" t="s">
        <v>263</v>
      </c>
    </row>
    <row r="188" spans="1:9" ht="33.75" outlineLevel="2" x14ac:dyDescent="0.25">
      <c r="A188" s="6">
        <v>219</v>
      </c>
      <c r="B188" s="7">
        <v>45034</v>
      </c>
      <c r="C188" s="8" t="s">
        <v>76</v>
      </c>
      <c r="D188" s="9" t="s">
        <v>51</v>
      </c>
      <c r="E188" s="10">
        <v>1236.9000000000001</v>
      </c>
      <c r="F188" s="10">
        <v>791.68</v>
      </c>
      <c r="G188" s="10">
        <v>733.15000000000009</v>
      </c>
      <c r="H188" s="11">
        <v>2761.73</v>
      </c>
      <c r="I188" s="12" t="s">
        <v>264</v>
      </c>
    </row>
    <row r="189" spans="1:9" ht="33.75" outlineLevel="2" x14ac:dyDescent="0.25">
      <c r="A189" s="6">
        <v>243</v>
      </c>
      <c r="B189" s="7">
        <v>45048</v>
      </c>
      <c r="C189" s="8" t="s">
        <v>76</v>
      </c>
      <c r="D189" s="9" t="s">
        <v>51</v>
      </c>
      <c r="E189" s="10">
        <v>412.3</v>
      </c>
      <c r="F189" s="10">
        <v>296.88</v>
      </c>
      <c r="G189" s="10">
        <v>444.6</v>
      </c>
      <c r="H189" s="11">
        <v>1153.7800000000002</v>
      </c>
      <c r="I189" s="12" t="s">
        <v>329</v>
      </c>
    </row>
    <row r="190" spans="1:9" ht="45" outlineLevel="2" x14ac:dyDescent="0.25">
      <c r="A190" s="6">
        <v>272</v>
      </c>
      <c r="B190" s="7">
        <v>45062</v>
      </c>
      <c r="C190" s="8" t="s">
        <v>76</v>
      </c>
      <c r="D190" s="9" t="s">
        <v>51</v>
      </c>
      <c r="E190" s="10">
        <v>412.3</v>
      </c>
      <c r="F190" s="10">
        <v>296.88</v>
      </c>
      <c r="G190" s="10">
        <v>753.1400000000001</v>
      </c>
      <c r="H190" s="11">
        <v>1462.3200000000002</v>
      </c>
      <c r="I190" s="12" t="s">
        <v>359</v>
      </c>
    </row>
    <row r="191" spans="1:9" ht="33.75" outlineLevel="2" x14ac:dyDescent="0.25">
      <c r="A191" s="6">
        <v>309</v>
      </c>
      <c r="B191" s="7">
        <v>45076</v>
      </c>
      <c r="C191" s="8" t="s">
        <v>76</v>
      </c>
      <c r="D191" s="9" t="s">
        <v>51</v>
      </c>
      <c r="E191" s="10">
        <v>412.3</v>
      </c>
      <c r="F191" s="10">
        <v>296.88</v>
      </c>
      <c r="G191" s="10">
        <v>444.70000000000005</v>
      </c>
      <c r="H191" s="11">
        <v>1153.8800000000001</v>
      </c>
      <c r="I191" s="12" t="s">
        <v>396</v>
      </c>
    </row>
    <row r="192" spans="1:9" outlineLevel="1" x14ac:dyDescent="0.25">
      <c r="A192" s="42"/>
      <c r="B192" s="43"/>
      <c r="C192" s="44" t="s">
        <v>422</v>
      </c>
      <c r="D192" s="38"/>
      <c r="E192" s="39">
        <f>SUBTOTAL(9,E181:E191)</f>
        <v>4926.29</v>
      </c>
      <c r="F192" s="39">
        <f>SUBTOTAL(9,F181:F191)</f>
        <v>3844.0800000000004</v>
      </c>
      <c r="G192" s="39">
        <f>SUBTOTAL(9,G181:G191)</f>
        <v>4987.66</v>
      </c>
      <c r="H192" s="40">
        <f>SUBTOTAL(9,H181:H191)</f>
        <v>13758.030000000002</v>
      </c>
      <c r="I192" s="41"/>
    </row>
    <row r="193" spans="1:9" ht="45" outlineLevel="2" x14ac:dyDescent="0.25">
      <c r="A193" s="14">
        <v>233</v>
      </c>
      <c r="B193" s="15">
        <v>45041</v>
      </c>
      <c r="C193" s="16" t="s">
        <v>265</v>
      </c>
      <c r="D193" s="17" t="s">
        <v>51</v>
      </c>
      <c r="E193" s="18">
        <v>412.3</v>
      </c>
      <c r="F193" s="18">
        <v>197.92</v>
      </c>
      <c r="G193" s="18">
        <v>505.79</v>
      </c>
      <c r="H193" s="19">
        <v>1116.01</v>
      </c>
      <c r="I193" s="20" t="s">
        <v>266</v>
      </c>
    </row>
    <row r="194" spans="1:9" outlineLevel="1" x14ac:dyDescent="0.25">
      <c r="A194" s="42"/>
      <c r="B194" s="43"/>
      <c r="C194" s="44" t="s">
        <v>450</v>
      </c>
      <c r="D194" s="38"/>
      <c r="E194" s="39">
        <f>SUBTOTAL(9,E193:E193)</f>
        <v>412.3</v>
      </c>
      <c r="F194" s="39">
        <f>SUBTOTAL(9,F193:F193)</f>
        <v>197.92</v>
      </c>
      <c r="G194" s="39">
        <f>SUBTOTAL(9,G193:G193)</f>
        <v>505.79</v>
      </c>
      <c r="H194" s="40">
        <f>SUBTOTAL(9,H193:H193)</f>
        <v>1116.01</v>
      </c>
      <c r="I194" s="41"/>
    </row>
    <row r="195" spans="1:9" ht="33.75" outlineLevel="2" x14ac:dyDescent="0.25">
      <c r="A195" s="14">
        <v>20</v>
      </c>
      <c r="B195" s="15">
        <v>44950</v>
      </c>
      <c r="C195" s="16" t="s">
        <v>78</v>
      </c>
      <c r="D195" s="17" t="s">
        <v>79</v>
      </c>
      <c r="E195" s="18">
        <v>390.99</v>
      </c>
      <c r="F195" s="18">
        <v>187.68</v>
      </c>
      <c r="G195" s="18">
        <v>674.39</v>
      </c>
      <c r="H195" s="19">
        <v>1253.06</v>
      </c>
      <c r="I195" s="20" t="s">
        <v>80</v>
      </c>
    </row>
    <row r="196" spans="1:9" ht="33.75" outlineLevel="2" x14ac:dyDescent="0.25">
      <c r="A196" s="6">
        <v>43</v>
      </c>
      <c r="B196" s="7">
        <v>44957</v>
      </c>
      <c r="C196" s="8" t="s">
        <v>78</v>
      </c>
      <c r="D196" s="9" t="s">
        <v>79</v>
      </c>
      <c r="E196" s="10">
        <v>412.3</v>
      </c>
      <c r="F196" s="10">
        <v>197.92</v>
      </c>
      <c r="G196" s="10">
        <v>709.63</v>
      </c>
      <c r="H196" s="11">
        <v>1319.85</v>
      </c>
      <c r="I196" s="12" t="s">
        <v>81</v>
      </c>
    </row>
    <row r="197" spans="1:9" ht="33.75" outlineLevel="2" x14ac:dyDescent="0.25">
      <c r="A197" s="6">
        <v>111</v>
      </c>
      <c r="B197" s="7">
        <v>44985</v>
      </c>
      <c r="C197" s="8" t="s">
        <v>78</v>
      </c>
      <c r="D197" s="9" t="s">
        <v>79</v>
      </c>
      <c r="E197" s="10">
        <v>412.3</v>
      </c>
      <c r="F197" s="10">
        <v>296.88</v>
      </c>
      <c r="G197" s="10">
        <v>707.81</v>
      </c>
      <c r="H197" s="11">
        <v>1416.99</v>
      </c>
      <c r="I197" s="12" t="s">
        <v>144</v>
      </c>
    </row>
    <row r="198" spans="1:9" ht="33.75" outlineLevel="2" x14ac:dyDescent="0.25">
      <c r="A198" s="6">
        <v>159</v>
      </c>
      <c r="B198" s="7">
        <v>45013</v>
      </c>
      <c r="C198" s="8" t="s">
        <v>78</v>
      </c>
      <c r="D198" s="9" t="s">
        <v>79</v>
      </c>
      <c r="E198" s="10">
        <v>412.3</v>
      </c>
      <c r="F198" s="10">
        <v>197.92</v>
      </c>
      <c r="G198" s="10">
        <v>707.81</v>
      </c>
      <c r="H198" s="11">
        <v>1318.03</v>
      </c>
      <c r="I198" s="12" t="s">
        <v>210</v>
      </c>
    </row>
    <row r="199" spans="1:9" ht="33.75" outlineLevel="2" x14ac:dyDescent="0.25">
      <c r="A199" s="6">
        <v>175</v>
      </c>
      <c r="B199" s="7">
        <v>45020</v>
      </c>
      <c r="C199" s="8" t="s">
        <v>78</v>
      </c>
      <c r="D199" s="9" t="s">
        <v>79</v>
      </c>
      <c r="E199" s="10">
        <v>412.3</v>
      </c>
      <c r="F199" s="10">
        <v>197.92</v>
      </c>
      <c r="G199" s="10">
        <v>707.81</v>
      </c>
      <c r="H199" s="11">
        <v>1318.03</v>
      </c>
      <c r="I199" s="12" t="s">
        <v>267</v>
      </c>
    </row>
    <row r="200" spans="1:9" ht="33.75" outlineLevel="2" x14ac:dyDescent="0.25">
      <c r="A200" s="6">
        <v>211</v>
      </c>
      <c r="B200" s="7">
        <v>45034</v>
      </c>
      <c r="C200" s="8" t="s">
        <v>78</v>
      </c>
      <c r="D200" s="9" t="s">
        <v>79</v>
      </c>
      <c r="E200" s="10">
        <v>412.3</v>
      </c>
      <c r="F200" s="10">
        <v>197.92</v>
      </c>
      <c r="G200" s="10">
        <v>709.63</v>
      </c>
      <c r="H200" s="11">
        <v>1319.85</v>
      </c>
      <c r="I200" s="12" t="s">
        <v>268</v>
      </c>
    </row>
    <row r="201" spans="1:9" ht="33.75" outlineLevel="2" x14ac:dyDescent="0.25">
      <c r="A201" s="6">
        <v>247</v>
      </c>
      <c r="B201" s="7">
        <v>45048</v>
      </c>
      <c r="C201" s="8" t="s">
        <v>78</v>
      </c>
      <c r="D201" s="9" t="s">
        <v>79</v>
      </c>
      <c r="E201" s="10">
        <v>412.3</v>
      </c>
      <c r="F201" s="10">
        <v>296.88</v>
      </c>
      <c r="G201" s="10">
        <v>709.63</v>
      </c>
      <c r="H201" s="11">
        <v>1418.81</v>
      </c>
      <c r="I201" s="12" t="s">
        <v>334</v>
      </c>
    </row>
    <row r="202" spans="1:9" outlineLevel="1" x14ac:dyDescent="0.25">
      <c r="A202" s="42"/>
      <c r="B202" s="43"/>
      <c r="C202" s="44" t="s">
        <v>423</v>
      </c>
      <c r="D202" s="38"/>
      <c r="E202" s="39">
        <f>SUBTOTAL(9,E195:E201)</f>
        <v>2864.79</v>
      </c>
      <c r="F202" s="39">
        <f>SUBTOTAL(9,F195:F201)</f>
        <v>1573.12</v>
      </c>
      <c r="G202" s="39">
        <f>SUBTOTAL(9,G195:G201)</f>
        <v>4926.71</v>
      </c>
      <c r="H202" s="40">
        <f>SUBTOTAL(9,H195:H201)</f>
        <v>9364.619999999999</v>
      </c>
      <c r="I202" s="41"/>
    </row>
    <row r="203" spans="1:9" outlineLevel="2" x14ac:dyDescent="0.25">
      <c r="A203" s="14">
        <v>215</v>
      </c>
      <c r="B203" s="15">
        <v>45034</v>
      </c>
      <c r="C203" s="16" t="s">
        <v>269</v>
      </c>
      <c r="D203" s="17" t="s">
        <v>79</v>
      </c>
      <c r="E203" s="18">
        <v>0</v>
      </c>
      <c r="F203" s="18">
        <v>0</v>
      </c>
      <c r="G203" s="18">
        <v>0</v>
      </c>
      <c r="H203" s="19">
        <v>0</v>
      </c>
      <c r="I203" s="20" t="s">
        <v>270</v>
      </c>
    </row>
    <row r="204" spans="1:9" ht="33.75" outlineLevel="2" x14ac:dyDescent="0.25">
      <c r="A204" s="6">
        <v>220</v>
      </c>
      <c r="B204" s="7">
        <v>45034</v>
      </c>
      <c r="C204" s="8" t="s">
        <v>269</v>
      </c>
      <c r="D204" s="9" t="s">
        <v>79</v>
      </c>
      <c r="E204" s="10">
        <v>412.3</v>
      </c>
      <c r="F204" s="10">
        <v>395.84</v>
      </c>
      <c r="G204" s="10">
        <v>230.84</v>
      </c>
      <c r="H204" s="11">
        <v>1038.98</v>
      </c>
      <c r="I204" s="12" t="s">
        <v>271</v>
      </c>
    </row>
    <row r="205" spans="1:9" outlineLevel="1" x14ac:dyDescent="0.25">
      <c r="A205" s="42"/>
      <c r="B205" s="43"/>
      <c r="C205" s="44" t="s">
        <v>451</v>
      </c>
      <c r="D205" s="38"/>
      <c r="E205" s="39">
        <f>SUBTOTAL(9,E203:E204)</f>
        <v>412.3</v>
      </c>
      <c r="F205" s="39">
        <f>SUBTOTAL(9,F203:F204)</f>
        <v>395.84</v>
      </c>
      <c r="G205" s="39">
        <f>SUBTOTAL(9,G203:G204)</f>
        <v>230.84</v>
      </c>
      <c r="H205" s="40">
        <f>SUBTOTAL(9,H203:H204)</f>
        <v>1038.98</v>
      </c>
      <c r="I205" s="41"/>
    </row>
    <row r="206" spans="1:9" ht="33.75" outlineLevel="2" x14ac:dyDescent="0.25">
      <c r="A206" s="14">
        <v>2</v>
      </c>
      <c r="B206" s="15">
        <v>44936</v>
      </c>
      <c r="C206" s="16" t="s">
        <v>82</v>
      </c>
      <c r="D206" s="17" t="s">
        <v>51</v>
      </c>
      <c r="E206" s="18">
        <v>390.99</v>
      </c>
      <c r="F206" s="18">
        <v>281.52</v>
      </c>
      <c r="G206" s="18">
        <v>109.46</v>
      </c>
      <c r="H206" s="19">
        <v>781.97</v>
      </c>
      <c r="I206" s="20" t="s">
        <v>83</v>
      </c>
    </row>
    <row r="207" spans="1:9" ht="33.75" outlineLevel="2" x14ac:dyDescent="0.25">
      <c r="A207" s="6">
        <v>22</v>
      </c>
      <c r="B207" s="7">
        <v>44950</v>
      </c>
      <c r="C207" s="8" t="s">
        <v>82</v>
      </c>
      <c r="D207" s="9" t="s">
        <v>51</v>
      </c>
      <c r="E207" s="10">
        <v>390.99</v>
      </c>
      <c r="F207" s="10">
        <v>281.52</v>
      </c>
      <c r="G207" s="10">
        <v>273.94999999999993</v>
      </c>
      <c r="H207" s="11">
        <v>946.45999999999992</v>
      </c>
      <c r="I207" s="12" t="s">
        <v>84</v>
      </c>
    </row>
    <row r="208" spans="1:9" ht="33.75" outlineLevel="2" x14ac:dyDescent="0.25">
      <c r="A208" s="6">
        <v>55</v>
      </c>
      <c r="B208" s="7">
        <v>44964</v>
      </c>
      <c r="C208" s="8" t="s">
        <v>82</v>
      </c>
      <c r="D208" s="9" t="s">
        <v>51</v>
      </c>
      <c r="E208" s="10">
        <v>412.3</v>
      </c>
      <c r="F208" s="10">
        <v>395.84</v>
      </c>
      <c r="G208" s="10">
        <v>288.54999999999995</v>
      </c>
      <c r="H208" s="11">
        <v>1096.69</v>
      </c>
      <c r="I208" s="12" t="s">
        <v>145</v>
      </c>
    </row>
    <row r="209" spans="1:9" ht="24" outlineLevel="2" x14ac:dyDescent="0.25">
      <c r="A209" s="6" t="s">
        <v>146</v>
      </c>
      <c r="B209" s="7">
        <v>44964</v>
      </c>
      <c r="C209" s="8" t="s">
        <v>82</v>
      </c>
      <c r="D209" s="9" t="s">
        <v>51</v>
      </c>
      <c r="E209" s="10">
        <v>0</v>
      </c>
      <c r="F209" s="10">
        <v>0</v>
      </c>
      <c r="G209" s="10">
        <v>207.65</v>
      </c>
      <c r="H209" s="11">
        <v>207.65</v>
      </c>
      <c r="I209" s="12" t="s">
        <v>147</v>
      </c>
    </row>
    <row r="210" spans="1:9" ht="33.75" outlineLevel="2" x14ac:dyDescent="0.25">
      <c r="A210" s="6" t="s">
        <v>148</v>
      </c>
      <c r="B210" s="7">
        <v>44964</v>
      </c>
      <c r="C210" s="8" t="s">
        <v>82</v>
      </c>
      <c r="D210" s="9" t="s">
        <v>51</v>
      </c>
      <c r="E210" s="10">
        <v>0</v>
      </c>
      <c r="F210" s="10">
        <v>0</v>
      </c>
      <c r="G210" s="10">
        <v>63.7</v>
      </c>
      <c r="H210" s="11">
        <v>63.7</v>
      </c>
      <c r="I210" s="12" t="s">
        <v>149</v>
      </c>
    </row>
    <row r="211" spans="1:9" ht="33.75" outlineLevel="2" x14ac:dyDescent="0.25">
      <c r="A211" s="6">
        <v>85</v>
      </c>
      <c r="B211" s="7">
        <v>44971</v>
      </c>
      <c r="C211" s="8" t="s">
        <v>82</v>
      </c>
      <c r="D211" s="9" t="s">
        <v>51</v>
      </c>
      <c r="E211" s="10">
        <v>412.3</v>
      </c>
      <c r="F211" s="10">
        <v>296.88</v>
      </c>
      <c r="G211" s="10">
        <v>808.08</v>
      </c>
      <c r="H211" s="11">
        <v>1517.2600000000002</v>
      </c>
      <c r="I211" s="12" t="s">
        <v>150</v>
      </c>
    </row>
    <row r="212" spans="1:9" ht="33.75" outlineLevel="2" x14ac:dyDescent="0.25">
      <c r="A212" s="6">
        <v>85</v>
      </c>
      <c r="B212" s="7">
        <v>44999</v>
      </c>
      <c r="C212" s="8" t="s">
        <v>82</v>
      </c>
      <c r="D212" s="9" t="s">
        <v>51</v>
      </c>
      <c r="E212" s="10">
        <v>412.3</v>
      </c>
      <c r="F212" s="10">
        <v>98.96</v>
      </c>
      <c r="G212" s="10">
        <v>0</v>
      </c>
      <c r="H212" s="11">
        <f>SUM(E212:G212)</f>
        <v>511.26</v>
      </c>
      <c r="I212" s="12" t="s">
        <v>211</v>
      </c>
    </row>
    <row r="213" spans="1:9" ht="56.25" outlineLevel="2" x14ac:dyDescent="0.25">
      <c r="A213" s="6">
        <v>135</v>
      </c>
      <c r="B213" s="7">
        <v>44999</v>
      </c>
      <c r="C213" s="8" t="s">
        <v>82</v>
      </c>
      <c r="D213" s="9" t="s">
        <v>51</v>
      </c>
      <c r="E213" s="10">
        <v>412.3</v>
      </c>
      <c r="F213" s="10">
        <v>395.84</v>
      </c>
      <c r="G213" s="10">
        <v>811.72</v>
      </c>
      <c r="H213" s="11">
        <v>1619.8600000000001</v>
      </c>
      <c r="I213" s="12" t="s">
        <v>212</v>
      </c>
    </row>
    <row r="214" spans="1:9" ht="45" outlineLevel="2" x14ac:dyDescent="0.25">
      <c r="A214" s="6">
        <v>202</v>
      </c>
      <c r="B214" s="7">
        <v>45034</v>
      </c>
      <c r="C214" s="8" t="s">
        <v>82</v>
      </c>
      <c r="D214" s="9" t="s">
        <v>51</v>
      </c>
      <c r="E214" s="10">
        <v>412.3</v>
      </c>
      <c r="F214" s="10">
        <v>395.84</v>
      </c>
      <c r="G214" s="10">
        <v>880.71</v>
      </c>
      <c r="H214" s="11">
        <v>1688.85</v>
      </c>
      <c r="I214" s="12" t="s">
        <v>272</v>
      </c>
    </row>
    <row r="215" spans="1:9" ht="33.75" outlineLevel="2" x14ac:dyDescent="0.25">
      <c r="A215" s="6">
        <v>226</v>
      </c>
      <c r="B215" s="7">
        <v>45041</v>
      </c>
      <c r="C215" s="8" t="s">
        <v>82</v>
      </c>
      <c r="D215" s="9" t="s">
        <v>51</v>
      </c>
      <c r="E215" s="10">
        <v>412.3</v>
      </c>
      <c r="F215" s="10">
        <v>197.92</v>
      </c>
      <c r="G215" s="10">
        <v>811.72</v>
      </c>
      <c r="H215" s="11">
        <v>1421.94</v>
      </c>
      <c r="I215" s="12" t="s">
        <v>273</v>
      </c>
    </row>
    <row r="216" spans="1:9" ht="33.75" outlineLevel="2" x14ac:dyDescent="0.25">
      <c r="A216" s="6">
        <v>268</v>
      </c>
      <c r="B216" s="7">
        <v>45055</v>
      </c>
      <c r="C216" s="8" t="s">
        <v>82</v>
      </c>
      <c r="D216" s="9" t="s">
        <v>51</v>
      </c>
      <c r="E216" s="10">
        <v>412.3</v>
      </c>
      <c r="F216" s="10">
        <v>296.88</v>
      </c>
      <c r="G216" s="10">
        <v>813.54000000000008</v>
      </c>
      <c r="H216" s="11">
        <v>1522.7200000000003</v>
      </c>
      <c r="I216" s="12" t="s">
        <v>356</v>
      </c>
    </row>
    <row r="217" spans="1:9" ht="33.75" outlineLevel="2" x14ac:dyDescent="0.25">
      <c r="A217" s="6">
        <v>300</v>
      </c>
      <c r="B217" s="7">
        <v>45069</v>
      </c>
      <c r="C217" s="8" t="s">
        <v>82</v>
      </c>
      <c r="D217" s="9" t="s">
        <v>51</v>
      </c>
      <c r="E217" s="10">
        <v>412.3</v>
      </c>
      <c r="F217" s="10">
        <v>197.92</v>
      </c>
      <c r="G217" s="10">
        <v>878.89</v>
      </c>
      <c r="H217" s="11">
        <v>1489.1100000000001</v>
      </c>
      <c r="I217" s="12" t="s">
        <v>386</v>
      </c>
    </row>
    <row r="218" spans="1:9" outlineLevel="1" x14ac:dyDescent="0.25">
      <c r="A218" s="42"/>
      <c r="B218" s="43"/>
      <c r="C218" s="44" t="s">
        <v>424</v>
      </c>
      <c r="D218" s="38"/>
      <c r="E218" s="39">
        <f>SUBTOTAL(9,E206:E217)</f>
        <v>4080.3800000000006</v>
      </c>
      <c r="F218" s="39">
        <f>SUBTOTAL(9,F206:F217)</f>
        <v>2839.12</v>
      </c>
      <c r="G218" s="39">
        <f>SUBTOTAL(9,G206:G217)</f>
        <v>5947.97</v>
      </c>
      <c r="H218" s="40">
        <f>SUBTOTAL(9,H206:H217)</f>
        <v>12867.470000000001</v>
      </c>
      <c r="I218" s="41"/>
    </row>
    <row r="219" spans="1:9" ht="33.75" outlineLevel="2" x14ac:dyDescent="0.25">
      <c r="A219" s="14">
        <v>8</v>
      </c>
      <c r="B219" s="15">
        <v>44943</v>
      </c>
      <c r="C219" s="16" t="s">
        <v>85</v>
      </c>
      <c r="D219" s="17" t="s">
        <v>51</v>
      </c>
      <c r="E219" s="18">
        <v>390.99</v>
      </c>
      <c r="F219" s="18">
        <v>375.36</v>
      </c>
      <c r="G219" s="18">
        <v>479.21</v>
      </c>
      <c r="H219" s="19">
        <v>1245.56</v>
      </c>
      <c r="I219" s="20" t="s">
        <v>86</v>
      </c>
    </row>
    <row r="220" spans="1:9" ht="33.75" outlineLevel="2" x14ac:dyDescent="0.25">
      <c r="A220" s="6">
        <v>63</v>
      </c>
      <c r="B220" s="7">
        <v>44971</v>
      </c>
      <c r="C220" s="8" t="s">
        <v>85</v>
      </c>
      <c r="D220" s="9" t="s">
        <v>51</v>
      </c>
      <c r="E220" s="10">
        <v>0</v>
      </c>
      <c r="F220" s="10">
        <v>197.92</v>
      </c>
      <c r="G220" s="10">
        <v>473.2</v>
      </c>
      <c r="H220" s="11">
        <v>671.12</v>
      </c>
      <c r="I220" s="12" t="s">
        <v>151</v>
      </c>
    </row>
    <row r="221" spans="1:9" ht="45" outlineLevel="2" x14ac:dyDescent="0.25">
      <c r="A221" s="6">
        <v>143</v>
      </c>
      <c r="B221" s="7">
        <v>45006</v>
      </c>
      <c r="C221" s="8" t="s">
        <v>85</v>
      </c>
      <c r="D221" s="9" t="s">
        <v>51</v>
      </c>
      <c r="E221" s="10">
        <v>1236.9000000000001</v>
      </c>
      <c r="F221" s="10">
        <v>791.68</v>
      </c>
      <c r="G221" s="10">
        <v>619.56000000000006</v>
      </c>
      <c r="H221" s="11">
        <v>2648.14</v>
      </c>
      <c r="I221" s="12" t="s">
        <v>213</v>
      </c>
    </row>
    <row r="222" spans="1:9" ht="22.5" outlineLevel="2" x14ac:dyDescent="0.25">
      <c r="A222" s="6">
        <v>173</v>
      </c>
      <c r="B222" s="7">
        <v>45020</v>
      </c>
      <c r="C222" s="8" t="s">
        <v>85</v>
      </c>
      <c r="D222" s="9" t="s">
        <v>51</v>
      </c>
      <c r="E222" s="10">
        <v>0</v>
      </c>
      <c r="F222" s="10">
        <v>197.92</v>
      </c>
      <c r="G222" s="10">
        <v>475.02000000000004</v>
      </c>
      <c r="H222" s="11">
        <v>672.94</v>
      </c>
      <c r="I222" s="12" t="s">
        <v>274</v>
      </c>
    </row>
    <row r="223" spans="1:9" ht="33.75" outlineLevel="2" x14ac:dyDescent="0.25">
      <c r="A223" s="6">
        <v>225</v>
      </c>
      <c r="B223" s="7">
        <v>45041</v>
      </c>
      <c r="C223" s="8" t="s">
        <v>85</v>
      </c>
      <c r="D223" s="9" t="s">
        <v>51</v>
      </c>
      <c r="E223" s="10">
        <v>824.6</v>
      </c>
      <c r="F223" s="10">
        <v>395.84</v>
      </c>
      <c r="G223" s="10">
        <v>619.56000000000006</v>
      </c>
      <c r="H223" s="11">
        <v>1840</v>
      </c>
      <c r="I223" s="12" t="s">
        <v>275</v>
      </c>
    </row>
    <row r="224" spans="1:9" outlineLevel="1" x14ac:dyDescent="0.25">
      <c r="A224" s="42"/>
      <c r="B224" s="43"/>
      <c r="C224" s="44" t="s">
        <v>452</v>
      </c>
      <c r="D224" s="38"/>
      <c r="E224" s="39">
        <f>SUBTOTAL(9,E219:E223)</f>
        <v>2452.4900000000002</v>
      </c>
      <c r="F224" s="39">
        <f>SUBTOTAL(9,F219:F223)</f>
        <v>1958.72</v>
      </c>
      <c r="G224" s="39">
        <f>SUBTOTAL(9,G219:G223)</f>
        <v>2666.55</v>
      </c>
      <c r="H224" s="40">
        <f>SUBTOTAL(9,H219:H223)</f>
        <v>7077.76</v>
      </c>
      <c r="I224" s="41"/>
    </row>
    <row r="225" spans="1:9" ht="33.75" outlineLevel="2" x14ac:dyDescent="0.25">
      <c r="A225" s="14">
        <v>25</v>
      </c>
      <c r="B225" s="15">
        <v>44950</v>
      </c>
      <c r="C225" s="16" t="s">
        <v>87</v>
      </c>
      <c r="D225" s="17" t="s">
        <v>51</v>
      </c>
      <c r="E225" s="18">
        <v>390.99</v>
      </c>
      <c r="F225" s="18">
        <v>281.52</v>
      </c>
      <c r="G225" s="18">
        <v>1470.19</v>
      </c>
      <c r="H225" s="19">
        <v>2142.6999999999998</v>
      </c>
      <c r="I225" s="20" t="s">
        <v>88</v>
      </c>
    </row>
    <row r="226" spans="1:9" ht="33.75" outlineLevel="2" x14ac:dyDescent="0.25">
      <c r="A226" s="6">
        <v>70</v>
      </c>
      <c r="B226" s="7">
        <v>44971</v>
      </c>
      <c r="C226" s="8" t="s">
        <v>87</v>
      </c>
      <c r="D226" s="9" t="s">
        <v>51</v>
      </c>
      <c r="E226" s="10">
        <v>0</v>
      </c>
      <c r="F226" s="10">
        <v>98.96</v>
      </c>
      <c r="G226" s="10">
        <v>3.64</v>
      </c>
      <c r="H226" s="11">
        <v>102.6</v>
      </c>
      <c r="I226" s="12" t="s">
        <v>152</v>
      </c>
    </row>
    <row r="227" spans="1:9" ht="33.75" outlineLevel="2" x14ac:dyDescent="0.25">
      <c r="A227" s="6">
        <v>106</v>
      </c>
      <c r="B227" s="7">
        <v>44985</v>
      </c>
      <c r="C227" s="8" t="s">
        <v>87</v>
      </c>
      <c r="D227" s="9" t="s">
        <v>51</v>
      </c>
      <c r="E227" s="10">
        <v>0</v>
      </c>
      <c r="F227" s="10">
        <v>197.92</v>
      </c>
      <c r="G227" s="10">
        <v>889.81</v>
      </c>
      <c r="H227" s="11">
        <v>1087.73</v>
      </c>
      <c r="I227" s="12" t="s">
        <v>153</v>
      </c>
    </row>
    <row r="228" spans="1:9" ht="33.75" outlineLevel="2" x14ac:dyDescent="0.25">
      <c r="A228" s="6">
        <v>131</v>
      </c>
      <c r="B228" s="7">
        <v>44999</v>
      </c>
      <c r="C228" s="8" t="s">
        <v>87</v>
      </c>
      <c r="D228" s="9" t="s">
        <v>51</v>
      </c>
      <c r="E228" s="10">
        <v>0</v>
      </c>
      <c r="F228" s="10">
        <v>395.84</v>
      </c>
      <c r="G228" s="10">
        <v>1546.8300000000002</v>
      </c>
      <c r="H228" s="11">
        <v>1942.67</v>
      </c>
      <c r="I228" s="12" t="s">
        <v>214</v>
      </c>
    </row>
    <row r="229" spans="1:9" ht="45" outlineLevel="2" x14ac:dyDescent="0.25">
      <c r="A229" s="6">
        <v>177</v>
      </c>
      <c r="B229" s="7">
        <v>45020</v>
      </c>
      <c r="C229" s="8" t="s">
        <v>87</v>
      </c>
      <c r="D229" s="9" t="s">
        <v>51</v>
      </c>
      <c r="E229" s="10">
        <v>2310.2399999999998</v>
      </c>
      <c r="F229" s="10">
        <v>1154.4000000000001</v>
      </c>
      <c r="G229" s="10">
        <v>2328.8000000000002</v>
      </c>
      <c r="H229" s="11">
        <v>5793.4400000000005</v>
      </c>
      <c r="I229" s="12" t="s">
        <v>276</v>
      </c>
    </row>
    <row r="230" spans="1:9" ht="56.25" outlineLevel="2" x14ac:dyDescent="0.25">
      <c r="A230" s="6">
        <v>221</v>
      </c>
      <c r="B230" s="7">
        <v>45041</v>
      </c>
      <c r="C230" s="8" t="s">
        <v>87</v>
      </c>
      <c r="D230" s="9" t="s">
        <v>51</v>
      </c>
      <c r="E230" s="10">
        <v>2722.54</v>
      </c>
      <c r="F230" s="10">
        <v>1220.4000000000001</v>
      </c>
      <c r="G230" s="10">
        <v>1783.0700000000002</v>
      </c>
      <c r="H230" s="11">
        <v>5726.01</v>
      </c>
      <c r="I230" s="12" t="s">
        <v>277</v>
      </c>
    </row>
    <row r="231" spans="1:9" ht="45" outlineLevel="2" x14ac:dyDescent="0.25">
      <c r="A231" s="6">
        <v>273</v>
      </c>
      <c r="B231" s="7">
        <v>45062</v>
      </c>
      <c r="C231" s="8" t="s">
        <v>87</v>
      </c>
      <c r="D231" s="9" t="s">
        <v>51</v>
      </c>
      <c r="E231" s="10">
        <v>0</v>
      </c>
      <c r="F231" s="10">
        <v>395.84</v>
      </c>
      <c r="G231" s="10">
        <v>1548.65</v>
      </c>
      <c r="H231" s="11">
        <v>1944.49</v>
      </c>
      <c r="I231" s="12" t="s">
        <v>360</v>
      </c>
    </row>
    <row r="232" spans="1:9" ht="33.75" outlineLevel="2" x14ac:dyDescent="0.25">
      <c r="A232" s="6">
        <v>314</v>
      </c>
      <c r="B232" s="7">
        <v>45076</v>
      </c>
      <c r="C232" s="8" t="s">
        <v>87</v>
      </c>
      <c r="D232" s="9" t="s">
        <v>51</v>
      </c>
      <c r="E232" s="10">
        <v>0</v>
      </c>
      <c r="F232" s="10">
        <v>395.84</v>
      </c>
      <c r="G232" s="10">
        <v>1548.65</v>
      </c>
      <c r="H232" s="11">
        <v>1944.49</v>
      </c>
      <c r="I232" s="12" t="s">
        <v>401</v>
      </c>
    </row>
    <row r="233" spans="1:9" outlineLevel="1" x14ac:dyDescent="0.25">
      <c r="A233" s="42"/>
      <c r="B233" s="43"/>
      <c r="C233" s="44" t="s">
        <v>425</v>
      </c>
      <c r="D233" s="38"/>
      <c r="E233" s="39">
        <f>SUBTOTAL(9,E225:E232)</f>
        <v>5423.7699999999995</v>
      </c>
      <c r="F233" s="39">
        <f>SUBTOTAL(9,F225:F232)</f>
        <v>4140.72</v>
      </c>
      <c r="G233" s="39">
        <f>SUBTOTAL(9,G225:G232)</f>
        <v>11119.64</v>
      </c>
      <c r="H233" s="40">
        <f>SUBTOTAL(9,H225:H232)</f>
        <v>20684.130000000005</v>
      </c>
      <c r="I233" s="41"/>
    </row>
    <row r="234" spans="1:9" ht="33.75" outlineLevel="2" x14ac:dyDescent="0.25">
      <c r="A234" s="14" t="s">
        <v>89</v>
      </c>
      <c r="B234" s="15">
        <v>44950</v>
      </c>
      <c r="C234" s="16" t="s">
        <v>323</v>
      </c>
      <c r="D234" s="17" t="s">
        <v>51</v>
      </c>
      <c r="E234" s="18">
        <v>0</v>
      </c>
      <c r="F234" s="18">
        <v>187.68</v>
      </c>
      <c r="G234" s="18">
        <v>103.8</v>
      </c>
      <c r="H234" s="19">
        <v>291.48</v>
      </c>
      <c r="I234" s="20" t="s">
        <v>90</v>
      </c>
    </row>
    <row r="235" spans="1:9" ht="33.75" outlineLevel="2" x14ac:dyDescent="0.25">
      <c r="A235" s="6" t="s">
        <v>91</v>
      </c>
      <c r="B235" s="7">
        <v>44950</v>
      </c>
      <c r="C235" s="16" t="s">
        <v>323</v>
      </c>
      <c r="D235" s="9" t="s">
        <v>51</v>
      </c>
      <c r="E235" s="10">
        <v>0</v>
      </c>
      <c r="F235" s="10">
        <v>187.68</v>
      </c>
      <c r="G235" s="10">
        <v>103.8</v>
      </c>
      <c r="H235" s="11">
        <v>291.48</v>
      </c>
      <c r="I235" s="12" t="s">
        <v>92</v>
      </c>
    </row>
    <row r="236" spans="1:9" ht="33.75" outlineLevel="2" x14ac:dyDescent="0.25">
      <c r="A236" s="6" t="s">
        <v>93</v>
      </c>
      <c r="B236" s="7">
        <v>44950</v>
      </c>
      <c r="C236" s="16" t="s">
        <v>323</v>
      </c>
      <c r="D236" s="9" t="s">
        <v>51</v>
      </c>
      <c r="E236" s="10">
        <v>0</v>
      </c>
      <c r="F236" s="10">
        <v>187.68</v>
      </c>
      <c r="G236" s="10">
        <v>103.8</v>
      </c>
      <c r="H236" s="11">
        <v>291.48</v>
      </c>
      <c r="I236" s="12" t="s">
        <v>94</v>
      </c>
    </row>
    <row r="237" spans="1:9" ht="33.75" outlineLevel="2" x14ac:dyDescent="0.25">
      <c r="A237" s="6" t="s">
        <v>95</v>
      </c>
      <c r="B237" s="7">
        <v>44950</v>
      </c>
      <c r="C237" s="16" t="s">
        <v>323</v>
      </c>
      <c r="D237" s="9" t="s">
        <v>51</v>
      </c>
      <c r="E237" s="10">
        <v>0</v>
      </c>
      <c r="F237" s="10">
        <v>187.68</v>
      </c>
      <c r="G237" s="10">
        <v>103.8</v>
      </c>
      <c r="H237" s="11">
        <v>291.48</v>
      </c>
      <c r="I237" s="12" t="s">
        <v>96</v>
      </c>
    </row>
    <row r="238" spans="1:9" ht="22.5" outlineLevel="2" x14ac:dyDescent="0.25">
      <c r="A238" s="6">
        <v>9</v>
      </c>
      <c r="B238" s="7">
        <v>44943</v>
      </c>
      <c r="C238" s="16" t="s">
        <v>323</v>
      </c>
      <c r="D238" s="9" t="s">
        <v>51</v>
      </c>
      <c r="E238" s="10">
        <v>0</v>
      </c>
      <c r="F238" s="10">
        <v>187.68</v>
      </c>
      <c r="G238" s="10">
        <v>103.8</v>
      </c>
      <c r="H238" s="11">
        <v>291.48</v>
      </c>
      <c r="I238" s="12" t="s">
        <v>97</v>
      </c>
    </row>
    <row r="239" spans="1:9" ht="33.75" outlineLevel="2" x14ac:dyDescent="0.25">
      <c r="A239" s="6">
        <v>10</v>
      </c>
      <c r="B239" s="7">
        <v>44943</v>
      </c>
      <c r="C239" s="16" t="s">
        <v>323</v>
      </c>
      <c r="D239" s="9" t="s">
        <v>51</v>
      </c>
      <c r="E239" s="10">
        <v>0</v>
      </c>
      <c r="F239" s="10">
        <v>187.68</v>
      </c>
      <c r="G239" s="10">
        <v>103.8</v>
      </c>
      <c r="H239" s="11">
        <v>291.48</v>
      </c>
      <c r="I239" s="12" t="s">
        <v>98</v>
      </c>
    </row>
    <row r="240" spans="1:9" ht="45" outlineLevel="2" x14ac:dyDescent="0.25">
      <c r="A240" s="6">
        <v>14</v>
      </c>
      <c r="B240" s="7">
        <v>44943</v>
      </c>
      <c r="C240" s="16" t="s">
        <v>323</v>
      </c>
      <c r="D240" s="9" t="s">
        <v>51</v>
      </c>
      <c r="E240" s="10">
        <v>2189.6</v>
      </c>
      <c r="F240" s="10">
        <v>875.76</v>
      </c>
      <c r="G240" s="10">
        <v>250.2</v>
      </c>
      <c r="H240" s="11">
        <v>3315.5599999999995</v>
      </c>
      <c r="I240" s="12" t="s">
        <v>99</v>
      </c>
    </row>
    <row r="241" spans="1:9" ht="22.5" outlineLevel="2" x14ac:dyDescent="0.25">
      <c r="A241" s="6">
        <v>15</v>
      </c>
      <c r="B241" s="7">
        <v>44950</v>
      </c>
      <c r="C241" s="16" t="s">
        <v>323</v>
      </c>
      <c r="D241" s="9" t="s">
        <v>51</v>
      </c>
      <c r="E241" s="10">
        <v>0</v>
      </c>
      <c r="F241" s="10">
        <v>93.84</v>
      </c>
      <c r="G241" s="10">
        <v>103.8</v>
      </c>
      <c r="H241" s="11">
        <v>197.64</v>
      </c>
      <c r="I241" s="12" t="s">
        <v>100</v>
      </c>
    </row>
    <row r="242" spans="1:9" ht="33.75" outlineLevel="2" x14ac:dyDescent="0.25">
      <c r="A242" s="6">
        <v>16</v>
      </c>
      <c r="B242" s="7">
        <v>44950</v>
      </c>
      <c r="C242" s="16" t="s">
        <v>323</v>
      </c>
      <c r="D242" s="9" t="s">
        <v>51</v>
      </c>
      <c r="E242" s="10">
        <v>0</v>
      </c>
      <c r="F242" s="10">
        <v>93.84</v>
      </c>
      <c r="G242" s="10">
        <v>103.8</v>
      </c>
      <c r="H242" s="11">
        <v>197.64</v>
      </c>
      <c r="I242" s="12" t="s">
        <v>101</v>
      </c>
    </row>
    <row r="243" spans="1:9" ht="33.75" outlineLevel="2" x14ac:dyDescent="0.25">
      <c r="A243" s="6">
        <v>17</v>
      </c>
      <c r="B243" s="7">
        <v>44950</v>
      </c>
      <c r="C243" s="16" t="s">
        <v>323</v>
      </c>
      <c r="D243" s="9" t="s">
        <v>51</v>
      </c>
      <c r="E243" s="10">
        <v>0</v>
      </c>
      <c r="F243" s="10">
        <v>187.68</v>
      </c>
      <c r="G243" s="10">
        <v>103.8</v>
      </c>
      <c r="H243" s="11">
        <v>291.48</v>
      </c>
      <c r="I243" s="12" t="s">
        <v>102</v>
      </c>
    </row>
    <row r="244" spans="1:9" ht="33.75" outlineLevel="2" x14ac:dyDescent="0.25">
      <c r="A244" s="6">
        <v>50</v>
      </c>
      <c r="B244" s="7">
        <v>44964</v>
      </c>
      <c r="C244" s="16" t="s">
        <v>323</v>
      </c>
      <c r="D244" s="9" t="s">
        <v>51</v>
      </c>
      <c r="E244" s="10">
        <v>0</v>
      </c>
      <c r="F244" s="10">
        <v>187.68</v>
      </c>
      <c r="G244" s="10">
        <v>103.8</v>
      </c>
      <c r="H244" s="11">
        <v>291.48</v>
      </c>
      <c r="I244" s="12" t="s">
        <v>154</v>
      </c>
    </row>
    <row r="245" spans="1:9" ht="22.5" outlineLevel="2" x14ac:dyDescent="0.25">
      <c r="A245" s="6">
        <v>51</v>
      </c>
      <c r="B245" s="7">
        <v>44964</v>
      </c>
      <c r="C245" s="16" t="s">
        <v>323</v>
      </c>
      <c r="D245" s="9" t="s">
        <v>51</v>
      </c>
      <c r="E245" s="10">
        <v>0</v>
      </c>
      <c r="F245" s="10">
        <v>187.68</v>
      </c>
      <c r="G245" s="10">
        <v>103.8</v>
      </c>
      <c r="H245" s="11">
        <v>291.48</v>
      </c>
      <c r="I245" s="12" t="s">
        <v>155</v>
      </c>
    </row>
    <row r="246" spans="1:9" ht="22.5" outlineLevel="2" x14ac:dyDescent="0.25">
      <c r="A246" s="6">
        <v>52</v>
      </c>
      <c r="B246" s="7">
        <v>44964</v>
      </c>
      <c r="C246" s="16" t="s">
        <v>323</v>
      </c>
      <c r="D246" s="9" t="s">
        <v>51</v>
      </c>
      <c r="E246" s="10">
        <v>0</v>
      </c>
      <c r="F246" s="10">
        <v>197.92</v>
      </c>
      <c r="G246" s="10">
        <v>109.2</v>
      </c>
      <c r="H246" s="11">
        <v>307.12</v>
      </c>
      <c r="I246" s="12" t="s">
        <v>156</v>
      </c>
    </row>
    <row r="247" spans="1:9" ht="33.75" outlineLevel="2" x14ac:dyDescent="0.25">
      <c r="A247" s="6">
        <v>53</v>
      </c>
      <c r="B247" s="7">
        <v>44964</v>
      </c>
      <c r="C247" s="16" t="s">
        <v>323</v>
      </c>
      <c r="D247" s="9" t="s">
        <v>51</v>
      </c>
      <c r="E247" s="10">
        <v>1155.1199999999999</v>
      </c>
      <c r="F247" s="10">
        <v>461.76</v>
      </c>
      <c r="G247" s="10">
        <v>154.70000000000002</v>
      </c>
      <c r="H247" s="11">
        <v>1771.58</v>
      </c>
      <c r="I247" s="12" t="s">
        <v>157</v>
      </c>
    </row>
    <row r="248" spans="1:9" ht="33.75" outlineLevel="2" x14ac:dyDescent="0.25">
      <c r="A248" s="6">
        <v>61</v>
      </c>
      <c r="B248" s="7">
        <v>44964</v>
      </c>
      <c r="C248" s="16" t="s">
        <v>323</v>
      </c>
      <c r="D248" s="9" t="s">
        <v>51</v>
      </c>
      <c r="E248" s="10">
        <v>1155.1199999999999</v>
      </c>
      <c r="F248" s="10">
        <v>692.64</v>
      </c>
      <c r="G248" s="10">
        <v>0</v>
      </c>
      <c r="H248" s="11">
        <v>1847.7599999999998</v>
      </c>
      <c r="I248" s="12" t="s">
        <v>158</v>
      </c>
    </row>
    <row r="249" spans="1:9" ht="33.75" outlineLevel="2" x14ac:dyDescent="0.25">
      <c r="A249" s="6">
        <v>122</v>
      </c>
      <c r="B249" s="7">
        <v>44993</v>
      </c>
      <c r="C249" s="16" t="s">
        <v>323</v>
      </c>
      <c r="D249" s="9" t="s">
        <v>51</v>
      </c>
      <c r="E249" s="10">
        <v>2310.2399999999998</v>
      </c>
      <c r="F249" s="10">
        <v>1038.96</v>
      </c>
      <c r="G249" s="10">
        <v>593.64</v>
      </c>
      <c r="H249" s="11">
        <v>3942.8399999999997</v>
      </c>
      <c r="I249" s="12" t="s">
        <v>215</v>
      </c>
    </row>
    <row r="250" spans="1:9" ht="45" outlineLevel="2" x14ac:dyDescent="0.25">
      <c r="A250" s="6">
        <v>123</v>
      </c>
      <c r="B250" s="7">
        <v>44993</v>
      </c>
      <c r="C250" s="16" t="s">
        <v>323</v>
      </c>
      <c r="D250" s="9" t="s">
        <v>51</v>
      </c>
      <c r="E250" s="10">
        <v>692.68</v>
      </c>
      <c r="F250" s="10">
        <v>527.76</v>
      </c>
      <c r="G250" s="10">
        <v>371.1</v>
      </c>
      <c r="H250" s="11">
        <v>1591.54</v>
      </c>
      <c r="I250" s="12" t="s">
        <v>216</v>
      </c>
    </row>
    <row r="251" spans="1:9" ht="22.5" outlineLevel="2" x14ac:dyDescent="0.25">
      <c r="A251" s="6">
        <v>124</v>
      </c>
      <c r="B251" s="7">
        <v>44999</v>
      </c>
      <c r="C251" s="16" t="s">
        <v>323</v>
      </c>
      <c r="D251" s="9" t="s">
        <v>51</v>
      </c>
      <c r="E251" s="10">
        <v>0</v>
      </c>
      <c r="F251" s="10">
        <v>187.68</v>
      </c>
      <c r="G251" s="10">
        <v>103.8</v>
      </c>
      <c r="H251" s="11">
        <v>291.48</v>
      </c>
      <c r="I251" s="12" t="s">
        <v>217</v>
      </c>
    </row>
    <row r="252" spans="1:9" ht="22.5" outlineLevel="2" x14ac:dyDescent="0.25">
      <c r="A252" s="6">
        <v>125</v>
      </c>
      <c r="B252" s="7">
        <v>44999</v>
      </c>
      <c r="C252" s="16" t="s">
        <v>323</v>
      </c>
      <c r="D252" s="9" t="s">
        <v>51</v>
      </c>
      <c r="E252" s="10">
        <v>0</v>
      </c>
      <c r="F252" s="10">
        <v>187.68</v>
      </c>
      <c r="G252" s="10">
        <v>103.8</v>
      </c>
      <c r="H252" s="11">
        <v>291.48</v>
      </c>
      <c r="I252" s="12" t="s">
        <v>218</v>
      </c>
    </row>
    <row r="253" spans="1:9" ht="33.75" outlineLevel="2" x14ac:dyDescent="0.25">
      <c r="A253" s="6">
        <v>126</v>
      </c>
      <c r="B253" s="7">
        <v>44999</v>
      </c>
      <c r="C253" s="16" t="s">
        <v>323</v>
      </c>
      <c r="D253" s="9" t="s">
        <v>51</v>
      </c>
      <c r="E253" s="10">
        <v>0</v>
      </c>
      <c r="F253" s="10">
        <v>197.92</v>
      </c>
      <c r="G253" s="10">
        <v>109.2</v>
      </c>
      <c r="H253" s="11">
        <v>307.12</v>
      </c>
      <c r="I253" s="12" t="s">
        <v>219</v>
      </c>
    </row>
    <row r="254" spans="1:9" ht="22.5" outlineLevel="2" x14ac:dyDescent="0.25">
      <c r="A254" s="6">
        <v>127</v>
      </c>
      <c r="B254" s="7">
        <v>44999</v>
      </c>
      <c r="C254" s="16" t="s">
        <v>323</v>
      </c>
      <c r="D254" s="9" t="s">
        <v>51</v>
      </c>
      <c r="E254" s="10">
        <v>0</v>
      </c>
      <c r="F254" s="10">
        <v>197.92</v>
      </c>
      <c r="G254" s="10">
        <v>109.2</v>
      </c>
      <c r="H254" s="11">
        <v>307.12</v>
      </c>
      <c r="I254" s="12" t="s">
        <v>220</v>
      </c>
    </row>
    <row r="255" spans="1:9" ht="33.75" outlineLevel="2" x14ac:dyDescent="0.25">
      <c r="A255" s="6">
        <v>128</v>
      </c>
      <c r="B255" s="7">
        <v>44999</v>
      </c>
      <c r="C255" s="16" t="s">
        <v>323</v>
      </c>
      <c r="D255" s="9" t="s">
        <v>51</v>
      </c>
      <c r="E255" s="10">
        <v>0</v>
      </c>
      <c r="F255" s="10">
        <v>197.92</v>
      </c>
      <c r="G255" s="10">
        <v>109.2</v>
      </c>
      <c r="H255" s="11">
        <v>307.12</v>
      </c>
      <c r="I255" s="12" t="s">
        <v>221</v>
      </c>
    </row>
    <row r="256" spans="1:9" ht="33.75" outlineLevel="2" x14ac:dyDescent="0.25">
      <c r="A256" s="6">
        <v>129</v>
      </c>
      <c r="B256" s="7">
        <v>44999</v>
      </c>
      <c r="C256" s="16" t="s">
        <v>323</v>
      </c>
      <c r="D256" s="9" t="s">
        <v>51</v>
      </c>
      <c r="E256" s="10">
        <v>0</v>
      </c>
      <c r="F256" s="10">
        <v>98.96</v>
      </c>
      <c r="G256" s="10">
        <v>116.48</v>
      </c>
      <c r="H256" s="11">
        <v>215.44</v>
      </c>
      <c r="I256" s="12" t="s">
        <v>222</v>
      </c>
    </row>
    <row r="257" spans="1:9" ht="33.75" outlineLevel="2" x14ac:dyDescent="0.25">
      <c r="A257" s="6">
        <v>174</v>
      </c>
      <c r="B257" s="7">
        <v>45020</v>
      </c>
      <c r="C257" s="16" t="s">
        <v>323</v>
      </c>
      <c r="D257" s="9" t="s">
        <v>51</v>
      </c>
      <c r="E257" s="10">
        <v>0</v>
      </c>
      <c r="F257" s="10">
        <v>197.92</v>
      </c>
      <c r="G257" s="10">
        <v>109.2</v>
      </c>
      <c r="H257" s="11">
        <v>307.12</v>
      </c>
      <c r="I257" s="12" t="s">
        <v>278</v>
      </c>
    </row>
    <row r="258" spans="1:9" ht="33.75" outlineLevel="2" x14ac:dyDescent="0.25">
      <c r="A258" s="6">
        <v>186</v>
      </c>
      <c r="B258" s="7">
        <v>45027</v>
      </c>
      <c r="C258" s="16" t="s">
        <v>323</v>
      </c>
      <c r="D258" s="9" t="s">
        <v>51</v>
      </c>
      <c r="E258" s="10">
        <v>0</v>
      </c>
      <c r="F258" s="10">
        <v>197.92</v>
      </c>
      <c r="G258" s="10">
        <v>109.2</v>
      </c>
      <c r="H258" s="11">
        <v>307.12</v>
      </c>
      <c r="I258" s="12" t="s">
        <v>279</v>
      </c>
    </row>
    <row r="259" spans="1:9" ht="33.75" outlineLevel="2" x14ac:dyDescent="0.25">
      <c r="A259" s="6">
        <v>187</v>
      </c>
      <c r="B259" s="7">
        <v>45027</v>
      </c>
      <c r="C259" s="16" t="s">
        <v>323</v>
      </c>
      <c r="D259" s="9" t="s">
        <v>51</v>
      </c>
      <c r="E259" s="10">
        <v>1155.1199999999999</v>
      </c>
      <c r="F259" s="10">
        <v>692.64</v>
      </c>
      <c r="G259" s="10">
        <v>461.71999999999997</v>
      </c>
      <c r="H259" s="11">
        <v>2309.4799999999996</v>
      </c>
      <c r="I259" s="12" t="s">
        <v>280</v>
      </c>
    </row>
    <row r="260" spans="1:9" ht="33.75" outlineLevel="2" x14ac:dyDescent="0.25">
      <c r="A260" s="6">
        <v>188</v>
      </c>
      <c r="B260" s="7">
        <v>45028</v>
      </c>
      <c r="C260" s="16" t="s">
        <v>323</v>
      </c>
      <c r="D260" s="9" t="s">
        <v>51</v>
      </c>
      <c r="E260" s="10">
        <v>0</v>
      </c>
      <c r="F260" s="10">
        <v>197.92</v>
      </c>
      <c r="G260" s="10">
        <v>109.2</v>
      </c>
      <c r="H260" s="11">
        <v>307.12</v>
      </c>
      <c r="I260" s="12" t="s">
        <v>281</v>
      </c>
    </row>
    <row r="261" spans="1:9" ht="33.75" outlineLevel="2" x14ac:dyDescent="0.25">
      <c r="A261" s="6">
        <v>189</v>
      </c>
      <c r="B261" s="7">
        <v>45028</v>
      </c>
      <c r="C261" s="16" t="s">
        <v>323</v>
      </c>
      <c r="D261" s="9" t="s">
        <v>51</v>
      </c>
      <c r="E261" s="10">
        <v>0</v>
      </c>
      <c r="F261" s="10">
        <v>197.92</v>
      </c>
      <c r="G261" s="10">
        <v>109.2</v>
      </c>
      <c r="H261" s="11">
        <v>307.12</v>
      </c>
      <c r="I261" s="12" t="s">
        <v>282</v>
      </c>
    </row>
    <row r="262" spans="1:9" ht="22.5" outlineLevel="2" x14ac:dyDescent="0.25">
      <c r="A262" s="6">
        <v>190</v>
      </c>
      <c r="B262" s="7">
        <v>45028</v>
      </c>
      <c r="C262" s="16" t="s">
        <v>323</v>
      </c>
      <c r="D262" s="9" t="s">
        <v>51</v>
      </c>
      <c r="E262" s="10">
        <v>0</v>
      </c>
      <c r="F262" s="10">
        <v>197.92</v>
      </c>
      <c r="G262" s="10">
        <v>109.2</v>
      </c>
      <c r="H262" s="11">
        <v>307.12</v>
      </c>
      <c r="I262" s="12" t="s">
        <v>283</v>
      </c>
    </row>
    <row r="263" spans="1:9" ht="45" outlineLevel="2" x14ac:dyDescent="0.25">
      <c r="A263" s="6">
        <v>191</v>
      </c>
      <c r="B263" s="7">
        <v>45028</v>
      </c>
      <c r="C263" s="16" t="s">
        <v>323</v>
      </c>
      <c r="D263" s="9" t="s">
        <v>51</v>
      </c>
      <c r="E263" s="10">
        <v>0</v>
      </c>
      <c r="F263" s="10">
        <v>197.92</v>
      </c>
      <c r="G263" s="10">
        <v>109.2</v>
      </c>
      <c r="H263" s="11">
        <v>307.12</v>
      </c>
      <c r="I263" s="12" t="s">
        <v>284</v>
      </c>
    </row>
    <row r="264" spans="1:9" ht="33.75" outlineLevel="2" x14ac:dyDescent="0.25">
      <c r="A264" s="6">
        <v>192</v>
      </c>
      <c r="B264" s="7">
        <v>45028</v>
      </c>
      <c r="C264" s="16" t="s">
        <v>323</v>
      </c>
      <c r="D264" s="9" t="s">
        <v>51</v>
      </c>
      <c r="E264" s="10">
        <v>0</v>
      </c>
      <c r="F264" s="10">
        <v>98.96</v>
      </c>
      <c r="G264" s="10">
        <v>109.2</v>
      </c>
      <c r="H264" s="11">
        <v>208.16</v>
      </c>
      <c r="I264" s="12" t="s">
        <v>285</v>
      </c>
    </row>
    <row r="265" spans="1:9" ht="33.75" outlineLevel="2" x14ac:dyDescent="0.25">
      <c r="A265" s="6">
        <v>193</v>
      </c>
      <c r="B265" s="7">
        <v>45028</v>
      </c>
      <c r="C265" s="16" t="s">
        <v>323</v>
      </c>
      <c r="D265" s="9" t="s">
        <v>51</v>
      </c>
      <c r="E265" s="10">
        <v>0</v>
      </c>
      <c r="F265" s="10">
        <v>197.92</v>
      </c>
      <c r="G265" s="10">
        <v>109.2</v>
      </c>
      <c r="H265" s="11">
        <v>307.12</v>
      </c>
      <c r="I265" s="12" t="s">
        <v>286</v>
      </c>
    </row>
    <row r="266" spans="1:9" ht="45" outlineLevel="2" x14ac:dyDescent="0.25">
      <c r="A266" s="6">
        <v>194</v>
      </c>
      <c r="B266" s="7">
        <v>45028</v>
      </c>
      <c r="C266" s="16" t="s">
        <v>323</v>
      </c>
      <c r="D266" s="9" t="s">
        <v>51</v>
      </c>
      <c r="E266" s="10">
        <v>824.6</v>
      </c>
      <c r="F266" s="10">
        <v>593.76</v>
      </c>
      <c r="G266" s="10">
        <v>482.3</v>
      </c>
      <c r="H266" s="11">
        <v>1900.66</v>
      </c>
      <c r="I266" s="12" t="s">
        <v>287</v>
      </c>
    </row>
    <row r="267" spans="1:9" ht="22.5" outlineLevel="2" x14ac:dyDescent="0.25">
      <c r="A267" s="6">
        <v>195</v>
      </c>
      <c r="B267" s="7">
        <v>45028</v>
      </c>
      <c r="C267" s="16" t="s">
        <v>323</v>
      </c>
      <c r="D267" s="9" t="s">
        <v>51</v>
      </c>
      <c r="E267" s="10">
        <v>0</v>
      </c>
      <c r="F267" s="10">
        <v>98.96</v>
      </c>
      <c r="G267" s="10">
        <v>100.10000000000001</v>
      </c>
      <c r="H267" s="11">
        <v>199.06</v>
      </c>
      <c r="I267" s="12" t="s">
        <v>288</v>
      </c>
    </row>
    <row r="268" spans="1:9" ht="22.5" outlineLevel="2" x14ac:dyDescent="0.25">
      <c r="A268" s="6">
        <v>196</v>
      </c>
      <c r="B268" s="7">
        <v>45028</v>
      </c>
      <c r="C268" s="16" t="s">
        <v>323</v>
      </c>
      <c r="D268" s="9" t="s">
        <v>51</v>
      </c>
      <c r="E268" s="10">
        <v>0</v>
      </c>
      <c r="F268" s="10">
        <v>197.92</v>
      </c>
      <c r="G268" s="10">
        <v>109.2</v>
      </c>
      <c r="H268" s="11">
        <v>307.12</v>
      </c>
      <c r="I268" s="12" t="s">
        <v>289</v>
      </c>
    </row>
    <row r="269" spans="1:9" ht="33.75" outlineLevel="2" x14ac:dyDescent="0.25">
      <c r="A269" s="6">
        <v>197</v>
      </c>
      <c r="B269" s="7">
        <v>45028</v>
      </c>
      <c r="C269" s="16" t="s">
        <v>323</v>
      </c>
      <c r="D269" s="9" t="s">
        <v>51</v>
      </c>
      <c r="E269" s="10">
        <v>0</v>
      </c>
      <c r="F269" s="10">
        <v>197.92</v>
      </c>
      <c r="G269" s="10">
        <v>109.2</v>
      </c>
      <c r="H269" s="11">
        <v>307.12</v>
      </c>
      <c r="I269" s="12" t="s">
        <v>290</v>
      </c>
    </row>
    <row r="270" spans="1:9" ht="33.75" outlineLevel="2" x14ac:dyDescent="0.25">
      <c r="A270" s="6">
        <v>217</v>
      </c>
      <c r="B270" s="7">
        <v>45034</v>
      </c>
      <c r="C270" s="16" t="s">
        <v>323</v>
      </c>
      <c r="D270" s="9" t="s">
        <v>51</v>
      </c>
      <c r="E270" s="10">
        <v>0</v>
      </c>
      <c r="F270" s="10">
        <v>197.92</v>
      </c>
      <c r="G270" s="10">
        <v>109.2</v>
      </c>
      <c r="H270" s="11">
        <v>307.12</v>
      </c>
      <c r="I270" s="12" t="s">
        <v>291</v>
      </c>
    </row>
    <row r="271" spans="1:9" ht="33.75" outlineLevel="2" x14ac:dyDescent="0.25">
      <c r="A271" s="14">
        <v>238</v>
      </c>
      <c r="B271" s="15">
        <v>45048</v>
      </c>
      <c r="C271" s="16" t="s">
        <v>323</v>
      </c>
      <c r="D271" s="17" t="s">
        <v>51</v>
      </c>
      <c r="E271" s="18">
        <v>0</v>
      </c>
      <c r="F271" s="18">
        <v>197.92</v>
      </c>
      <c r="G271" s="18">
        <v>109.2</v>
      </c>
      <c r="H271" s="19">
        <v>307.12</v>
      </c>
      <c r="I271" s="20" t="s">
        <v>324</v>
      </c>
    </row>
    <row r="272" spans="1:9" ht="33.75" outlineLevel="2" x14ac:dyDescent="0.25">
      <c r="A272" s="6">
        <v>239</v>
      </c>
      <c r="B272" s="7">
        <v>45048</v>
      </c>
      <c r="C272" s="8" t="s">
        <v>323</v>
      </c>
      <c r="D272" s="9" t="s">
        <v>51</v>
      </c>
      <c r="E272" s="10">
        <v>0</v>
      </c>
      <c r="F272" s="10">
        <v>197.92</v>
      </c>
      <c r="G272" s="10">
        <v>109.2</v>
      </c>
      <c r="H272" s="11">
        <v>307.12</v>
      </c>
      <c r="I272" s="12" t="s">
        <v>325</v>
      </c>
    </row>
    <row r="273" spans="1:9" ht="33.75" outlineLevel="2" x14ac:dyDescent="0.25">
      <c r="A273" s="6">
        <v>240</v>
      </c>
      <c r="B273" s="7">
        <v>45048</v>
      </c>
      <c r="C273" s="8" t="s">
        <v>323</v>
      </c>
      <c r="D273" s="9" t="s">
        <v>51</v>
      </c>
      <c r="E273" s="10">
        <v>0</v>
      </c>
      <c r="F273" s="10">
        <v>197.92</v>
      </c>
      <c r="G273" s="10">
        <v>109.2</v>
      </c>
      <c r="H273" s="11">
        <v>307.12</v>
      </c>
      <c r="I273" s="12" t="s">
        <v>326</v>
      </c>
    </row>
    <row r="274" spans="1:9" ht="33.75" outlineLevel="2" x14ac:dyDescent="0.25">
      <c r="A274" s="6">
        <v>249</v>
      </c>
      <c r="B274" s="7">
        <v>45055</v>
      </c>
      <c r="C274" s="8" t="s">
        <v>323</v>
      </c>
      <c r="D274" s="9" t="s">
        <v>51</v>
      </c>
      <c r="E274" s="10">
        <v>0</v>
      </c>
      <c r="F274" s="10">
        <v>197.92</v>
      </c>
      <c r="G274" s="10">
        <v>471.21000000000004</v>
      </c>
      <c r="H274" s="11">
        <v>669.13</v>
      </c>
      <c r="I274" s="12" t="s">
        <v>337</v>
      </c>
    </row>
    <row r="275" spans="1:9" ht="33.75" outlineLevel="2" x14ac:dyDescent="0.25">
      <c r="A275" s="6">
        <v>250</v>
      </c>
      <c r="B275" s="7">
        <v>45055</v>
      </c>
      <c r="C275" s="8" t="s">
        <v>323</v>
      </c>
      <c r="D275" s="9" t="s">
        <v>51</v>
      </c>
      <c r="E275" s="10">
        <v>0</v>
      </c>
      <c r="F275" s="10">
        <v>197.92</v>
      </c>
      <c r="G275" s="10">
        <v>109.2</v>
      </c>
      <c r="H275" s="11">
        <v>307.12</v>
      </c>
      <c r="I275" s="12" t="s">
        <v>338</v>
      </c>
    </row>
    <row r="276" spans="1:9" ht="33.75" outlineLevel="2" x14ac:dyDescent="0.25">
      <c r="A276" s="6">
        <v>251</v>
      </c>
      <c r="B276" s="7">
        <v>45055</v>
      </c>
      <c r="C276" s="8" t="s">
        <v>323</v>
      </c>
      <c r="D276" s="9" t="s">
        <v>51</v>
      </c>
      <c r="E276" s="10">
        <v>0</v>
      </c>
      <c r="F276" s="10">
        <v>98.96</v>
      </c>
      <c r="G276" s="10">
        <v>109.2</v>
      </c>
      <c r="H276" s="11">
        <v>208.16</v>
      </c>
      <c r="I276" s="12" t="s">
        <v>339</v>
      </c>
    </row>
    <row r="277" spans="1:9" ht="33.75" outlineLevel="2" x14ac:dyDescent="0.25">
      <c r="A277" s="6">
        <v>252</v>
      </c>
      <c r="B277" s="7">
        <v>45055</v>
      </c>
      <c r="C277" s="8" t="s">
        <v>323</v>
      </c>
      <c r="D277" s="9" t="s">
        <v>51</v>
      </c>
      <c r="E277" s="10">
        <v>0</v>
      </c>
      <c r="F277" s="10">
        <v>593.76</v>
      </c>
      <c r="G277" s="10">
        <v>327.60000000000002</v>
      </c>
      <c r="H277" s="11">
        <v>921.36</v>
      </c>
      <c r="I277" s="12" t="s">
        <v>340</v>
      </c>
    </row>
    <row r="278" spans="1:9" ht="33.75" outlineLevel="2" x14ac:dyDescent="0.25">
      <c r="A278" s="6">
        <v>253</v>
      </c>
      <c r="B278" s="7">
        <v>45055</v>
      </c>
      <c r="C278" s="8" t="s">
        <v>323</v>
      </c>
      <c r="D278" s="9" t="s">
        <v>51</v>
      </c>
      <c r="E278" s="10">
        <v>0</v>
      </c>
      <c r="F278" s="10">
        <v>197.92</v>
      </c>
      <c r="G278" s="10">
        <v>109.2</v>
      </c>
      <c r="H278" s="11">
        <v>307.12</v>
      </c>
      <c r="I278" s="12" t="s">
        <v>341</v>
      </c>
    </row>
    <row r="279" spans="1:9" ht="33.75" outlineLevel="2" x14ac:dyDescent="0.25">
      <c r="A279" s="6">
        <v>254</v>
      </c>
      <c r="B279" s="7">
        <v>45055</v>
      </c>
      <c r="C279" s="8" t="s">
        <v>323</v>
      </c>
      <c r="D279" s="9" t="s">
        <v>51</v>
      </c>
      <c r="E279" s="10">
        <v>0</v>
      </c>
      <c r="F279" s="10">
        <v>197.92</v>
      </c>
      <c r="G279" s="10">
        <v>109.2</v>
      </c>
      <c r="H279" s="11">
        <v>307.12</v>
      </c>
      <c r="I279" s="12" t="s">
        <v>342</v>
      </c>
    </row>
    <row r="280" spans="1:9" ht="33.75" outlineLevel="2" x14ac:dyDescent="0.25">
      <c r="A280" s="6">
        <v>269</v>
      </c>
      <c r="B280" s="7">
        <v>45062</v>
      </c>
      <c r="C280" s="8" t="s">
        <v>323</v>
      </c>
      <c r="D280" s="9" t="s">
        <v>51</v>
      </c>
      <c r="E280" s="10">
        <v>0</v>
      </c>
      <c r="F280" s="10">
        <v>197.92</v>
      </c>
      <c r="G280" s="10">
        <v>109.2</v>
      </c>
      <c r="H280" s="11">
        <v>307.12</v>
      </c>
      <c r="I280" s="12" t="s">
        <v>357</v>
      </c>
    </row>
    <row r="281" spans="1:9" ht="33.75" outlineLevel="2" x14ac:dyDescent="0.25">
      <c r="A281" s="6">
        <v>270</v>
      </c>
      <c r="B281" s="7">
        <v>45062</v>
      </c>
      <c r="C281" s="8" t="s">
        <v>323</v>
      </c>
      <c r="D281" s="9" t="s">
        <v>51</v>
      </c>
      <c r="E281" s="10">
        <v>0</v>
      </c>
      <c r="F281" s="10">
        <v>197.92</v>
      </c>
      <c r="G281" s="10">
        <v>109.2</v>
      </c>
      <c r="H281" s="11">
        <v>307.12</v>
      </c>
      <c r="I281" s="12" t="s">
        <v>358</v>
      </c>
    </row>
    <row r="282" spans="1:9" ht="33.75" outlineLevel="2" x14ac:dyDescent="0.25">
      <c r="A282" s="6">
        <v>271</v>
      </c>
      <c r="B282" s="7">
        <v>45062</v>
      </c>
      <c r="C282" s="8" t="s">
        <v>323</v>
      </c>
      <c r="D282" s="9" t="s">
        <v>51</v>
      </c>
      <c r="E282" s="10">
        <v>0</v>
      </c>
      <c r="F282" s="10" t="s">
        <v>403</v>
      </c>
      <c r="G282" s="10" t="s">
        <v>403</v>
      </c>
      <c r="H282" s="10" t="s">
        <v>403</v>
      </c>
      <c r="I282" s="12" t="s">
        <v>402</v>
      </c>
    </row>
    <row r="283" spans="1:9" ht="67.5" outlineLevel="2" x14ac:dyDescent="0.25">
      <c r="A283" s="6">
        <v>298</v>
      </c>
      <c r="B283" s="7">
        <v>45069</v>
      </c>
      <c r="C283" s="8" t="s">
        <v>323</v>
      </c>
      <c r="D283" s="9" t="s">
        <v>51</v>
      </c>
      <c r="E283" s="10">
        <v>3463.3999999999996</v>
      </c>
      <c r="F283" s="10">
        <v>1583.28</v>
      </c>
      <c r="G283" s="10">
        <v>1142.2</v>
      </c>
      <c r="H283" s="11">
        <v>6188.8799999999992</v>
      </c>
      <c r="I283" s="12" t="s">
        <v>384</v>
      </c>
    </row>
    <row r="284" spans="1:9" ht="33.75" outlineLevel="2" x14ac:dyDescent="0.25">
      <c r="A284" s="6">
        <v>305</v>
      </c>
      <c r="B284" s="7">
        <v>45076</v>
      </c>
      <c r="C284" s="8" t="s">
        <v>323</v>
      </c>
      <c r="D284" s="9" t="s">
        <v>51</v>
      </c>
      <c r="E284" s="10">
        <v>0</v>
      </c>
      <c r="F284" s="10">
        <v>197.92</v>
      </c>
      <c r="G284" s="10">
        <v>109.2</v>
      </c>
      <c r="H284" s="11">
        <v>307.12</v>
      </c>
      <c r="I284" s="12" t="s">
        <v>392</v>
      </c>
    </row>
    <row r="285" spans="1:9" ht="33.75" outlineLevel="2" x14ac:dyDescent="0.25">
      <c r="A285" s="6">
        <v>306</v>
      </c>
      <c r="B285" s="7">
        <v>45076</v>
      </c>
      <c r="C285" s="8" t="s">
        <v>323</v>
      </c>
      <c r="D285" s="9" t="s">
        <v>51</v>
      </c>
      <c r="E285" s="10">
        <v>0</v>
      </c>
      <c r="F285" s="10">
        <v>197.92</v>
      </c>
      <c r="G285" s="10">
        <v>109.2</v>
      </c>
      <c r="H285" s="11">
        <v>307.12</v>
      </c>
      <c r="I285" s="12" t="s">
        <v>393</v>
      </c>
    </row>
    <row r="286" spans="1:9" outlineLevel="1" x14ac:dyDescent="0.25">
      <c r="A286" s="42"/>
      <c r="B286" s="43"/>
      <c r="C286" s="44" t="s">
        <v>426</v>
      </c>
      <c r="D286" s="38"/>
      <c r="E286" s="39">
        <f>SUBTOTAL(9,E234:E285)</f>
        <v>12945.880000000001</v>
      </c>
      <c r="F286" s="39">
        <f t="shared" ref="F286:H286" si="0">SUBTOTAL(9,F234:F285)</f>
        <v>14656.320000000002</v>
      </c>
      <c r="G286" s="39">
        <f t="shared" si="0"/>
        <v>8659.8499999999985</v>
      </c>
      <c r="H286" s="39">
        <f t="shared" si="0"/>
        <v>36262.049999999981</v>
      </c>
      <c r="I286" s="41"/>
    </row>
    <row r="287" spans="1:9" ht="22.5" outlineLevel="2" x14ac:dyDescent="0.25">
      <c r="A287" s="14">
        <v>304</v>
      </c>
      <c r="B287" s="15">
        <v>45069</v>
      </c>
      <c r="C287" s="16" t="s">
        <v>390</v>
      </c>
      <c r="D287" s="17" t="s">
        <v>79</v>
      </c>
      <c r="E287" s="18">
        <v>1236.9000000000001</v>
      </c>
      <c r="F287" s="18">
        <v>692.71999999999991</v>
      </c>
      <c r="G287" s="18">
        <v>0</v>
      </c>
      <c r="H287" s="19">
        <v>1929.62</v>
      </c>
      <c r="I287" s="20" t="s">
        <v>391</v>
      </c>
    </row>
    <row r="288" spans="1:9" outlineLevel="1" x14ac:dyDescent="0.25">
      <c r="A288" s="42"/>
      <c r="B288" s="43"/>
      <c r="C288" s="44" t="s">
        <v>427</v>
      </c>
      <c r="D288" s="38"/>
      <c r="E288" s="39">
        <f>SUBTOTAL(9,E287:E287)</f>
        <v>1236.9000000000001</v>
      </c>
      <c r="F288" s="39">
        <f>SUBTOTAL(9,F287:F287)</f>
        <v>692.71999999999991</v>
      </c>
      <c r="G288" s="39">
        <f>SUBTOTAL(9,G287:G287)</f>
        <v>0</v>
      </c>
      <c r="H288" s="40">
        <f>SUBTOTAL(9,H287:H287)</f>
        <v>1929.62</v>
      </c>
      <c r="I288" s="41"/>
    </row>
    <row r="289" spans="1:9" ht="33.75" outlineLevel="2" x14ac:dyDescent="0.25">
      <c r="A289" s="14">
        <v>5</v>
      </c>
      <c r="B289" s="15">
        <v>44936</v>
      </c>
      <c r="C289" s="16" t="s">
        <v>103</v>
      </c>
      <c r="D289" s="17" t="s">
        <v>51</v>
      </c>
      <c r="E289" s="18">
        <v>390.99</v>
      </c>
      <c r="F289" s="18">
        <v>187.68</v>
      </c>
      <c r="G289" s="18">
        <v>474.02</v>
      </c>
      <c r="H289" s="19">
        <v>1052.69</v>
      </c>
      <c r="I289" s="20" t="s">
        <v>104</v>
      </c>
    </row>
    <row r="290" spans="1:9" ht="56.25" outlineLevel="2" x14ac:dyDescent="0.25">
      <c r="A290" s="6">
        <v>34</v>
      </c>
      <c r="B290" s="7">
        <v>44960</v>
      </c>
      <c r="C290" s="8" t="s">
        <v>103</v>
      </c>
      <c r="D290" s="9" t="s">
        <v>51</v>
      </c>
      <c r="E290" s="10">
        <v>1732.6799999999998</v>
      </c>
      <c r="F290" s="10">
        <v>923.52</v>
      </c>
      <c r="G290" s="10">
        <v>809.83999999999992</v>
      </c>
      <c r="H290" s="11">
        <v>3466.04</v>
      </c>
      <c r="I290" s="12" t="s">
        <v>159</v>
      </c>
    </row>
    <row r="291" spans="1:9" ht="45" outlineLevel="2" x14ac:dyDescent="0.25">
      <c r="A291" s="6">
        <v>34</v>
      </c>
      <c r="B291" s="7">
        <v>44964</v>
      </c>
      <c r="C291" s="8" t="s">
        <v>103</v>
      </c>
      <c r="D291" s="9" t="s">
        <v>51</v>
      </c>
      <c r="E291" s="10">
        <v>412.3</v>
      </c>
      <c r="F291" s="10">
        <v>0</v>
      </c>
      <c r="G291" s="10">
        <v>0</v>
      </c>
      <c r="H291" s="11">
        <v>412.3</v>
      </c>
      <c r="I291" s="12" t="s">
        <v>160</v>
      </c>
    </row>
    <row r="292" spans="1:9" ht="33.75" outlineLevel="2" x14ac:dyDescent="0.25">
      <c r="A292" s="6">
        <v>134</v>
      </c>
      <c r="B292" s="7">
        <v>44999</v>
      </c>
      <c r="C292" s="8" t="s">
        <v>103</v>
      </c>
      <c r="D292" s="9" t="s">
        <v>51</v>
      </c>
      <c r="E292" s="10">
        <v>412.3</v>
      </c>
      <c r="F292" s="10">
        <v>197.92</v>
      </c>
      <c r="G292" s="10">
        <v>498.68</v>
      </c>
      <c r="H292" s="11">
        <v>1108.9000000000001</v>
      </c>
      <c r="I292" s="12" t="s">
        <v>223</v>
      </c>
    </row>
    <row r="293" spans="1:9" ht="45" outlineLevel="2" x14ac:dyDescent="0.25">
      <c r="A293" s="6">
        <v>212</v>
      </c>
      <c r="B293" s="7">
        <v>45034</v>
      </c>
      <c r="C293" s="8" t="s">
        <v>103</v>
      </c>
      <c r="D293" s="9" t="s">
        <v>51</v>
      </c>
      <c r="E293" s="10">
        <v>412.3</v>
      </c>
      <c r="F293" s="10">
        <v>296.88</v>
      </c>
      <c r="G293" s="10">
        <v>498.68</v>
      </c>
      <c r="H293" s="11">
        <v>1207.8600000000001</v>
      </c>
      <c r="I293" s="12" t="s">
        <v>292</v>
      </c>
    </row>
    <row r="294" spans="1:9" ht="45" outlineLevel="2" x14ac:dyDescent="0.25">
      <c r="A294" s="6">
        <v>261</v>
      </c>
      <c r="B294" s="7">
        <v>45055</v>
      </c>
      <c r="C294" s="8" t="s">
        <v>103</v>
      </c>
      <c r="D294" s="9" t="s">
        <v>51</v>
      </c>
      <c r="E294" s="10">
        <v>1517.28</v>
      </c>
      <c r="F294" s="10">
        <v>659.71999999999991</v>
      </c>
      <c r="G294" s="10">
        <v>772.3</v>
      </c>
      <c r="H294" s="11">
        <v>2949.3</v>
      </c>
      <c r="I294" s="12" t="s">
        <v>347</v>
      </c>
    </row>
    <row r="295" spans="1:9" ht="33.75" outlineLevel="2" x14ac:dyDescent="0.25">
      <c r="A295" s="6">
        <v>285</v>
      </c>
      <c r="B295" s="7">
        <v>45062</v>
      </c>
      <c r="C295" s="8" t="s">
        <v>103</v>
      </c>
      <c r="D295" s="9" t="s">
        <v>51</v>
      </c>
      <c r="E295" s="10">
        <v>412.3</v>
      </c>
      <c r="F295" s="10">
        <v>197.92</v>
      </c>
      <c r="G295" s="10">
        <v>495.04</v>
      </c>
      <c r="H295" s="11">
        <v>1105.26</v>
      </c>
      <c r="I295" s="12" t="s">
        <v>372</v>
      </c>
    </row>
    <row r="296" spans="1:9" outlineLevel="1" x14ac:dyDescent="0.25">
      <c r="A296" s="42"/>
      <c r="B296" s="43"/>
      <c r="C296" s="44" t="s">
        <v>428</v>
      </c>
      <c r="D296" s="38"/>
      <c r="E296" s="39">
        <f>SUBTOTAL(9,E289:E295)</f>
        <v>5290.1500000000005</v>
      </c>
      <c r="F296" s="39">
        <f>SUBTOTAL(9,F289:F295)</f>
        <v>2463.64</v>
      </c>
      <c r="G296" s="39">
        <f>SUBTOTAL(9,G289:G295)</f>
        <v>3548.5599999999995</v>
      </c>
      <c r="H296" s="40">
        <f>SUBTOTAL(9,H289:H295)</f>
        <v>11302.35</v>
      </c>
      <c r="I296" s="41"/>
    </row>
    <row r="297" spans="1:9" ht="22.5" outlineLevel="2" x14ac:dyDescent="0.25">
      <c r="A297" s="14">
        <v>74</v>
      </c>
      <c r="B297" s="15">
        <v>44971</v>
      </c>
      <c r="C297" s="16" t="s">
        <v>161</v>
      </c>
      <c r="D297" s="17" t="s">
        <v>51</v>
      </c>
      <c r="E297" s="18">
        <v>0</v>
      </c>
      <c r="F297" s="18">
        <v>197.92</v>
      </c>
      <c r="G297" s="18">
        <v>243.70999999999998</v>
      </c>
      <c r="H297" s="19">
        <v>441.63</v>
      </c>
      <c r="I297" s="20" t="s">
        <v>165</v>
      </c>
    </row>
    <row r="298" spans="1:9" ht="22.5" outlineLevel="2" x14ac:dyDescent="0.25">
      <c r="A298" s="6">
        <v>75</v>
      </c>
      <c r="B298" s="7">
        <v>44971</v>
      </c>
      <c r="C298" s="8" t="s">
        <v>161</v>
      </c>
      <c r="D298" s="9" t="s">
        <v>51</v>
      </c>
      <c r="E298" s="10">
        <v>0</v>
      </c>
      <c r="F298" s="10">
        <v>187.68</v>
      </c>
      <c r="G298" s="10">
        <v>231.51</v>
      </c>
      <c r="H298" s="11">
        <v>419.19</v>
      </c>
      <c r="I298" s="12" t="s">
        <v>162</v>
      </c>
    </row>
    <row r="299" spans="1:9" ht="22.5" outlineLevel="2" x14ac:dyDescent="0.25">
      <c r="A299" s="6">
        <v>76</v>
      </c>
      <c r="B299" s="7">
        <v>44971</v>
      </c>
      <c r="C299" s="8" t="s">
        <v>161</v>
      </c>
      <c r="D299" s="9" t="s">
        <v>51</v>
      </c>
      <c r="E299" s="10">
        <v>0</v>
      </c>
      <c r="F299" s="10">
        <v>197.92</v>
      </c>
      <c r="G299" s="10">
        <v>243.70999999999998</v>
      </c>
      <c r="H299" s="11">
        <v>441.63</v>
      </c>
      <c r="I299" s="12" t="s">
        <v>166</v>
      </c>
    </row>
    <row r="300" spans="1:9" ht="22.5" outlineLevel="2" x14ac:dyDescent="0.25">
      <c r="A300" s="6">
        <v>77</v>
      </c>
      <c r="B300" s="7">
        <v>44971</v>
      </c>
      <c r="C300" s="8" t="s">
        <v>161</v>
      </c>
      <c r="D300" s="9" t="s">
        <v>51</v>
      </c>
      <c r="E300" s="10">
        <v>0</v>
      </c>
      <c r="F300" s="10">
        <v>197.92</v>
      </c>
      <c r="G300" s="10">
        <v>243.70999999999998</v>
      </c>
      <c r="H300" s="11">
        <v>441.63</v>
      </c>
      <c r="I300" s="12" t="s">
        <v>167</v>
      </c>
    </row>
    <row r="301" spans="1:9" ht="22.5" outlineLevel="2" x14ac:dyDescent="0.25">
      <c r="A301" s="6">
        <v>78</v>
      </c>
      <c r="B301" s="7">
        <v>44971</v>
      </c>
      <c r="C301" s="8" t="s">
        <v>161</v>
      </c>
      <c r="D301" s="9" t="s">
        <v>51</v>
      </c>
      <c r="E301" s="10">
        <v>0</v>
      </c>
      <c r="F301" s="10">
        <v>197.92</v>
      </c>
      <c r="G301" s="10">
        <v>243.70999999999998</v>
      </c>
      <c r="H301" s="11">
        <v>441.63</v>
      </c>
      <c r="I301" s="12" t="s">
        <v>168</v>
      </c>
    </row>
    <row r="302" spans="1:9" ht="33.75" outlineLevel="2" x14ac:dyDescent="0.25">
      <c r="A302" s="6">
        <v>79</v>
      </c>
      <c r="B302" s="7">
        <v>44971</v>
      </c>
      <c r="C302" s="8" t="s">
        <v>161</v>
      </c>
      <c r="D302" s="9" t="s">
        <v>51</v>
      </c>
      <c r="E302" s="10">
        <v>0</v>
      </c>
      <c r="F302" s="10">
        <v>197.92</v>
      </c>
      <c r="G302" s="10">
        <v>243.70999999999998</v>
      </c>
      <c r="H302" s="11">
        <v>441.63</v>
      </c>
      <c r="I302" s="12" t="s">
        <v>169</v>
      </c>
    </row>
    <row r="303" spans="1:9" ht="22.5" outlineLevel="2" x14ac:dyDescent="0.25">
      <c r="A303" s="6">
        <v>80</v>
      </c>
      <c r="B303" s="7">
        <v>44971</v>
      </c>
      <c r="C303" s="8" t="s">
        <v>161</v>
      </c>
      <c r="D303" s="9" t="s">
        <v>51</v>
      </c>
      <c r="E303" s="10">
        <v>0</v>
      </c>
      <c r="F303" s="10">
        <v>187.68</v>
      </c>
      <c r="G303" s="10">
        <v>231.51</v>
      </c>
      <c r="H303" s="11">
        <v>419.19</v>
      </c>
      <c r="I303" s="12" t="s">
        <v>163</v>
      </c>
    </row>
    <row r="304" spans="1:9" ht="22.5" outlineLevel="2" x14ac:dyDescent="0.25">
      <c r="A304" s="6">
        <v>81</v>
      </c>
      <c r="B304" s="7">
        <v>44971</v>
      </c>
      <c r="C304" s="8" t="s">
        <v>161</v>
      </c>
      <c r="D304" s="9" t="s">
        <v>51</v>
      </c>
      <c r="E304" s="10">
        <v>0</v>
      </c>
      <c r="F304" s="10">
        <v>187.68</v>
      </c>
      <c r="G304" s="10">
        <v>231.51</v>
      </c>
      <c r="H304" s="11">
        <v>419.19</v>
      </c>
      <c r="I304" s="12" t="s">
        <v>164</v>
      </c>
    </row>
    <row r="305" spans="1:9" ht="22.5" outlineLevel="2" x14ac:dyDescent="0.25">
      <c r="A305" s="6">
        <v>84</v>
      </c>
      <c r="B305" s="7">
        <v>44971</v>
      </c>
      <c r="C305" s="8" t="s">
        <v>161</v>
      </c>
      <c r="D305" s="9" t="s">
        <v>51</v>
      </c>
      <c r="E305" s="10">
        <v>0</v>
      </c>
      <c r="F305" s="10">
        <v>197.92</v>
      </c>
      <c r="G305" s="10">
        <v>243.70999999999998</v>
      </c>
      <c r="H305" s="11">
        <v>441.63</v>
      </c>
      <c r="I305" s="12" t="s">
        <v>170</v>
      </c>
    </row>
    <row r="306" spans="1:9" ht="33.75" outlineLevel="2" x14ac:dyDescent="0.25">
      <c r="A306" s="6">
        <v>107</v>
      </c>
      <c r="B306" s="7">
        <v>44985</v>
      </c>
      <c r="C306" s="8" t="s">
        <v>161</v>
      </c>
      <c r="D306" s="9" t="s">
        <v>51</v>
      </c>
      <c r="E306" s="10">
        <v>0</v>
      </c>
      <c r="F306" s="10">
        <v>197.92</v>
      </c>
      <c r="G306" s="10">
        <v>243.70999999999998</v>
      </c>
      <c r="H306" s="11">
        <v>441.63</v>
      </c>
      <c r="I306" s="12" t="s">
        <v>171</v>
      </c>
    </row>
    <row r="307" spans="1:9" ht="45" outlineLevel="2" x14ac:dyDescent="0.25">
      <c r="A307" s="6">
        <v>108</v>
      </c>
      <c r="B307" s="7">
        <v>44985</v>
      </c>
      <c r="C307" s="8" t="s">
        <v>161</v>
      </c>
      <c r="D307" s="9" t="s">
        <v>51</v>
      </c>
      <c r="E307" s="10">
        <v>824.6</v>
      </c>
      <c r="F307" s="10">
        <v>395.84</v>
      </c>
      <c r="G307" s="10">
        <v>596.32000000000005</v>
      </c>
      <c r="H307" s="11">
        <v>1816.7600000000002</v>
      </c>
      <c r="I307" s="12" t="s">
        <v>172</v>
      </c>
    </row>
    <row r="308" spans="1:9" ht="45" outlineLevel="2" x14ac:dyDescent="0.25">
      <c r="A308" s="6">
        <v>109</v>
      </c>
      <c r="B308" s="7">
        <v>44985</v>
      </c>
      <c r="C308" s="8" t="s">
        <v>161</v>
      </c>
      <c r="D308" s="9" t="s">
        <v>51</v>
      </c>
      <c r="E308" s="10">
        <v>1385.36</v>
      </c>
      <c r="F308" s="10">
        <v>527.76</v>
      </c>
      <c r="G308" s="10">
        <v>662.36</v>
      </c>
      <c r="H308" s="11">
        <v>2575.48</v>
      </c>
      <c r="I308" s="12" t="s">
        <v>173</v>
      </c>
    </row>
    <row r="309" spans="1:9" ht="33.75" outlineLevel="2" x14ac:dyDescent="0.25">
      <c r="A309" s="6">
        <v>139</v>
      </c>
      <c r="B309" s="7">
        <v>44999</v>
      </c>
      <c r="C309" s="8" t="s">
        <v>161</v>
      </c>
      <c r="D309" s="9" t="s">
        <v>51</v>
      </c>
      <c r="E309" s="10">
        <v>0</v>
      </c>
      <c r="F309" s="10">
        <v>197.92</v>
      </c>
      <c r="G309" s="10">
        <v>243.70999999999998</v>
      </c>
      <c r="H309" s="11">
        <v>441.63</v>
      </c>
      <c r="I309" s="12" t="s">
        <v>224</v>
      </c>
    </row>
    <row r="310" spans="1:9" ht="33.75" outlineLevel="2" x14ac:dyDescent="0.25">
      <c r="A310" s="6">
        <v>140</v>
      </c>
      <c r="B310" s="7">
        <v>44999</v>
      </c>
      <c r="C310" s="8" t="s">
        <v>161</v>
      </c>
      <c r="D310" s="9" t="s">
        <v>51</v>
      </c>
      <c r="E310" s="10">
        <v>0</v>
      </c>
      <c r="F310" s="10">
        <v>197.92</v>
      </c>
      <c r="G310" s="10">
        <v>245.53000000000003</v>
      </c>
      <c r="H310" s="11">
        <v>443.45000000000005</v>
      </c>
      <c r="I310" s="12" t="s">
        <v>225</v>
      </c>
    </row>
    <row r="311" spans="1:9" ht="33.75" outlineLevel="2" x14ac:dyDescent="0.25">
      <c r="A311" s="6">
        <v>141</v>
      </c>
      <c r="B311" s="7">
        <v>44999</v>
      </c>
      <c r="C311" s="8" t="s">
        <v>161</v>
      </c>
      <c r="D311" s="9" t="s">
        <v>51</v>
      </c>
      <c r="E311" s="10">
        <v>0</v>
      </c>
      <c r="F311" s="10">
        <v>197.92</v>
      </c>
      <c r="G311" s="10">
        <v>245.53000000000003</v>
      </c>
      <c r="H311" s="11">
        <v>443.45000000000005</v>
      </c>
      <c r="I311" s="12" t="s">
        <v>226</v>
      </c>
    </row>
    <row r="312" spans="1:9" ht="33.75" outlineLevel="2" x14ac:dyDescent="0.25">
      <c r="A312" s="6">
        <v>153</v>
      </c>
      <c r="B312" s="7">
        <v>45006</v>
      </c>
      <c r="C312" s="8" t="s">
        <v>161</v>
      </c>
      <c r="D312" s="9" t="s">
        <v>51</v>
      </c>
      <c r="E312" s="10">
        <v>0</v>
      </c>
      <c r="F312" s="10">
        <v>197.92</v>
      </c>
      <c r="G312" s="10">
        <v>243.70999999999998</v>
      </c>
      <c r="H312" s="11">
        <v>441.63</v>
      </c>
      <c r="I312" s="12" t="s">
        <v>227</v>
      </c>
    </row>
    <row r="313" spans="1:9" ht="33.75" outlineLevel="2" x14ac:dyDescent="0.25">
      <c r="A313" s="6">
        <v>157</v>
      </c>
      <c r="B313" s="7">
        <v>45013</v>
      </c>
      <c r="C313" s="8" t="s">
        <v>161</v>
      </c>
      <c r="D313" s="9" t="s">
        <v>51</v>
      </c>
      <c r="E313" s="10">
        <v>0</v>
      </c>
      <c r="F313" s="10">
        <v>197.92</v>
      </c>
      <c r="G313" s="10">
        <v>243.70999999999998</v>
      </c>
      <c r="H313" s="11">
        <v>441.63</v>
      </c>
      <c r="I313" s="12" t="s">
        <v>228</v>
      </c>
    </row>
    <row r="314" spans="1:9" ht="33.75" outlineLevel="2" x14ac:dyDescent="0.25">
      <c r="A314" s="6">
        <v>158</v>
      </c>
      <c r="B314" s="7">
        <v>45013</v>
      </c>
      <c r="C314" s="8" t="s">
        <v>161</v>
      </c>
      <c r="D314" s="9" t="s">
        <v>51</v>
      </c>
      <c r="E314" s="10">
        <v>0</v>
      </c>
      <c r="F314" s="10">
        <v>197.92</v>
      </c>
      <c r="G314" s="10">
        <v>243.70999999999998</v>
      </c>
      <c r="H314" s="11">
        <v>441.63</v>
      </c>
      <c r="I314" s="12" t="s">
        <v>229</v>
      </c>
    </row>
    <row r="315" spans="1:9" ht="45" outlineLevel="2" x14ac:dyDescent="0.25">
      <c r="A315" s="6">
        <v>178</v>
      </c>
      <c r="B315" s="7">
        <v>45020</v>
      </c>
      <c r="C315" s="8" t="s">
        <v>161</v>
      </c>
      <c r="D315" s="9" t="s">
        <v>51</v>
      </c>
      <c r="E315" s="10">
        <v>2310.2399999999998</v>
      </c>
      <c r="F315" s="10">
        <v>1154.4000000000001</v>
      </c>
      <c r="G315" s="10">
        <v>1027.5</v>
      </c>
      <c r="H315" s="11">
        <v>4492.1399999999994</v>
      </c>
      <c r="I315" s="12" t="s">
        <v>293</v>
      </c>
    </row>
    <row r="316" spans="1:9" ht="33.75" outlineLevel="2" x14ac:dyDescent="0.25">
      <c r="A316" s="6">
        <v>182</v>
      </c>
      <c r="B316" s="7">
        <v>45027</v>
      </c>
      <c r="C316" s="8" t="s">
        <v>161</v>
      </c>
      <c r="D316" s="9" t="s">
        <v>51</v>
      </c>
      <c r="E316" s="10">
        <v>0</v>
      </c>
      <c r="F316" s="10">
        <v>98.96</v>
      </c>
      <c r="G316" s="10">
        <v>245.53000000000003</v>
      </c>
      <c r="H316" s="11">
        <v>344.49</v>
      </c>
      <c r="I316" s="12" t="s">
        <v>294</v>
      </c>
    </row>
    <row r="317" spans="1:9" ht="33.75" outlineLevel="2" x14ac:dyDescent="0.25">
      <c r="A317" s="6">
        <v>183</v>
      </c>
      <c r="B317" s="7">
        <v>45027</v>
      </c>
      <c r="C317" s="8" t="s">
        <v>161</v>
      </c>
      <c r="D317" s="9" t="s">
        <v>51</v>
      </c>
      <c r="E317" s="10">
        <v>0</v>
      </c>
      <c r="F317" s="10">
        <v>98.96</v>
      </c>
      <c r="G317" s="10">
        <v>236.43</v>
      </c>
      <c r="H317" s="11">
        <v>335.39</v>
      </c>
      <c r="I317" s="12" t="s">
        <v>295</v>
      </c>
    </row>
    <row r="318" spans="1:9" ht="33.75" outlineLevel="2" x14ac:dyDescent="0.25">
      <c r="A318" s="6">
        <v>184</v>
      </c>
      <c r="B318" s="7">
        <v>45027</v>
      </c>
      <c r="C318" s="8" t="s">
        <v>161</v>
      </c>
      <c r="D318" s="9" t="s">
        <v>51</v>
      </c>
      <c r="E318" s="10">
        <v>0</v>
      </c>
      <c r="F318" s="10">
        <v>197.92</v>
      </c>
      <c r="G318" s="10">
        <v>243.70999999999998</v>
      </c>
      <c r="H318" s="11">
        <v>441.63</v>
      </c>
      <c r="I318" s="12" t="s">
        <v>296</v>
      </c>
    </row>
    <row r="319" spans="1:9" ht="22.5" outlineLevel="2" x14ac:dyDescent="0.25">
      <c r="A319" s="6">
        <v>198</v>
      </c>
      <c r="B319" s="7">
        <v>45034</v>
      </c>
      <c r="C319" s="8" t="s">
        <v>161</v>
      </c>
      <c r="D319" s="9" t="s">
        <v>51</v>
      </c>
      <c r="E319" s="10">
        <v>0</v>
      </c>
      <c r="F319" s="10">
        <v>0</v>
      </c>
      <c r="G319" s="10">
        <v>67.17</v>
      </c>
      <c r="H319" s="11">
        <v>67.17</v>
      </c>
      <c r="I319" s="12" t="s">
        <v>297</v>
      </c>
    </row>
    <row r="320" spans="1:9" ht="45" outlineLevel="2" x14ac:dyDescent="0.25">
      <c r="A320" s="6">
        <v>222</v>
      </c>
      <c r="B320" s="7">
        <v>45041</v>
      </c>
      <c r="C320" s="8" t="s">
        <v>161</v>
      </c>
      <c r="D320" s="9" t="s">
        <v>51</v>
      </c>
      <c r="E320" s="10">
        <v>2887.7999999999997</v>
      </c>
      <c r="F320" s="10">
        <v>1385.28</v>
      </c>
      <c r="G320" s="10">
        <v>1226.5899999999999</v>
      </c>
      <c r="H320" s="11">
        <v>5499.67</v>
      </c>
      <c r="I320" s="12" t="s">
        <v>298</v>
      </c>
    </row>
    <row r="321" spans="1:9" ht="33.75" outlineLevel="2" x14ac:dyDescent="0.25">
      <c r="A321" s="6">
        <v>234</v>
      </c>
      <c r="B321" s="7">
        <v>45048</v>
      </c>
      <c r="C321" s="8" t="s">
        <v>161</v>
      </c>
      <c r="D321" s="9" t="s">
        <v>51</v>
      </c>
      <c r="E321" s="10">
        <v>0</v>
      </c>
      <c r="F321" s="10">
        <v>197.92</v>
      </c>
      <c r="G321" s="10">
        <v>243.70999999999998</v>
      </c>
      <c r="H321" s="11">
        <v>441.63</v>
      </c>
      <c r="I321" s="12" t="s">
        <v>318</v>
      </c>
    </row>
    <row r="322" spans="1:9" ht="33.75" outlineLevel="2" x14ac:dyDescent="0.25">
      <c r="A322" s="6">
        <v>235</v>
      </c>
      <c r="B322" s="7">
        <v>45048</v>
      </c>
      <c r="C322" s="8" t="s">
        <v>161</v>
      </c>
      <c r="D322" s="9" t="s">
        <v>51</v>
      </c>
      <c r="E322" s="10">
        <v>0</v>
      </c>
      <c r="F322" s="10">
        <v>197.92</v>
      </c>
      <c r="G322" s="10">
        <v>243.70999999999998</v>
      </c>
      <c r="H322" s="11">
        <v>441.63</v>
      </c>
      <c r="I322" s="12" t="s">
        <v>319</v>
      </c>
    </row>
    <row r="323" spans="1:9" ht="45" outlineLevel="2" x14ac:dyDescent="0.25">
      <c r="A323" s="6">
        <v>236</v>
      </c>
      <c r="B323" s="7">
        <v>45048</v>
      </c>
      <c r="C323" s="8" t="s">
        <v>161</v>
      </c>
      <c r="D323" s="9" t="s">
        <v>51</v>
      </c>
      <c r="E323" s="10">
        <v>824.6</v>
      </c>
      <c r="F323" s="10">
        <v>395.84</v>
      </c>
      <c r="G323" s="10">
        <v>1011.58</v>
      </c>
      <c r="H323" s="11">
        <v>2232.02</v>
      </c>
      <c r="I323" s="12" t="s">
        <v>320</v>
      </c>
    </row>
    <row r="324" spans="1:9" ht="33.75" outlineLevel="2" x14ac:dyDescent="0.25">
      <c r="A324" s="6">
        <v>255</v>
      </c>
      <c r="B324" s="7">
        <v>45055</v>
      </c>
      <c r="C324" s="8" t="s">
        <v>161</v>
      </c>
      <c r="D324" s="9" t="s">
        <v>51</v>
      </c>
      <c r="E324" s="10">
        <v>0</v>
      </c>
      <c r="F324" s="10">
        <v>197.92</v>
      </c>
      <c r="G324" s="10">
        <v>243.70999999999998</v>
      </c>
      <c r="H324" s="11">
        <v>441.63</v>
      </c>
      <c r="I324" s="12" t="s">
        <v>343</v>
      </c>
    </row>
    <row r="325" spans="1:9" ht="22.5" outlineLevel="2" x14ac:dyDescent="0.25">
      <c r="A325" s="6">
        <v>256</v>
      </c>
      <c r="B325" s="7">
        <v>45055</v>
      </c>
      <c r="C325" s="8" t="s">
        <v>161</v>
      </c>
      <c r="D325" s="9" t="s">
        <v>51</v>
      </c>
      <c r="E325" s="10">
        <v>0</v>
      </c>
      <c r="F325" s="10">
        <v>0</v>
      </c>
      <c r="G325" s="10">
        <v>67.17</v>
      </c>
      <c r="H325" s="11">
        <v>67.17</v>
      </c>
      <c r="I325" s="12" t="s">
        <v>344</v>
      </c>
    </row>
    <row r="326" spans="1:9" ht="33.75" outlineLevel="2" x14ac:dyDescent="0.25">
      <c r="A326" s="6">
        <v>257</v>
      </c>
      <c r="B326" s="7">
        <v>45055</v>
      </c>
      <c r="C326" s="8" t="s">
        <v>161</v>
      </c>
      <c r="D326" s="9" t="s">
        <v>51</v>
      </c>
      <c r="E326" s="10">
        <v>0</v>
      </c>
      <c r="F326" s="10">
        <v>461.76</v>
      </c>
      <c r="G326" s="10">
        <v>1348.28</v>
      </c>
      <c r="H326" s="11">
        <f>SUM(E326:G326)</f>
        <v>1810.04</v>
      </c>
      <c r="I326" s="12" t="s">
        <v>405</v>
      </c>
    </row>
    <row r="327" spans="1:9" ht="33.75" outlineLevel="2" x14ac:dyDescent="0.25">
      <c r="A327" s="6">
        <v>257</v>
      </c>
      <c r="B327" s="7">
        <v>45062</v>
      </c>
      <c r="C327" s="8" t="s">
        <v>161</v>
      </c>
      <c r="D327" s="9" t="s">
        <v>51</v>
      </c>
      <c r="E327" s="10">
        <v>1732.6799999999998</v>
      </c>
      <c r="F327" s="10">
        <v>230.88</v>
      </c>
      <c r="G327" s="10">
        <v>67.17</v>
      </c>
      <c r="H327" s="11">
        <f>SUM(E327:G327)</f>
        <v>2030.73</v>
      </c>
      <c r="I327" s="12" t="s">
        <v>404</v>
      </c>
    </row>
    <row r="328" spans="1:9" ht="33.75" outlineLevel="2" x14ac:dyDescent="0.25">
      <c r="A328" s="6">
        <v>258</v>
      </c>
      <c r="B328" s="7">
        <v>45055</v>
      </c>
      <c r="C328" s="8" t="s">
        <v>161</v>
      </c>
      <c r="D328" s="9" t="s">
        <v>51</v>
      </c>
      <c r="E328" s="10">
        <v>0</v>
      </c>
      <c r="F328" s="10">
        <v>197.92</v>
      </c>
      <c r="G328" s="10">
        <v>243.70999999999998</v>
      </c>
      <c r="H328" s="11">
        <v>441.63</v>
      </c>
      <c r="I328" s="12" t="s">
        <v>345</v>
      </c>
    </row>
    <row r="329" spans="1:9" ht="33.75" outlineLevel="2" x14ac:dyDescent="0.25">
      <c r="A329" s="6">
        <v>259</v>
      </c>
      <c r="B329" s="7">
        <v>45055</v>
      </c>
      <c r="C329" s="8" t="s">
        <v>161</v>
      </c>
      <c r="D329" s="9" t="s">
        <v>51</v>
      </c>
      <c r="E329" s="10">
        <v>0</v>
      </c>
      <c r="F329" s="10">
        <v>197.92</v>
      </c>
      <c r="G329" s="10">
        <v>243.70999999999998</v>
      </c>
      <c r="H329" s="11">
        <v>441.63</v>
      </c>
      <c r="I329" s="12" t="s">
        <v>346</v>
      </c>
    </row>
    <row r="330" spans="1:9" ht="45" outlineLevel="2" x14ac:dyDescent="0.25">
      <c r="A330" s="6">
        <v>274</v>
      </c>
      <c r="B330" s="7">
        <v>45062</v>
      </c>
      <c r="C330" s="8" t="s">
        <v>161</v>
      </c>
      <c r="D330" s="9" t="s">
        <v>51</v>
      </c>
      <c r="E330" s="10">
        <v>0</v>
      </c>
      <c r="F330" s="10">
        <v>197.92</v>
      </c>
      <c r="G330" s="10">
        <v>245.53000000000003</v>
      </c>
      <c r="H330" s="11">
        <v>443.45000000000005</v>
      </c>
      <c r="I330" s="12" t="s">
        <v>361</v>
      </c>
    </row>
    <row r="331" spans="1:9" ht="33.75" outlineLevel="2" x14ac:dyDescent="0.25">
      <c r="A331" s="6">
        <v>275</v>
      </c>
      <c r="B331" s="7">
        <v>45062</v>
      </c>
      <c r="C331" s="8" t="s">
        <v>161</v>
      </c>
      <c r="D331" s="9" t="s">
        <v>51</v>
      </c>
      <c r="E331" s="10">
        <v>0</v>
      </c>
      <c r="F331" s="10">
        <v>197.92</v>
      </c>
      <c r="G331" s="10">
        <v>245.53000000000003</v>
      </c>
      <c r="H331" s="11">
        <v>443.45000000000005</v>
      </c>
      <c r="I331" s="12" t="s">
        <v>362</v>
      </c>
    </row>
    <row r="332" spans="1:9" ht="45" outlineLevel="2" x14ac:dyDescent="0.25">
      <c r="A332" s="6">
        <v>291</v>
      </c>
      <c r="B332" s="7">
        <v>45062</v>
      </c>
      <c r="C332" s="8" t="s">
        <v>161</v>
      </c>
      <c r="D332" s="9" t="s">
        <v>51</v>
      </c>
      <c r="E332" s="10">
        <v>2078.04</v>
      </c>
      <c r="F332" s="10">
        <v>1055.52</v>
      </c>
      <c r="G332" s="10">
        <v>676.46</v>
      </c>
      <c r="H332" s="11">
        <v>3810.02</v>
      </c>
      <c r="I332" s="12" t="s">
        <v>377</v>
      </c>
    </row>
    <row r="333" spans="1:9" outlineLevel="1" x14ac:dyDescent="0.25">
      <c r="A333" s="42"/>
      <c r="B333" s="43"/>
      <c r="C333" s="44" t="s">
        <v>432</v>
      </c>
      <c r="D333" s="38"/>
      <c r="E333" s="39">
        <f>SUBTOTAL(9,E297:E332)</f>
        <v>12043.32</v>
      </c>
      <c r="F333" s="39">
        <f>SUBTOTAL(9,F297:F332)</f>
        <v>10524.56</v>
      </c>
      <c r="G333" s="39">
        <f>SUBTOTAL(9,G297:G332)</f>
        <v>13052.279999999999</v>
      </c>
      <c r="H333" s="40">
        <f>SUBTOTAL(9,H297:H332)</f>
        <v>35620.160000000003</v>
      </c>
      <c r="I333" s="41"/>
    </row>
    <row r="334" spans="1:9" ht="22.5" outlineLevel="2" x14ac:dyDescent="0.25">
      <c r="A334" s="14">
        <v>86</v>
      </c>
      <c r="B334" s="15">
        <v>44979</v>
      </c>
      <c r="C334" s="16" t="s">
        <v>174</v>
      </c>
      <c r="D334" s="17" t="s">
        <v>51</v>
      </c>
      <c r="E334" s="18">
        <v>0</v>
      </c>
      <c r="F334" s="18">
        <v>197.92</v>
      </c>
      <c r="G334" s="18">
        <v>1692.6000000000001</v>
      </c>
      <c r="H334" s="19">
        <v>1890.5200000000002</v>
      </c>
      <c r="I334" s="20" t="s">
        <v>175</v>
      </c>
    </row>
    <row r="335" spans="1:9" ht="33.75" outlineLevel="2" x14ac:dyDescent="0.25">
      <c r="A335" s="6">
        <v>214</v>
      </c>
      <c r="B335" s="7">
        <v>45034</v>
      </c>
      <c r="C335" s="8" t="s">
        <v>174</v>
      </c>
      <c r="D335" s="9" t="s">
        <v>51</v>
      </c>
      <c r="E335" s="10">
        <v>412.3</v>
      </c>
      <c r="F335" s="10">
        <v>197.92</v>
      </c>
      <c r="G335" s="10">
        <v>1242.76</v>
      </c>
      <c r="H335" s="11">
        <v>1852.98</v>
      </c>
      <c r="I335" s="12" t="s">
        <v>299</v>
      </c>
    </row>
    <row r="336" spans="1:9" ht="22.5" outlineLevel="2" x14ac:dyDescent="0.25">
      <c r="A336" s="6">
        <v>264</v>
      </c>
      <c r="B336" s="7">
        <v>45055</v>
      </c>
      <c r="C336" s="8" t="s">
        <v>174</v>
      </c>
      <c r="D336" s="9" t="s">
        <v>51</v>
      </c>
      <c r="E336" s="10">
        <v>0</v>
      </c>
      <c r="F336" s="10">
        <v>197.92</v>
      </c>
      <c r="G336" s="10">
        <v>1690.78</v>
      </c>
      <c r="H336" s="11">
        <v>1888.7</v>
      </c>
      <c r="I336" s="12" t="s">
        <v>352</v>
      </c>
    </row>
    <row r="337" spans="1:9" outlineLevel="1" x14ac:dyDescent="0.25">
      <c r="A337" s="42"/>
      <c r="B337" s="43"/>
      <c r="C337" s="44" t="s">
        <v>429</v>
      </c>
      <c r="D337" s="38"/>
      <c r="E337" s="39">
        <f>SUBTOTAL(9,E334:E336)</f>
        <v>412.3</v>
      </c>
      <c r="F337" s="39">
        <f>SUBTOTAL(9,F334:F336)</f>
        <v>593.76</v>
      </c>
      <c r="G337" s="39">
        <f>SUBTOTAL(9,G334:G336)</f>
        <v>4626.1400000000003</v>
      </c>
      <c r="H337" s="40">
        <f>SUBTOTAL(9,H334:H336)</f>
        <v>5632.2</v>
      </c>
      <c r="I337" s="41"/>
    </row>
    <row r="338" spans="1:9" ht="33.75" outlineLevel="2" x14ac:dyDescent="0.25">
      <c r="A338" s="14">
        <v>11</v>
      </c>
      <c r="B338" s="15">
        <v>44943</v>
      </c>
      <c r="C338" s="16" t="s">
        <v>105</v>
      </c>
      <c r="D338" s="17" t="s">
        <v>51</v>
      </c>
      <c r="E338" s="18">
        <v>0</v>
      </c>
      <c r="F338" s="18">
        <v>187.68</v>
      </c>
      <c r="G338" s="18">
        <v>1144.95</v>
      </c>
      <c r="H338" s="19">
        <v>1332.63</v>
      </c>
      <c r="I338" s="20" t="s">
        <v>106</v>
      </c>
    </row>
    <row r="339" spans="1:9" ht="33.75" outlineLevel="2" x14ac:dyDescent="0.25">
      <c r="A339" s="6">
        <v>12</v>
      </c>
      <c r="B339" s="7">
        <v>44943</v>
      </c>
      <c r="C339" s="8" t="s">
        <v>105</v>
      </c>
      <c r="D339" s="9" t="s">
        <v>51</v>
      </c>
      <c r="E339" s="10">
        <v>390.99</v>
      </c>
      <c r="F339" s="10">
        <v>187.68</v>
      </c>
      <c r="G339" s="10">
        <v>914.86</v>
      </c>
      <c r="H339" s="11">
        <v>1493.5300000000002</v>
      </c>
      <c r="I339" s="12" t="s">
        <v>107</v>
      </c>
    </row>
    <row r="340" spans="1:9" ht="33.75" outlineLevel="2" x14ac:dyDescent="0.25">
      <c r="A340" s="6">
        <v>37</v>
      </c>
      <c r="B340" s="7">
        <v>44957</v>
      </c>
      <c r="C340" s="8" t="s">
        <v>105</v>
      </c>
      <c r="D340" s="9" t="s">
        <v>51</v>
      </c>
      <c r="E340" s="10">
        <v>0</v>
      </c>
      <c r="F340" s="10">
        <v>187.68</v>
      </c>
      <c r="G340" s="10">
        <v>153.66</v>
      </c>
      <c r="H340" s="11">
        <v>341.34000000000003</v>
      </c>
      <c r="I340" s="12" t="s">
        <v>108</v>
      </c>
    </row>
    <row r="341" spans="1:9" ht="33.75" outlineLevel="2" x14ac:dyDescent="0.25">
      <c r="A341" s="6">
        <v>38</v>
      </c>
      <c r="B341" s="7">
        <v>44957</v>
      </c>
      <c r="C341" s="8" t="s">
        <v>105</v>
      </c>
      <c r="D341" s="9" t="s">
        <v>51</v>
      </c>
      <c r="E341" s="10">
        <v>0</v>
      </c>
      <c r="F341" s="10">
        <v>187.68</v>
      </c>
      <c r="G341" s="10">
        <v>153.66</v>
      </c>
      <c r="H341" s="11">
        <v>341.34000000000003</v>
      </c>
      <c r="I341" s="12" t="s">
        <v>109</v>
      </c>
    </row>
    <row r="342" spans="1:9" ht="33.75" outlineLevel="2" x14ac:dyDescent="0.25">
      <c r="A342" s="6">
        <v>39</v>
      </c>
      <c r="B342" s="7">
        <v>44957</v>
      </c>
      <c r="C342" s="8" t="s">
        <v>105</v>
      </c>
      <c r="D342" s="9" t="s">
        <v>51</v>
      </c>
      <c r="E342" s="10">
        <v>390.99</v>
      </c>
      <c r="F342" s="10">
        <v>187.68</v>
      </c>
      <c r="G342" s="10">
        <v>556.75</v>
      </c>
      <c r="H342" s="11">
        <v>1135.42</v>
      </c>
      <c r="I342" s="12" t="s">
        <v>110</v>
      </c>
    </row>
    <row r="343" spans="1:9" ht="33.75" outlineLevel="2" x14ac:dyDescent="0.25">
      <c r="A343" s="6">
        <v>40</v>
      </c>
      <c r="B343" s="7">
        <v>44957</v>
      </c>
      <c r="C343" s="8" t="s">
        <v>105</v>
      </c>
      <c r="D343" s="9" t="s">
        <v>51</v>
      </c>
      <c r="E343" s="10">
        <v>390.99</v>
      </c>
      <c r="F343" s="10">
        <v>187.68</v>
      </c>
      <c r="G343" s="10">
        <v>665.74</v>
      </c>
      <c r="H343" s="11">
        <v>1244.4100000000001</v>
      </c>
      <c r="I343" s="12" t="s">
        <v>111</v>
      </c>
    </row>
    <row r="344" spans="1:9" ht="33.75" outlineLevel="2" x14ac:dyDescent="0.25">
      <c r="A344" s="6">
        <v>42</v>
      </c>
      <c r="B344" s="7">
        <v>44957</v>
      </c>
      <c r="C344" s="8" t="s">
        <v>105</v>
      </c>
      <c r="D344" s="9" t="s">
        <v>51</v>
      </c>
      <c r="E344" s="10">
        <v>0</v>
      </c>
      <c r="F344" s="10">
        <v>187.68</v>
      </c>
      <c r="G344" s="10">
        <v>153.66</v>
      </c>
      <c r="H344" s="11">
        <v>341.34000000000003</v>
      </c>
      <c r="I344" s="12" t="s">
        <v>112</v>
      </c>
    </row>
    <row r="345" spans="1:9" ht="33.75" outlineLevel="2" x14ac:dyDescent="0.25">
      <c r="A345" s="6">
        <v>56</v>
      </c>
      <c r="B345" s="7">
        <v>44964</v>
      </c>
      <c r="C345" s="8" t="s">
        <v>105</v>
      </c>
      <c r="D345" s="9" t="s">
        <v>51</v>
      </c>
      <c r="E345" s="10">
        <v>0</v>
      </c>
      <c r="F345" s="10">
        <v>197.92</v>
      </c>
      <c r="G345" s="10">
        <v>161.81</v>
      </c>
      <c r="H345" s="11">
        <v>359.73</v>
      </c>
      <c r="I345" s="12" t="s">
        <v>176</v>
      </c>
    </row>
    <row r="346" spans="1:9" ht="33.75" outlineLevel="2" x14ac:dyDescent="0.25">
      <c r="A346" s="6">
        <v>66</v>
      </c>
      <c r="B346" s="7">
        <v>44971</v>
      </c>
      <c r="C346" s="8" t="s">
        <v>105</v>
      </c>
      <c r="D346" s="9" t="s">
        <v>51</v>
      </c>
      <c r="E346" s="10">
        <v>0</v>
      </c>
      <c r="F346" s="10">
        <v>197.92</v>
      </c>
      <c r="G346" s="10">
        <v>161.81</v>
      </c>
      <c r="H346" s="11">
        <v>359.73</v>
      </c>
      <c r="I346" s="12" t="s">
        <v>177</v>
      </c>
    </row>
    <row r="347" spans="1:9" ht="33.75" outlineLevel="2" x14ac:dyDescent="0.25">
      <c r="A347" s="6">
        <v>67</v>
      </c>
      <c r="B347" s="7">
        <v>44971</v>
      </c>
      <c r="C347" s="8" t="s">
        <v>105</v>
      </c>
      <c r="D347" s="9" t="s">
        <v>51</v>
      </c>
      <c r="E347" s="10">
        <v>0</v>
      </c>
      <c r="F347" s="10">
        <v>98.96</v>
      </c>
      <c r="G347" s="10">
        <v>149.07</v>
      </c>
      <c r="H347" s="11">
        <v>248.02999999999997</v>
      </c>
      <c r="I347" s="12" t="s">
        <v>178</v>
      </c>
    </row>
    <row r="348" spans="1:9" ht="33.75" outlineLevel="2" x14ac:dyDescent="0.25">
      <c r="A348" s="6">
        <v>68</v>
      </c>
      <c r="B348" s="7">
        <v>44971</v>
      </c>
      <c r="C348" s="8" t="s">
        <v>105</v>
      </c>
      <c r="D348" s="9" t="s">
        <v>51</v>
      </c>
      <c r="E348" s="10">
        <v>0</v>
      </c>
      <c r="F348" s="10">
        <v>197.92</v>
      </c>
      <c r="G348" s="10">
        <v>161.81</v>
      </c>
      <c r="H348" s="11">
        <v>359.73</v>
      </c>
      <c r="I348" s="12" t="s">
        <v>179</v>
      </c>
    </row>
    <row r="349" spans="1:9" ht="22.5" outlineLevel="2" x14ac:dyDescent="0.25">
      <c r="A349" s="6">
        <v>88</v>
      </c>
      <c r="B349" s="7">
        <v>44979</v>
      </c>
      <c r="C349" s="8" t="s">
        <v>105</v>
      </c>
      <c r="D349" s="9" t="s">
        <v>51</v>
      </c>
      <c r="E349" s="10">
        <v>0</v>
      </c>
      <c r="F349" s="10">
        <v>197.92</v>
      </c>
      <c r="G349" s="10">
        <v>161.81</v>
      </c>
      <c r="H349" s="11">
        <v>359.73</v>
      </c>
      <c r="I349" s="12" t="s">
        <v>180</v>
      </c>
    </row>
    <row r="350" spans="1:9" ht="33.75" outlineLevel="2" x14ac:dyDescent="0.25">
      <c r="A350" s="6">
        <v>102</v>
      </c>
      <c r="B350" s="7">
        <v>44985</v>
      </c>
      <c r="C350" s="8" t="s">
        <v>105</v>
      </c>
      <c r="D350" s="9" t="s">
        <v>51</v>
      </c>
      <c r="E350" s="10">
        <v>0</v>
      </c>
      <c r="F350" s="10">
        <v>98.96</v>
      </c>
      <c r="G350" s="10">
        <v>161.81</v>
      </c>
      <c r="H350" s="11">
        <v>260.77</v>
      </c>
      <c r="I350" s="12" t="s">
        <v>181</v>
      </c>
    </row>
    <row r="351" spans="1:9" ht="33.75" outlineLevel="2" x14ac:dyDescent="0.25">
      <c r="A351" s="6">
        <v>103</v>
      </c>
      <c r="B351" s="7">
        <v>44985</v>
      </c>
      <c r="C351" s="8" t="s">
        <v>105</v>
      </c>
      <c r="D351" s="9" t="s">
        <v>51</v>
      </c>
      <c r="E351" s="10">
        <v>824.6</v>
      </c>
      <c r="F351" s="10">
        <v>395.84</v>
      </c>
      <c r="G351" s="10">
        <v>346.26</v>
      </c>
      <c r="H351" s="11">
        <v>1566.7</v>
      </c>
      <c r="I351" s="12" t="s">
        <v>182</v>
      </c>
    </row>
    <row r="352" spans="1:9" ht="33.75" outlineLevel="2" x14ac:dyDescent="0.25">
      <c r="A352" s="6">
        <v>104</v>
      </c>
      <c r="B352" s="7">
        <v>44985</v>
      </c>
      <c r="C352" s="8" t="s">
        <v>105</v>
      </c>
      <c r="D352" s="9" t="s">
        <v>51</v>
      </c>
      <c r="E352" s="10">
        <v>1385.36</v>
      </c>
      <c r="F352" s="10">
        <v>527.76</v>
      </c>
      <c r="G352" s="10">
        <v>445.32</v>
      </c>
      <c r="H352" s="11">
        <v>2358.44</v>
      </c>
      <c r="I352" s="12" t="s">
        <v>183</v>
      </c>
    </row>
    <row r="353" spans="1:9" ht="22.5" outlineLevel="2" x14ac:dyDescent="0.25">
      <c r="A353" s="6">
        <v>117</v>
      </c>
      <c r="B353" s="7">
        <v>44992</v>
      </c>
      <c r="C353" s="8" t="s">
        <v>105</v>
      </c>
      <c r="D353" s="9" t="s">
        <v>51</v>
      </c>
      <c r="E353" s="10">
        <v>0</v>
      </c>
      <c r="F353" s="10">
        <v>0</v>
      </c>
      <c r="G353" s="10">
        <v>161.81</v>
      </c>
      <c r="H353" s="11">
        <v>161.81</v>
      </c>
      <c r="I353" s="12" t="s">
        <v>230</v>
      </c>
    </row>
    <row r="354" spans="1:9" ht="33.75" outlineLevel="2" x14ac:dyDescent="0.25">
      <c r="A354" s="6">
        <v>118</v>
      </c>
      <c r="B354" s="7">
        <v>44992</v>
      </c>
      <c r="C354" s="8" t="s">
        <v>105</v>
      </c>
      <c r="D354" s="9" t="s">
        <v>51</v>
      </c>
      <c r="E354" s="10">
        <v>0</v>
      </c>
      <c r="F354" s="10">
        <v>98.96</v>
      </c>
      <c r="G354" s="10">
        <v>161.81</v>
      </c>
      <c r="H354" s="11">
        <v>260.77</v>
      </c>
      <c r="I354" s="12" t="s">
        <v>231</v>
      </c>
    </row>
    <row r="355" spans="1:9" ht="33.75" outlineLevel="2" x14ac:dyDescent="0.25">
      <c r="A355" s="6">
        <v>119</v>
      </c>
      <c r="B355" s="7">
        <v>44992</v>
      </c>
      <c r="C355" s="8" t="s">
        <v>105</v>
      </c>
      <c r="D355" s="9" t="s">
        <v>51</v>
      </c>
      <c r="E355" s="10">
        <v>0</v>
      </c>
      <c r="F355" s="10">
        <v>197.92</v>
      </c>
      <c r="G355" s="10">
        <v>161.81</v>
      </c>
      <c r="H355" s="11">
        <v>359.73</v>
      </c>
      <c r="I355" s="12" t="s">
        <v>232</v>
      </c>
    </row>
    <row r="356" spans="1:9" ht="33.75" outlineLevel="2" x14ac:dyDescent="0.25">
      <c r="A356" s="6">
        <v>132</v>
      </c>
      <c r="B356" s="7">
        <v>44999</v>
      </c>
      <c r="C356" s="8" t="s">
        <v>105</v>
      </c>
      <c r="D356" s="9" t="s">
        <v>51</v>
      </c>
      <c r="E356" s="10">
        <v>0</v>
      </c>
      <c r="F356" s="10">
        <v>98.96</v>
      </c>
      <c r="G356" s="10">
        <v>161.81</v>
      </c>
      <c r="H356" s="11">
        <v>260.77</v>
      </c>
      <c r="I356" s="12" t="s">
        <v>233</v>
      </c>
    </row>
    <row r="357" spans="1:9" ht="33.75" outlineLevel="2" x14ac:dyDescent="0.25">
      <c r="A357" s="6">
        <v>133</v>
      </c>
      <c r="B357" s="7">
        <v>44999</v>
      </c>
      <c r="C357" s="8" t="s">
        <v>105</v>
      </c>
      <c r="D357" s="9" t="s">
        <v>51</v>
      </c>
      <c r="E357" s="10">
        <v>0</v>
      </c>
      <c r="F357" s="10">
        <v>197.92</v>
      </c>
      <c r="G357" s="10">
        <v>161.81</v>
      </c>
      <c r="H357" s="11">
        <v>359.73</v>
      </c>
      <c r="I357" s="12" t="s">
        <v>234</v>
      </c>
    </row>
    <row r="358" spans="1:9" ht="33.75" outlineLevel="2" x14ac:dyDescent="0.25">
      <c r="A358" s="6">
        <v>146</v>
      </c>
      <c r="B358" s="7">
        <v>45006</v>
      </c>
      <c r="C358" s="8" t="s">
        <v>105</v>
      </c>
      <c r="D358" s="9" t="s">
        <v>51</v>
      </c>
      <c r="E358" s="10">
        <v>412.3</v>
      </c>
      <c r="F358" s="10">
        <v>197.92</v>
      </c>
      <c r="G358" s="10">
        <v>596.79</v>
      </c>
      <c r="H358" s="11">
        <v>1207.01</v>
      </c>
      <c r="I358" s="12" t="s">
        <v>235</v>
      </c>
    </row>
    <row r="359" spans="1:9" ht="33.75" outlineLevel="2" x14ac:dyDescent="0.25">
      <c r="A359" s="6">
        <v>147</v>
      </c>
      <c r="B359" s="7">
        <v>45006</v>
      </c>
      <c r="C359" s="8" t="s">
        <v>105</v>
      </c>
      <c r="D359" s="9" t="s">
        <v>51</v>
      </c>
      <c r="E359" s="10">
        <v>0</v>
      </c>
      <c r="F359" s="10">
        <v>98.96</v>
      </c>
      <c r="G359" s="10">
        <v>165.45</v>
      </c>
      <c r="H359" s="11">
        <v>264.40999999999997</v>
      </c>
      <c r="I359" s="12" t="s">
        <v>236</v>
      </c>
    </row>
    <row r="360" spans="1:9" ht="33.75" outlineLevel="2" x14ac:dyDescent="0.25">
      <c r="A360" s="6">
        <v>148</v>
      </c>
      <c r="B360" s="7">
        <v>45006</v>
      </c>
      <c r="C360" s="8" t="s">
        <v>105</v>
      </c>
      <c r="D360" s="9" t="s">
        <v>51</v>
      </c>
      <c r="E360" s="10">
        <v>0</v>
      </c>
      <c r="F360" s="10">
        <v>197.92</v>
      </c>
      <c r="G360" s="10">
        <v>161.81</v>
      </c>
      <c r="H360" s="11">
        <v>359.73</v>
      </c>
      <c r="I360" s="12" t="s">
        <v>237</v>
      </c>
    </row>
    <row r="361" spans="1:9" ht="33.75" outlineLevel="2" x14ac:dyDescent="0.25">
      <c r="A361" s="6">
        <v>161</v>
      </c>
      <c r="B361" s="7">
        <v>45013</v>
      </c>
      <c r="C361" s="8" t="s">
        <v>105</v>
      </c>
      <c r="D361" s="9" t="s">
        <v>51</v>
      </c>
      <c r="E361" s="10">
        <v>0</v>
      </c>
      <c r="F361" s="10">
        <v>98.96</v>
      </c>
      <c r="G361" s="10">
        <v>163.63</v>
      </c>
      <c r="H361" s="11">
        <v>262.58999999999997</v>
      </c>
      <c r="I361" s="12" t="s">
        <v>238</v>
      </c>
    </row>
    <row r="362" spans="1:9" ht="33.75" outlineLevel="2" x14ac:dyDescent="0.25">
      <c r="A362" s="6">
        <v>179</v>
      </c>
      <c r="B362" s="7">
        <v>45020</v>
      </c>
      <c r="C362" s="8" t="s">
        <v>105</v>
      </c>
      <c r="D362" s="9" t="s">
        <v>51</v>
      </c>
      <c r="E362" s="10">
        <v>2310.2399999999998</v>
      </c>
      <c r="F362" s="10">
        <v>1154.4000000000001</v>
      </c>
      <c r="G362" s="10">
        <v>659.59999999999991</v>
      </c>
      <c r="H362" s="11">
        <v>4124.24</v>
      </c>
      <c r="I362" s="12" t="s">
        <v>300</v>
      </c>
    </row>
    <row r="363" spans="1:9" ht="33.75" outlineLevel="2" x14ac:dyDescent="0.25">
      <c r="A363" s="6">
        <v>180</v>
      </c>
      <c r="B363" s="7">
        <v>45020</v>
      </c>
      <c r="C363" s="8" t="s">
        <v>105</v>
      </c>
      <c r="D363" s="9" t="s">
        <v>51</v>
      </c>
      <c r="E363" s="10">
        <v>0</v>
      </c>
      <c r="F363" s="10">
        <v>197.92</v>
      </c>
      <c r="G363" s="10">
        <v>161.81</v>
      </c>
      <c r="H363" s="11">
        <v>359.73</v>
      </c>
      <c r="I363" s="12" t="s">
        <v>301</v>
      </c>
    </row>
    <row r="364" spans="1:9" ht="33.75" outlineLevel="2" x14ac:dyDescent="0.25">
      <c r="A364" s="6">
        <v>185</v>
      </c>
      <c r="B364" s="7">
        <v>45027</v>
      </c>
      <c r="C364" s="8" t="s">
        <v>105</v>
      </c>
      <c r="D364" s="9" t="s">
        <v>51</v>
      </c>
      <c r="E364" s="10">
        <v>0</v>
      </c>
      <c r="F364" s="10">
        <v>197.92</v>
      </c>
      <c r="G364" s="10">
        <v>161.81</v>
      </c>
      <c r="H364" s="11">
        <v>359.73</v>
      </c>
      <c r="I364" s="12" t="s">
        <v>302</v>
      </c>
    </row>
    <row r="365" spans="1:9" ht="33.75" outlineLevel="2" x14ac:dyDescent="0.25">
      <c r="A365" s="6">
        <v>199</v>
      </c>
      <c r="B365" s="7">
        <v>45034</v>
      </c>
      <c r="C365" s="8" t="s">
        <v>105</v>
      </c>
      <c r="D365" s="9" t="s">
        <v>51</v>
      </c>
      <c r="E365" s="10">
        <v>1155.1199999999999</v>
      </c>
      <c r="F365" s="10">
        <v>577.20000000000005</v>
      </c>
      <c r="G365" s="10">
        <v>1330.08</v>
      </c>
      <c r="H365" s="11">
        <v>3062.3999999999996</v>
      </c>
      <c r="I365" s="12" t="s">
        <v>303</v>
      </c>
    </row>
    <row r="366" spans="1:9" ht="45" outlineLevel="2" x14ac:dyDescent="0.25">
      <c r="A366" s="6">
        <v>199</v>
      </c>
      <c r="B366" s="7">
        <v>45041</v>
      </c>
      <c r="C366" s="8" t="s">
        <v>105</v>
      </c>
      <c r="D366" s="9" t="s">
        <v>51</v>
      </c>
      <c r="E366" s="10">
        <v>577.55999999999995</v>
      </c>
      <c r="F366" s="10">
        <v>230.88</v>
      </c>
      <c r="G366" s="10">
        <v>67.17</v>
      </c>
      <c r="H366" s="11">
        <v>875.6099999999999</v>
      </c>
      <c r="I366" s="12" t="s">
        <v>304</v>
      </c>
    </row>
    <row r="367" spans="1:9" ht="33.75" outlineLevel="2" x14ac:dyDescent="0.25">
      <c r="A367" s="6">
        <v>223</v>
      </c>
      <c r="B367" s="7">
        <v>45041</v>
      </c>
      <c r="C367" s="8" t="s">
        <v>105</v>
      </c>
      <c r="D367" s="9" t="s">
        <v>51</v>
      </c>
      <c r="E367" s="10">
        <v>0</v>
      </c>
      <c r="F367" s="10">
        <v>98.96</v>
      </c>
      <c r="G367" s="10">
        <v>67.17</v>
      </c>
      <c r="H367" s="11">
        <v>166.13</v>
      </c>
      <c r="I367" s="12" t="s">
        <v>305</v>
      </c>
    </row>
    <row r="368" spans="1:9" ht="33.75" outlineLevel="2" x14ac:dyDescent="0.25">
      <c r="A368" s="6">
        <v>224</v>
      </c>
      <c r="B368" s="7">
        <v>45041</v>
      </c>
      <c r="C368" s="8" t="s">
        <v>105</v>
      </c>
      <c r="D368" s="9" t="s">
        <v>51</v>
      </c>
      <c r="E368" s="10">
        <v>2887.7999999999997</v>
      </c>
      <c r="F368" s="10">
        <v>1385.28</v>
      </c>
      <c r="G368" s="10">
        <v>791.52</v>
      </c>
      <c r="H368" s="11">
        <v>5064.6000000000004</v>
      </c>
      <c r="I368" s="12" t="s">
        <v>306</v>
      </c>
    </row>
    <row r="369" spans="1:9" ht="33.75" outlineLevel="2" x14ac:dyDescent="0.25">
      <c r="A369" s="6">
        <v>241</v>
      </c>
      <c r="B369" s="7">
        <v>45048</v>
      </c>
      <c r="C369" s="8" t="s">
        <v>105</v>
      </c>
      <c r="D369" s="9" t="s">
        <v>51</v>
      </c>
      <c r="E369" s="10">
        <v>0</v>
      </c>
      <c r="F369" s="10">
        <v>197.92</v>
      </c>
      <c r="G369" s="10">
        <v>161.81</v>
      </c>
      <c r="H369" s="11">
        <v>359.73</v>
      </c>
      <c r="I369" s="12" t="s">
        <v>327</v>
      </c>
    </row>
    <row r="370" spans="1:9" ht="33.75" outlineLevel="2" x14ac:dyDescent="0.25">
      <c r="A370" s="6">
        <v>286</v>
      </c>
      <c r="B370" s="7">
        <v>45062</v>
      </c>
      <c r="C370" s="8" t="s">
        <v>105</v>
      </c>
      <c r="D370" s="9" t="s">
        <v>51</v>
      </c>
      <c r="E370" s="10">
        <v>0</v>
      </c>
      <c r="F370" s="10">
        <v>197.92</v>
      </c>
      <c r="G370" s="10">
        <v>161.81</v>
      </c>
      <c r="H370" s="11">
        <v>359.73</v>
      </c>
      <c r="I370" s="12" t="s">
        <v>373</v>
      </c>
    </row>
    <row r="371" spans="1:9" ht="33.75" outlineLevel="2" x14ac:dyDescent="0.25">
      <c r="A371" s="6">
        <v>287</v>
      </c>
      <c r="B371" s="7">
        <v>45062</v>
      </c>
      <c r="C371" s="8" t="s">
        <v>105</v>
      </c>
      <c r="D371" s="9" t="s">
        <v>51</v>
      </c>
      <c r="E371" s="10">
        <v>0</v>
      </c>
      <c r="F371" s="10">
        <v>197.92</v>
      </c>
      <c r="G371" s="10">
        <v>161.81</v>
      </c>
      <c r="H371" s="11">
        <v>359.73</v>
      </c>
      <c r="I371" s="12" t="s">
        <v>374</v>
      </c>
    </row>
    <row r="372" spans="1:9" ht="45" outlineLevel="2" x14ac:dyDescent="0.25">
      <c r="A372" s="6">
        <v>288</v>
      </c>
      <c r="B372" s="7">
        <v>45062</v>
      </c>
      <c r="C372" s="8" t="s">
        <v>105</v>
      </c>
      <c r="D372" s="9" t="s">
        <v>51</v>
      </c>
      <c r="E372" s="10">
        <v>0</v>
      </c>
      <c r="F372" s="10">
        <v>197.92</v>
      </c>
      <c r="G372" s="10">
        <v>161.81</v>
      </c>
      <c r="H372" s="11">
        <v>359.73</v>
      </c>
      <c r="I372" s="12" t="s">
        <v>375</v>
      </c>
    </row>
    <row r="373" spans="1:9" ht="33.75" outlineLevel="2" x14ac:dyDescent="0.25">
      <c r="A373" s="6">
        <v>289</v>
      </c>
      <c r="B373" s="7">
        <v>45062</v>
      </c>
      <c r="C373" s="8" t="s">
        <v>105</v>
      </c>
      <c r="D373" s="9" t="s">
        <v>51</v>
      </c>
      <c r="E373" s="10">
        <v>0</v>
      </c>
      <c r="F373" s="10">
        <v>197.92</v>
      </c>
      <c r="G373" s="10">
        <v>161.81</v>
      </c>
      <c r="H373" s="11">
        <v>359.73</v>
      </c>
      <c r="I373" s="12" t="s">
        <v>376</v>
      </c>
    </row>
    <row r="374" spans="1:9" ht="45" outlineLevel="2" x14ac:dyDescent="0.25">
      <c r="A374" s="6">
        <v>290</v>
      </c>
      <c r="B374" s="7">
        <v>45062</v>
      </c>
      <c r="C374" s="8" t="s">
        <v>105</v>
      </c>
      <c r="D374" s="9" t="s">
        <v>51</v>
      </c>
      <c r="E374" s="10">
        <v>2078.04</v>
      </c>
      <c r="F374" s="10">
        <v>1055.52</v>
      </c>
      <c r="G374" s="10">
        <v>593.76</v>
      </c>
      <c r="H374" s="11">
        <v>3727.3199999999997</v>
      </c>
      <c r="I374" s="12" t="s">
        <v>406</v>
      </c>
    </row>
    <row r="375" spans="1:9" ht="56.25" outlineLevel="2" x14ac:dyDescent="0.25">
      <c r="A375" s="6">
        <v>290</v>
      </c>
      <c r="B375" s="7">
        <v>45062</v>
      </c>
      <c r="C375" s="8" t="s">
        <v>105</v>
      </c>
      <c r="D375" s="9" t="s">
        <v>51</v>
      </c>
      <c r="E375" s="10">
        <v>692.68</v>
      </c>
      <c r="F375" s="10">
        <v>263.88</v>
      </c>
      <c r="G375" s="10">
        <v>148.44</v>
      </c>
      <c r="H375" s="11">
        <v>1105</v>
      </c>
      <c r="I375" s="12" t="s">
        <v>407</v>
      </c>
    </row>
    <row r="376" spans="1:9" ht="33.75" outlineLevel="2" x14ac:dyDescent="0.25">
      <c r="A376" s="6">
        <v>294</v>
      </c>
      <c r="B376" s="7">
        <v>45069</v>
      </c>
      <c r="C376" s="8" t="s">
        <v>105</v>
      </c>
      <c r="D376" s="9" t="s">
        <v>51</v>
      </c>
      <c r="E376" s="10">
        <v>0</v>
      </c>
      <c r="F376" s="10">
        <v>98.96</v>
      </c>
      <c r="G376" s="10">
        <v>187.29000000000002</v>
      </c>
      <c r="H376" s="11">
        <v>286.25</v>
      </c>
      <c r="I376" s="12" t="s">
        <v>380</v>
      </c>
    </row>
    <row r="377" spans="1:9" ht="33.75" outlineLevel="2" x14ac:dyDescent="0.25">
      <c r="A377" s="6">
        <v>295</v>
      </c>
      <c r="B377" s="7">
        <v>45069</v>
      </c>
      <c r="C377" s="8" t="s">
        <v>105</v>
      </c>
      <c r="D377" s="9" t="s">
        <v>51</v>
      </c>
      <c r="E377" s="10">
        <v>0</v>
      </c>
      <c r="F377" s="10">
        <v>197.92</v>
      </c>
      <c r="G377" s="10">
        <v>161.81</v>
      </c>
      <c r="H377" s="11">
        <v>359.73</v>
      </c>
      <c r="I377" s="12" t="s">
        <v>381</v>
      </c>
    </row>
    <row r="378" spans="1:9" ht="33.75" outlineLevel="2" x14ac:dyDescent="0.25">
      <c r="A378" s="6">
        <v>296</v>
      </c>
      <c r="B378" s="7">
        <v>45069</v>
      </c>
      <c r="C378" s="8" t="s">
        <v>105</v>
      </c>
      <c r="D378" s="9" t="s">
        <v>51</v>
      </c>
      <c r="E378" s="10">
        <v>0</v>
      </c>
      <c r="F378" s="10">
        <v>197.92</v>
      </c>
      <c r="G378" s="10">
        <v>161.81</v>
      </c>
      <c r="H378" s="11">
        <v>359.73</v>
      </c>
      <c r="I378" s="12" t="s">
        <v>382</v>
      </c>
    </row>
    <row r="379" spans="1:9" ht="33.75" outlineLevel="2" x14ac:dyDescent="0.25">
      <c r="A379" s="6">
        <v>297</v>
      </c>
      <c r="B379" s="7">
        <v>45069</v>
      </c>
      <c r="C379" s="8" t="s">
        <v>105</v>
      </c>
      <c r="D379" s="9" t="s">
        <v>51</v>
      </c>
      <c r="E379" s="10">
        <v>0</v>
      </c>
      <c r="F379" s="10">
        <v>98.96</v>
      </c>
      <c r="G379" s="10">
        <v>161.81</v>
      </c>
      <c r="H379" s="11">
        <v>260.77</v>
      </c>
      <c r="I379" s="12" t="s">
        <v>383</v>
      </c>
    </row>
    <row r="380" spans="1:9" ht="33.75" outlineLevel="2" x14ac:dyDescent="0.25">
      <c r="A380" s="6">
        <v>308</v>
      </c>
      <c r="B380" s="7">
        <v>45076</v>
      </c>
      <c r="C380" s="8" t="s">
        <v>105</v>
      </c>
      <c r="D380" s="9" t="s">
        <v>51</v>
      </c>
      <c r="E380" s="10">
        <v>0</v>
      </c>
      <c r="F380" s="10">
        <v>197.92</v>
      </c>
      <c r="G380" s="10">
        <v>161.81</v>
      </c>
      <c r="H380" s="11">
        <v>359.73</v>
      </c>
      <c r="I380" s="12" t="s">
        <v>395</v>
      </c>
    </row>
    <row r="381" spans="1:9" outlineLevel="1" x14ac:dyDescent="0.25">
      <c r="A381" s="42"/>
      <c r="B381" s="43"/>
      <c r="C381" s="44" t="s">
        <v>430</v>
      </c>
      <c r="D381" s="38"/>
      <c r="E381" s="39">
        <f>SUBTOTAL(9,E338:E380)</f>
        <v>13496.669999999998</v>
      </c>
      <c r="F381" s="39">
        <f>SUBTOTAL(9,F338:F380)</f>
        <v>11357.72</v>
      </c>
      <c r="G381" s="39">
        <f>SUBTOTAL(9,G338:G380)</f>
        <v>13014.65</v>
      </c>
      <c r="H381" s="40">
        <f>SUBTOTAL(9,H338:H380)</f>
        <v>37869.040000000008</v>
      </c>
      <c r="I381" s="41"/>
    </row>
    <row r="382" spans="1:9" ht="33.75" outlineLevel="2" x14ac:dyDescent="0.25">
      <c r="A382" s="14">
        <v>228</v>
      </c>
      <c r="B382" s="15">
        <v>45041</v>
      </c>
      <c r="C382" s="16" t="s">
        <v>307</v>
      </c>
      <c r="D382" s="17" t="s">
        <v>51</v>
      </c>
      <c r="E382" s="18">
        <v>0</v>
      </c>
      <c r="F382" s="18">
        <v>197.92</v>
      </c>
      <c r="G382" s="18">
        <v>115.42</v>
      </c>
      <c r="H382" s="19">
        <v>313.33999999999997</v>
      </c>
      <c r="I382" s="20" t="s">
        <v>308</v>
      </c>
    </row>
    <row r="383" spans="1:9" ht="33.75" outlineLevel="2" x14ac:dyDescent="0.25">
      <c r="A383" s="6">
        <v>301</v>
      </c>
      <c r="B383" s="7">
        <v>45069</v>
      </c>
      <c r="C383" s="8" t="s">
        <v>307</v>
      </c>
      <c r="D383" s="9" t="s">
        <v>51</v>
      </c>
      <c r="E383" s="10">
        <v>0</v>
      </c>
      <c r="F383" s="10">
        <v>98.96</v>
      </c>
      <c r="G383" s="10">
        <v>115.42</v>
      </c>
      <c r="H383" s="11">
        <v>214.38</v>
      </c>
      <c r="I383" s="12" t="s">
        <v>387</v>
      </c>
    </row>
    <row r="384" spans="1:9" outlineLevel="1" x14ac:dyDescent="0.25">
      <c r="A384" s="42"/>
      <c r="B384" s="43"/>
      <c r="C384" s="44" t="s">
        <v>431</v>
      </c>
      <c r="D384" s="38"/>
      <c r="E384" s="39">
        <f>SUBTOTAL(9,E382:E383)</f>
        <v>0</v>
      </c>
      <c r="F384" s="39">
        <f>SUBTOTAL(9,F382:F383)</f>
        <v>296.88</v>
      </c>
      <c r="G384" s="39">
        <f>SUBTOTAL(9,G382:G383)</f>
        <v>230.84</v>
      </c>
      <c r="H384" s="40">
        <f>SUBTOTAL(9,H382:H383)</f>
        <v>527.72</v>
      </c>
      <c r="I384" s="41"/>
    </row>
    <row r="385" spans="1:9" ht="22.5" outlineLevel="2" x14ac:dyDescent="0.25">
      <c r="A385" s="14">
        <v>62</v>
      </c>
      <c r="B385" s="15">
        <v>44971</v>
      </c>
      <c r="C385" s="16" t="s">
        <v>184</v>
      </c>
      <c r="D385" s="17" t="s">
        <v>79</v>
      </c>
      <c r="E385" s="18">
        <v>0</v>
      </c>
      <c r="F385" s="18">
        <v>197.92</v>
      </c>
      <c r="G385" s="18">
        <v>109.2</v>
      </c>
      <c r="H385" s="19">
        <v>307.12</v>
      </c>
      <c r="I385" s="20" t="s">
        <v>185</v>
      </c>
    </row>
    <row r="386" spans="1:9" outlineLevel="1" x14ac:dyDescent="0.25">
      <c r="A386" s="42"/>
      <c r="B386" s="43"/>
      <c r="C386" s="44" t="s">
        <v>453</v>
      </c>
      <c r="D386" s="38"/>
      <c r="E386" s="39">
        <f>SUBTOTAL(9,E385:E385)</f>
        <v>0</v>
      </c>
      <c r="F386" s="39">
        <f>SUBTOTAL(9,F385:F385)</f>
        <v>197.92</v>
      </c>
      <c r="G386" s="39">
        <f>SUBTOTAL(9,G385:G385)</f>
        <v>109.2</v>
      </c>
      <c r="H386" s="40">
        <f>SUBTOTAL(9,H385:H385)</f>
        <v>307.12</v>
      </c>
      <c r="I386" s="41"/>
    </row>
    <row r="387" spans="1:9" x14ac:dyDescent="0.25">
      <c r="A387" s="42"/>
      <c r="B387" s="43"/>
      <c r="C387" s="44" t="s">
        <v>313</v>
      </c>
      <c r="D387" s="38"/>
      <c r="E387" s="39">
        <f>SUBTOTAL(9,E50:E385)</f>
        <v>103632.63000000008</v>
      </c>
      <c r="F387" s="39">
        <f>SUBTOTAL(9,F50:F385)</f>
        <v>86644.419999999765</v>
      </c>
      <c r="G387" s="39">
        <f>SUBTOTAL(9,G50:G385)</f>
        <v>121916.33999999997</v>
      </c>
      <c r="H387" s="40">
        <f>SUBTOTAL(9,H50:H385)</f>
        <v>312193.39000000025</v>
      </c>
      <c r="I387" s="41"/>
    </row>
    <row r="390" spans="1:9" x14ac:dyDescent="0.25">
      <c r="A390" s="25" t="s">
        <v>310</v>
      </c>
    </row>
    <row r="392" spans="1:9" x14ac:dyDescent="0.25">
      <c r="A392" s="35" t="s">
        <v>311</v>
      </c>
      <c r="B392" s="36"/>
      <c r="C392" s="36"/>
      <c r="D392" s="36"/>
      <c r="E392" s="36"/>
      <c r="F392" s="36"/>
      <c r="G392" s="36"/>
      <c r="H392" s="37"/>
    </row>
    <row r="393" spans="1:9" x14ac:dyDescent="0.25">
      <c r="A393" s="26"/>
      <c r="B393" s="27"/>
      <c r="C393" s="27"/>
      <c r="D393" s="28" t="s">
        <v>312</v>
      </c>
      <c r="E393" s="29">
        <f>E45</f>
        <v>29125.370000000003</v>
      </c>
      <c r="F393" s="29">
        <f t="shared" ref="F393:H393" si="1">F45</f>
        <v>13809.36</v>
      </c>
      <c r="G393" s="29">
        <f t="shared" si="1"/>
        <v>9053.2099999999991</v>
      </c>
      <c r="H393" s="29">
        <f t="shared" si="1"/>
        <v>51987.94</v>
      </c>
    </row>
    <row r="394" spans="1:9" x14ac:dyDescent="0.25">
      <c r="A394" s="26"/>
      <c r="B394" s="27"/>
      <c r="C394" s="27"/>
      <c r="D394" s="28" t="s">
        <v>313</v>
      </c>
      <c r="E394" s="29">
        <f>E387</f>
        <v>103632.63000000008</v>
      </c>
      <c r="F394" s="29">
        <f t="shared" ref="F394:H394" si="2">F387</f>
        <v>86644.419999999765</v>
      </c>
      <c r="G394" s="29">
        <f t="shared" si="2"/>
        <v>121916.33999999997</v>
      </c>
      <c r="H394" s="29">
        <f t="shared" si="2"/>
        <v>312193.39000000025</v>
      </c>
    </row>
    <row r="395" spans="1:9" x14ac:dyDescent="0.25">
      <c r="A395" s="26"/>
      <c r="B395" s="27"/>
      <c r="C395" s="27"/>
      <c r="D395" s="28" t="s">
        <v>314</v>
      </c>
      <c r="E395" s="29">
        <f>SUM(E393:E394)</f>
        <v>132758.00000000009</v>
      </c>
      <c r="F395" s="29">
        <f>SUM(F393:F394)</f>
        <v>100453.77999999977</v>
      </c>
      <c r="G395" s="29">
        <f>SUM(G393:G394)</f>
        <v>130969.54999999996</v>
      </c>
      <c r="H395" s="29">
        <f>SUM(H393:H394)</f>
        <v>364181.33000000025</v>
      </c>
    </row>
    <row r="397" spans="1:9" x14ac:dyDescent="0.25">
      <c r="A397" s="30" t="s">
        <v>433</v>
      </c>
    </row>
  </sheetData>
  <sortState ref="A257:I292">
    <sortCondition ref="A257"/>
  </sortState>
  <mergeCells count="4">
    <mergeCell ref="A2:I2"/>
    <mergeCell ref="A3:I3"/>
    <mergeCell ref="A47:I47"/>
    <mergeCell ref="A392:H392"/>
  </mergeCells>
  <conditionalFormatting sqref="A46:G46">
    <cfRule type="expression" dxfId="6" priority="8">
      <formula>OR(#REF!="",AND(#REF!&lt;&gt;"",#REF!=""))</formula>
    </cfRule>
  </conditionalFormatting>
  <conditionalFormatting sqref="A46:G46">
    <cfRule type="expression" priority="9">
      <formula>OR(#REF!="",AND(#REF!&lt;&gt;"",#REF!=""))</formula>
    </cfRule>
  </conditionalFormatting>
  <conditionalFormatting sqref="I46">
    <cfRule type="expression" dxfId="5" priority="6">
      <formula>OR(#REF!="",AND(#REF!&lt;&gt;"",#REF!=""))</formula>
    </cfRule>
  </conditionalFormatting>
  <conditionalFormatting sqref="A393:D395 I46">
    <cfRule type="expression" priority="7">
      <formula>OR(#REF!="",AND(#REF!&lt;&gt;"",#REF!=""))</formula>
    </cfRule>
  </conditionalFormatting>
  <conditionalFormatting sqref="A393:D395">
    <cfRule type="expression" dxfId="4" priority="5">
      <formula>OR(#REF!="",AND(#REF!&lt;&gt;"",#REF!=""))</formula>
    </cfRule>
  </conditionalFormatting>
  <conditionalFormatting sqref="E395:H395 E393:H393">
    <cfRule type="expression" dxfId="3" priority="3">
      <formula>OR(#REF!="",AND(#REF!&lt;&gt;"",#REF!=""))</formula>
    </cfRule>
  </conditionalFormatting>
  <conditionalFormatting sqref="E395:H395 E393:H393">
    <cfRule type="expression" priority="4">
      <formula>OR(#REF!="",AND(#REF!&lt;&gt;"",#REF!=""))</formula>
    </cfRule>
  </conditionalFormatting>
  <conditionalFormatting sqref="E394:H394">
    <cfRule type="expression" dxfId="2" priority="1">
      <formula>OR(#REF!="",AND(#REF!&lt;&gt;"",#REF!=""))</formula>
    </cfRule>
  </conditionalFormatting>
  <conditionalFormatting sqref="E394:H394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76" fitToHeight="0" orientation="landscape" horizontalDpi="4294967295" verticalDpi="4294967295" r:id="rId1"/>
  <rowBreaks count="4" manualBreakCount="4">
    <brk id="99" max="16383" man="1"/>
    <brk id="197" max="8" man="1"/>
    <brk id="216" max="16383" man="1"/>
    <brk id="33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MAI</vt:lpstr>
      <vt:lpstr>Acumulado2023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</dc:creator>
  <cp:lastModifiedBy>Isabella</cp:lastModifiedBy>
  <cp:lastPrinted>2023-09-05T18:22:15Z</cp:lastPrinted>
  <dcterms:created xsi:type="dcterms:W3CDTF">2023-05-29T12:44:50Z</dcterms:created>
  <dcterms:modified xsi:type="dcterms:W3CDTF">2023-09-05T18:22:17Z</dcterms:modified>
</cp:coreProperties>
</file>