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Diárias e Passagens\Viagens_2023\"/>
    </mc:Choice>
  </mc:AlternateContent>
  <bookViews>
    <workbookView xWindow="0" yWindow="0" windowWidth="20490" windowHeight="7650"/>
  </bookViews>
  <sheets>
    <sheet name="AGO" sheetId="1" r:id="rId1"/>
    <sheet name="Acumulado2023" sheetId="10" r:id="rId2"/>
  </sheets>
  <externalReferences>
    <externalReference r:id="rId3"/>
  </externalReferences>
  <definedNames>
    <definedName name="_xlnm._FilterDatabase" localSheetId="1" hidden="1">Acumulado2023!$A$76:$I$76</definedName>
    <definedName name="AlimEstadual">[1]ValoresDespesas!$D$2</definedName>
    <definedName name="AlimNC">[1]ValoresDespesas!$D$7</definedName>
    <definedName name="AlimNN">[1]ValoresDespesas!$D$12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5" i="10" l="1"/>
  <c r="G645" i="10"/>
  <c r="F645" i="10"/>
  <c r="E645" i="10"/>
  <c r="H639" i="10"/>
  <c r="G639" i="10"/>
  <c r="F639" i="10"/>
  <c r="E639" i="10"/>
  <c r="H637" i="10"/>
  <c r="G637" i="10"/>
  <c r="F637" i="10"/>
  <c r="E637" i="10"/>
  <c r="H631" i="10"/>
  <c r="G631" i="10"/>
  <c r="F631" i="10"/>
  <c r="E631" i="10"/>
  <c r="H562" i="10"/>
  <c r="G562" i="10"/>
  <c r="F562" i="10"/>
  <c r="E562" i="10"/>
  <c r="H560" i="10"/>
  <c r="G560" i="10"/>
  <c r="F560" i="10"/>
  <c r="E560" i="10"/>
  <c r="G554" i="10"/>
  <c r="F554" i="10"/>
  <c r="E554" i="10"/>
  <c r="H488" i="10"/>
  <c r="G488" i="10"/>
  <c r="F488" i="10"/>
  <c r="E488" i="10"/>
  <c r="H486" i="10"/>
  <c r="G486" i="10"/>
  <c r="F486" i="10"/>
  <c r="E486" i="10"/>
  <c r="H473" i="10"/>
  <c r="G473" i="10"/>
  <c r="F473" i="10"/>
  <c r="E473" i="10"/>
  <c r="H471" i="10"/>
  <c r="G471" i="10"/>
  <c r="F471" i="10"/>
  <c r="E471" i="10"/>
  <c r="H466" i="10"/>
  <c r="G466" i="10"/>
  <c r="F466" i="10"/>
  <c r="E466" i="10"/>
  <c r="H401" i="10"/>
  <c r="G401" i="10"/>
  <c r="F401" i="10"/>
  <c r="E401" i="10"/>
  <c r="H385" i="10"/>
  <c r="G385" i="10"/>
  <c r="F385" i="10"/>
  <c r="E385" i="10"/>
  <c r="H383" i="10"/>
  <c r="G383" i="10"/>
  <c r="F383" i="10"/>
  <c r="E383" i="10"/>
  <c r="G374" i="10"/>
  <c r="F374" i="10"/>
  <c r="E374" i="10"/>
  <c r="H352" i="10"/>
  <c r="G352" i="10"/>
  <c r="F352" i="10"/>
  <c r="E352" i="10"/>
  <c r="H350" i="10"/>
  <c r="G350" i="10"/>
  <c r="F350" i="10"/>
  <c r="E350" i="10"/>
  <c r="H347" i="10"/>
  <c r="G347" i="10"/>
  <c r="F347" i="10"/>
  <c r="E347" i="10"/>
  <c r="H333" i="10"/>
  <c r="G333" i="10"/>
  <c r="F333" i="10"/>
  <c r="E333" i="10"/>
  <c r="H331" i="10"/>
  <c r="G331" i="10"/>
  <c r="F331" i="10"/>
  <c r="E331" i="10"/>
  <c r="H329" i="10"/>
  <c r="G329" i="10"/>
  <c r="F329" i="10"/>
  <c r="E329" i="10"/>
  <c r="H326" i="10"/>
  <c r="G326" i="10"/>
  <c r="F326" i="10"/>
  <c r="E326" i="10"/>
  <c r="H324" i="10"/>
  <c r="G324" i="10"/>
  <c r="F324" i="10"/>
  <c r="E324" i="10"/>
  <c r="H322" i="10"/>
  <c r="G322" i="10"/>
  <c r="F322" i="10"/>
  <c r="E322" i="10"/>
  <c r="H301" i="10"/>
  <c r="G301" i="10"/>
  <c r="F301" i="10"/>
  <c r="E301" i="10"/>
  <c r="H299" i="10"/>
  <c r="G299" i="10"/>
  <c r="F299" i="10"/>
  <c r="E299" i="10"/>
  <c r="H274" i="10"/>
  <c r="G274" i="10"/>
  <c r="F274" i="10"/>
  <c r="E274" i="10"/>
  <c r="H254" i="10"/>
  <c r="G254" i="10"/>
  <c r="F254" i="10"/>
  <c r="E254" i="10"/>
  <c r="H252" i="10"/>
  <c r="G252" i="10"/>
  <c r="F252" i="10"/>
  <c r="E252" i="10"/>
  <c r="H250" i="10"/>
  <c r="G250" i="10"/>
  <c r="F250" i="10"/>
  <c r="E250" i="10"/>
  <c r="H224" i="10"/>
  <c r="G224" i="10"/>
  <c r="F224" i="10"/>
  <c r="E224" i="10"/>
  <c r="H203" i="10"/>
  <c r="G203" i="10"/>
  <c r="F203" i="10"/>
  <c r="E203" i="10"/>
  <c r="H200" i="10"/>
  <c r="G200" i="10"/>
  <c r="F200" i="10"/>
  <c r="E200" i="10"/>
  <c r="H189" i="10"/>
  <c r="G189" i="10"/>
  <c r="F189" i="10"/>
  <c r="E189" i="10"/>
  <c r="H187" i="10"/>
  <c r="G187" i="10"/>
  <c r="F187" i="10"/>
  <c r="E187" i="10"/>
  <c r="H182" i="10"/>
  <c r="G182" i="10"/>
  <c r="F182" i="10"/>
  <c r="E182" i="10"/>
  <c r="H178" i="10"/>
  <c r="G178" i="10"/>
  <c r="F178" i="10"/>
  <c r="E178" i="10"/>
  <c r="H176" i="10"/>
  <c r="G176" i="10"/>
  <c r="F176" i="10"/>
  <c r="E176" i="10"/>
  <c r="H173" i="10"/>
  <c r="G173" i="10"/>
  <c r="F173" i="10"/>
  <c r="E173" i="10"/>
  <c r="H171" i="10"/>
  <c r="G171" i="10"/>
  <c r="F171" i="10"/>
  <c r="E171" i="10"/>
  <c r="H169" i="10"/>
  <c r="G169" i="10"/>
  <c r="F169" i="10"/>
  <c r="E169" i="10"/>
  <c r="H129" i="10"/>
  <c r="G129" i="10"/>
  <c r="F129" i="10"/>
  <c r="E129" i="10"/>
  <c r="H127" i="10"/>
  <c r="G127" i="10"/>
  <c r="F127" i="10"/>
  <c r="E127" i="10"/>
  <c r="H125" i="10"/>
  <c r="G125" i="10"/>
  <c r="F125" i="10"/>
  <c r="E125" i="10"/>
  <c r="H120" i="10"/>
  <c r="G120" i="10"/>
  <c r="F120" i="10"/>
  <c r="E120" i="10"/>
  <c r="H118" i="10"/>
  <c r="G118" i="10"/>
  <c r="F118" i="10"/>
  <c r="E118" i="10"/>
  <c r="H116" i="10"/>
  <c r="G116" i="10"/>
  <c r="F116" i="10"/>
  <c r="E116" i="10"/>
  <c r="H93" i="10"/>
  <c r="G93" i="10"/>
  <c r="F93" i="10"/>
  <c r="E93" i="10"/>
  <c r="G91" i="10"/>
  <c r="F91" i="10"/>
  <c r="E91" i="10"/>
  <c r="H78" i="10"/>
  <c r="G78" i="10"/>
  <c r="F78" i="10"/>
  <c r="F646" i="10" s="1"/>
  <c r="F652" i="10" s="1"/>
  <c r="E78" i="10"/>
  <c r="H70" i="10"/>
  <c r="G70" i="10"/>
  <c r="F70" i="10"/>
  <c r="E70" i="10"/>
  <c r="H65" i="10"/>
  <c r="G65" i="10"/>
  <c r="F65" i="10"/>
  <c r="E65" i="10"/>
  <c r="H62" i="10"/>
  <c r="G62" i="10"/>
  <c r="F62" i="10"/>
  <c r="E62" i="10"/>
  <c r="H60" i="10"/>
  <c r="G60" i="10"/>
  <c r="F60" i="10"/>
  <c r="E60" i="10"/>
  <c r="H51" i="10"/>
  <c r="G51" i="10"/>
  <c r="F51" i="10"/>
  <c r="E51" i="10"/>
  <c r="H47" i="10"/>
  <c r="G47" i="10"/>
  <c r="F47" i="10"/>
  <c r="E47" i="10"/>
  <c r="H44" i="10"/>
  <c r="G44" i="10"/>
  <c r="F44" i="10"/>
  <c r="E44" i="10"/>
  <c r="H42" i="10"/>
  <c r="G42" i="10"/>
  <c r="F42" i="10"/>
  <c r="E42" i="10"/>
  <c r="H38" i="10"/>
  <c r="G38" i="10"/>
  <c r="F38" i="10"/>
  <c r="E38" i="10"/>
  <c r="H36" i="10"/>
  <c r="G36" i="10"/>
  <c r="F36" i="10"/>
  <c r="E36" i="10"/>
  <c r="H29" i="10"/>
  <c r="G29" i="10"/>
  <c r="F29" i="10"/>
  <c r="E29" i="10"/>
  <c r="H23" i="10"/>
  <c r="G23" i="10"/>
  <c r="F23" i="10"/>
  <c r="E23" i="10"/>
  <c r="H21" i="10"/>
  <c r="G21" i="10"/>
  <c r="F21" i="10"/>
  <c r="E21" i="10"/>
  <c r="H19" i="10"/>
  <c r="G19" i="10"/>
  <c r="F19" i="10"/>
  <c r="E19" i="10"/>
  <c r="H16" i="10"/>
  <c r="G16" i="10"/>
  <c r="F16" i="10"/>
  <c r="E16" i="10"/>
  <c r="H12" i="10"/>
  <c r="G12" i="10"/>
  <c r="F12" i="10"/>
  <c r="E12" i="10"/>
  <c r="G8" i="10"/>
  <c r="G71" i="10" s="1"/>
  <c r="G651" i="10" s="1"/>
  <c r="F8" i="10"/>
  <c r="E8" i="10"/>
  <c r="H135" i="1"/>
  <c r="G135" i="1"/>
  <c r="F135" i="1"/>
  <c r="E135" i="1"/>
  <c r="H131" i="1"/>
  <c r="G131" i="1"/>
  <c r="F131" i="1"/>
  <c r="E131" i="1"/>
  <c r="H128" i="1"/>
  <c r="G128" i="1"/>
  <c r="F128" i="1"/>
  <c r="E128" i="1"/>
  <c r="H120" i="1"/>
  <c r="G120" i="1"/>
  <c r="F120" i="1"/>
  <c r="E120" i="1"/>
  <c r="H118" i="1"/>
  <c r="G118" i="1"/>
  <c r="F118" i="1"/>
  <c r="E118" i="1"/>
  <c r="H114" i="1"/>
  <c r="G114" i="1"/>
  <c r="F114" i="1"/>
  <c r="E114" i="1"/>
  <c r="H112" i="1"/>
  <c r="G112" i="1"/>
  <c r="F112" i="1"/>
  <c r="E112" i="1"/>
  <c r="H109" i="1"/>
  <c r="G109" i="1"/>
  <c r="F109" i="1"/>
  <c r="E109" i="1"/>
  <c r="H106" i="1"/>
  <c r="G106" i="1"/>
  <c r="F106" i="1"/>
  <c r="E106" i="1"/>
  <c r="H101" i="1"/>
  <c r="G101" i="1"/>
  <c r="F101" i="1"/>
  <c r="E101" i="1"/>
  <c r="H98" i="1"/>
  <c r="G98" i="1"/>
  <c r="F98" i="1"/>
  <c r="E98" i="1"/>
  <c r="H95" i="1"/>
  <c r="G95" i="1"/>
  <c r="F95" i="1"/>
  <c r="E95" i="1"/>
  <c r="H91" i="1"/>
  <c r="G91" i="1"/>
  <c r="F91" i="1"/>
  <c r="E91" i="1"/>
  <c r="H87" i="1"/>
  <c r="G87" i="1"/>
  <c r="F87" i="1"/>
  <c r="E87" i="1"/>
  <c r="H85" i="1"/>
  <c r="G85" i="1"/>
  <c r="F85" i="1"/>
  <c r="E85" i="1"/>
  <c r="H83" i="1"/>
  <c r="G83" i="1"/>
  <c r="F83" i="1"/>
  <c r="E83" i="1"/>
  <c r="H77" i="1"/>
  <c r="G77" i="1"/>
  <c r="F77" i="1"/>
  <c r="E77" i="1"/>
  <c r="H70" i="1"/>
  <c r="G70" i="1"/>
  <c r="F70" i="1"/>
  <c r="E70" i="1"/>
  <c r="H66" i="1"/>
  <c r="G66" i="1"/>
  <c r="F66" i="1"/>
  <c r="E66" i="1"/>
  <c r="H64" i="1"/>
  <c r="G64" i="1"/>
  <c r="F64" i="1"/>
  <c r="E64" i="1"/>
  <c r="H59" i="1"/>
  <c r="G59" i="1"/>
  <c r="F59" i="1"/>
  <c r="E59" i="1"/>
  <c r="H54" i="1"/>
  <c r="G54" i="1"/>
  <c r="F54" i="1"/>
  <c r="E54" i="1"/>
  <c r="H52" i="1"/>
  <c r="G52" i="1"/>
  <c r="F52" i="1"/>
  <c r="E52" i="1"/>
  <c r="H50" i="1"/>
  <c r="G50" i="1"/>
  <c r="F50" i="1"/>
  <c r="E50" i="1"/>
  <c r="H48" i="1"/>
  <c r="G48" i="1"/>
  <c r="F48" i="1"/>
  <c r="E48" i="1"/>
  <c r="H37" i="1"/>
  <c r="G37" i="1"/>
  <c r="F37" i="1"/>
  <c r="E37" i="1"/>
  <c r="H35" i="1"/>
  <c r="G35" i="1"/>
  <c r="F35" i="1"/>
  <c r="E35" i="1"/>
  <c r="H30" i="1"/>
  <c r="G30" i="1"/>
  <c r="F30" i="1"/>
  <c r="E30" i="1"/>
  <c r="H27" i="1"/>
  <c r="H136" i="1" s="1"/>
  <c r="H142" i="1" s="1"/>
  <c r="G27" i="1"/>
  <c r="G136" i="1" s="1"/>
  <c r="G142" i="1" s="1"/>
  <c r="F27" i="1"/>
  <c r="F136" i="1" s="1"/>
  <c r="F142" i="1" s="1"/>
  <c r="E27" i="1"/>
  <c r="E136" i="1" s="1"/>
  <c r="E142" i="1" s="1"/>
  <c r="H19" i="1"/>
  <c r="G19" i="1"/>
  <c r="F19" i="1"/>
  <c r="E19" i="1"/>
  <c r="H17" i="1"/>
  <c r="G17" i="1"/>
  <c r="F17" i="1"/>
  <c r="E17" i="1"/>
  <c r="H15" i="1"/>
  <c r="G15" i="1"/>
  <c r="F15" i="1"/>
  <c r="E15" i="1"/>
  <c r="H13" i="1"/>
  <c r="G13" i="1"/>
  <c r="F13" i="1"/>
  <c r="E13" i="1"/>
  <c r="H11" i="1"/>
  <c r="G11" i="1"/>
  <c r="F11" i="1"/>
  <c r="E11" i="1"/>
  <c r="H9" i="1"/>
  <c r="G9" i="1"/>
  <c r="F9" i="1"/>
  <c r="E9" i="1"/>
  <c r="H7" i="1"/>
  <c r="H20" i="1" s="1"/>
  <c r="H141" i="1" s="1"/>
  <c r="G7" i="1"/>
  <c r="G20" i="1" s="1"/>
  <c r="G141" i="1" s="1"/>
  <c r="F7" i="1"/>
  <c r="F20" i="1" s="1"/>
  <c r="F141" i="1" s="1"/>
  <c r="E7" i="1"/>
  <c r="E20" i="1" s="1"/>
  <c r="E141" i="1" s="1"/>
  <c r="F71" i="10" l="1"/>
  <c r="F651" i="10" s="1"/>
  <c r="G646" i="10"/>
  <c r="G652" i="10" s="1"/>
  <c r="E646" i="10"/>
  <c r="E652" i="10" s="1"/>
  <c r="E71" i="10"/>
  <c r="E651" i="10" s="1"/>
  <c r="H507" i="10" l="1"/>
  <c r="H506" i="10"/>
  <c r="H369" i="10"/>
  <c r="H359" i="10"/>
  <c r="H374" i="10" s="1"/>
  <c r="G94" i="10"/>
  <c r="F81" i="10"/>
  <c r="H81" i="10" s="1"/>
  <c r="H7" i="10"/>
  <c r="H6" i="10"/>
  <c r="H91" i="10" l="1"/>
  <c r="H646" i="10" s="1"/>
  <c r="H652" i="10" s="1"/>
  <c r="H554" i="10"/>
  <c r="H8" i="10"/>
  <c r="H71" i="10" s="1"/>
  <c r="H651" i="10" s="1"/>
  <c r="E653" i="10"/>
  <c r="F653" i="10"/>
  <c r="G653" i="10"/>
  <c r="H653" i="10" l="1"/>
  <c r="F143" i="1"/>
  <c r="H143" i="1"/>
  <c r="G143" i="1"/>
  <c r="E143" i="1"/>
</calcChain>
</file>

<file path=xl/sharedStrings.xml><?xml version="1.0" encoding="utf-8"?>
<sst xmlns="http://schemas.openxmlformats.org/spreadsheetml/2006/main" count="2136" uniqueCount="735">
  <si>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</si>
  <si>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</si>
  <si>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</si>
  <si>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</si>
  <si>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</si>
  <si>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</si>
  <si>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</si>
  <si>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</si>
  <si>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</si>
  <si>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</si>
  <si>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CONSELHEIROS/CONVIDADOS</t>
  </si>
  <si>
    <t>Total - Funcionários</t>
  </si>
  <si>
    <t>Total - Conselheiros e Convidados</t>
  </si>
  <si>
    <t>Total Geral</t>
  </si>
  <si>
    <t>*recebido em conta corrente - pessoa jurídica.</t>
  </si>
  <si>
    <t>DIÁRIAS, AJUDA DE CUSTOS DESLOCAMENTO EM ACUMULADO/2023</t>
  </si>
  <si>
    <t>RESUMO ACUMULADO 2023</t>
  </si>
  <si>
    <t>Alexandre Junckes Jacques</t>
  </si>
  <si>
    <t>Empregado</t>
  </si>
  <si>
    <t>Pagamento de 4 Auxílio Hospedagem Nacional, 8 Auxílio Alimentação Nacional a Alexandre Junckes Jacques referente a: 1689/2023 - Convocação para Retenções de Tributos na Administração Pública, Curitiba - PR, 28 a 30/06/2023.</t>
  </si>
  <si>
    <t>COMPLEMENTO Pagamento de 4 Auxílio Estacionamento a Alexandre Junckes Jacques referente a: 1689/2023 - Convocação para Retenções de Tributos na Administração Pública, Curitiba - PR, 28 a 30/06/2023.</t>
  </si>
  <si>
    <t>Cicero Hipólito da Silva Junior</t>
  </si>
  <si>
    <t>Pagamento de 5 Auxílio Alimentação Nacional DF/SP/RJ, 7 Auxílio Locomoção Urbana Nacional DF/SP/RJ, 2 Auxílio Hospedagem Nacional DF/SP/RJ a Cícero Hipólito da Silva Junior referente a: 1522/2023 - Convocação para 10º Treinamento Técnico da CED-CAU/BR, Brasília - DF, 06 e 07/03/2023, ida:05/03/2023.</t>
  </si>
  <si>
    <t>Pagamento de 8 Auxílio Alimentação Nacional DF/SP/RJ, 3 Auxílio Hospedagem Nacional DF/SP/RJ, 9 Auxílio Locomoção Urbana Nacional DF/SP/RJ a Cícero Hipólito da Silva Junior referente a: 1645/2023 - Convocação para Treinamento de Assessorias e Coordenadores das CE-UF, Brasília - DF, 14 e 16/06/2023.</t>
  </si>
  <si>
    <t>Fernando Augusto Yudyro Hayashi</t>
  </si>
  <si>
    <t>Pagamento de 6 Auxílio Alimentação Nacional DF/SP/RJ, 2 Auxílio Hospedagem Nacional DF/SP/RJ, 8 Auxílio Locomoção Urbana Nacional DF/SP/RJ a Fernando Augusto Yudyro Hayashi referente a: 1543/2023 - Convocação para Capacitação Resolução CAU/BR nº 198 – Fiscalização, Brasília - DF, 13 a 15/03/2023.</t>
  </si>
  <si>
    <t>Pagamento de 2 Auxílio Alimentação Estadual, 1 Auxílio Hospedagem Estadual a Fernando Augusto Yudyro Hayashi referente a: 1575/2023 - Convocação para Road Show NCD 2023, Criciúma/SC, 27/03/2023.</t>
  </si>
  <si>
    <t>Pagamento de 1 Auxílio Hospedagem Estadual, 4 Auxílio Alimentação Estadual a Fernando Augusto Yudyro Hayashi referente a: 1682/2023 - Convocação para FISCALIZAÇÃO REGIÃO SERRANA, Lages/SC, 19 e 20/06/2023.</t>
  </si>
  <si>
    <t>Fernando de Oliveira Volkmer</t>
  </si>
  <si>
    <t>Pagamento de 5 Auxílio Locomoção Urbana Nacional DF/SP/RJ, 4 Auxílio Alimentação Nacional DF/SP/RJ, 1 Auxílio Hospedagem Nacional DF/SP/RJ a Fernando de Oliveira Volkmer referente a: 1475/2023 - Convocação para Imersão sobre a utilização do SEI no CAU/SP, São Paulo - SP, 02/02/2023.</t>
  </si>
  <si>
    <t>Filipe Lima Rockenbach</t>
  </si>
  <si>
    <t>Pagamento de 3 Auxílio Hospedagem Nacional DF/SP/RJ, 7 Auxílio Locomoção Urbana Nacional DF/SP/RJ, 7 Auxílio Alimentação Nacional DF/SP/RJ a Filipe Lima Rockenbach referente a: 1480/2023 - Convocação para Curso sobre a Nova Lei de Licitações e Contratos (CAU/SP), São Paulo - SP, 30/01 a 01/02/2023.</t>
  </si>
  <si>
    <t>Isabel Leal Marcon Leonetti</t>
  </si>
  <si>
    <t>Pagamento de 5 Auxílio Locomoção Urbana Nacional DF/SP/RJ, 4 Auxílio Alimentação Nacional DF/SP/RJ, 1 Auxílio Hospedagem Nacional DF/SP/RJ a Isabel Leal Marcon Leonetti referente a: 1475/2023 - Convocação para Imersão sobre a utilização do SEI no CAU/SP, São Paulo - SP, 02/02/2023.</t>
  </si>
  <si>
    <t>Jaime Teixeira Chaves</t>
  </si>
  <si>
    <t>Pagamento de 5 Auxílio Locomoção Urbana Nacional DF/SP/RJ, 2 Auxílio Hospedagem Nacional DF/SP/RJ, 4 Auxílio Alimentação Nacional DF/SP/RJ a Jaime Teixeira Chaves referente a: 1475/2023 - Convocação para Imersão sobre a utilização do SEI no CAU/SP, São Paulo - SP, 02/02/2023; 1501/2023 - Convocação para Reunião com a Assessoria da Comissão Temporária de Concurso de Projetos, São Paulo - SP, 03/02/2023.</t>
  </si>
  <si>
    <t>Pagamento de 4 Auxílio Hospedagem Nacional, 10 Auxílio Locomoção Urbana Nacional, 10 Auxílio Alimentação Nacional a Jaime Teixeira Chaves referente a: 1538/2023 - Convocação para 3º ENCONTRO DE GERENTES GERAIS CAU/UF, Natal - RN, 09 a 11/03/2023.</t>
  </si>
  <si>
    <t>Pagamento de 7 Auxílio Locomoção Urbana Nacional DF/SP/RJ, 6 Auxílio Alimentação Nacional DF/SP/RJ, 2 Auxílio Hospedagem Nacional DF/SP/RJ a Jaime Teixeira Chaves referente a:  1568/2023 - Convocação para I Encontro de Alinhamento das Assessorias dos Órgãos Colegiados, Brasília - DF, 03 e 04/04/2023.</t>
  </si>
  <si>
    <t>Pagamento de 8 Auxílio Alimentação Nacional, 8 Auxílio Locomoção Urbana Nacional, 3 Auxílio Hospedagem Nacional a Jaime Teixeira Chaves referente a: 1632/2023 - Convocação para lV ENCONTRO DOS(AS) GERENTES GERAIS DOS CAU/UFS, São Luís - MA, 15 e 16/06/2023.</t>
  </si>
  <si>
    <t>Leonardo Vistuba Kawa</t>
  </si>
  <si>
    <t>Pagamento de 1 Auxílio Hospedagem Estadual a Leonardo Vistuba Kawa referente a: 1487/2023 - Convocação para 1ª Reunião Ordinária da CEP-CAU/SC, Florianópolis/SC, 24/01/2023.</t>
  </si>
  <si>
    <t>Pagamento de 2 Auxílio Hospedagem Estadual a Leonardo Vistuba Kawa referente a: 1515/2023 - Convocação para 2ª Reunião Ordinária da CEP-CAU/SC, Florianópolis/SC, 14/02/2023, ida:13/02/2023, volta:14/02/2023; 1502/2023 - Convocação para 1ª Reunião Extraordinária da CEP-CAU/SC, Florianópolis/SC, 13/02/2023, volta:14/02/2023.</t>
  </si>
  <si>
    <t>Pagamento de 1 Auxílio Hospedagem Estadual a Leonardo Vistuba Kawa referente a: 1473/2022 - Convocação para Reunião presencial e confraternização de fim de ano, Florianópolis/SC, 04/01/2023.</t>
  </si>
  <si>
    <t>Pagamento de 7 Auxílio Alimentação Nacional DF/SP/RJ, 3 Auxílio Locomoção Urbana Nacional DF/SP/RJ, 3 Auxílio Hospedagem Nacional DF/SP/RJ a Leonardo Vistuba Kawa referente a: 1543/2023 - Convocação para Capacitação Resolução CAU/BR nº 198 – Fiscalização, Brasília - DF, 13 e 15/03/2023.</t>
  </si>
  <si>
    <t>Pagamento de 1 Auxílio Locomoção Urbana Estadual, 4 Auxílio Alimentação Estadual, 1 Auxílio Hospedagem Estadual, 1 Reembolso de Passagem Rodoviária a Leonardo Vistuba Kawa referente a: 1666/2023 - Convocação para REUNIÃO PRESENCIAL GERFISC, Florianópolis/SC, 07/06/2023.</t>
  </si>
  <si>
    <t>Letícia Francisco Zanetti</t>
  </si>
  <si>
    <t>Pagamento de 4 Auxílio Alimentação Estadual, 1 Auxílio Hospedagem Estadual a Letícia Francisco Zanetti referente a: 1682/2023 - Convocação para FISCALIZAÇÃO REGIÃO SERRANA, Lages/SC, 19 e 20/06/2023.</t>
  </si>
  <si>
    <t>Lilian Laudina Caovilla</t>
  </si>
  <si>
    <t>Pagamento de 9 Auxílio Locomoção Urbana Nacional DF/SP/RJ, 8 Auxílio Alimentação Nacional DF/SP/RJ, 3 Auxílio Hospedagem Nacional DF/SP/RJ a Lilian Laudina Caovilla referente a: 1543/2023 - Convocação para Capacitação Resolução CAU/BR nº 198 – Fiscalização, Brasília - DF, 13 a 15/03/2023.</t>
  </si>
  <si>
    <t>Pagamento de 2 Auxilio Hospedagem Estadual, 4 Auxilio Alimentação Estadual, 5 Auxilio Deslocamento a Lilian Laudina Caovilla referente a: 1666/2023 - Convocação para REUNIÃO PRESENCIAL GERFISC</t>
  </si>
  <si>
    <t>Mayara Regina de Souza Spengler</t>
  </si>
  <si>
    <t>Pagamento de 6 Auxílio Locomoção Urbana Estadual, 1 Auxílio Hospedagem Estadual, 4 Auxílio Alimentação Estadual a Mayara Regina de Souza Spengler referente a: 1666/2023 - Convocação para REUNIÃO PRESENCIAL GERFISC, Florianópolis/SC, 07/06/2023.</t>
  </si>
  <si>
    <t>Melina Valença Marcondes</t>
  </si>
  <si>
    <t>Pagamento de 6 Auxílio Locomoção Urbana Nacional DF/SP/RJ, 2 Auxílio Hospedagem Nacional DF/SP/RJ, 4 Auxílio Alimentação Nacional DF/SP/RJ a Melina Valença Marcondes referente a: 1526/2023 - Convocação para V Encontro Nacional de Coordenadores de CEF, Brasília - DF, 03/03/2023.</t>
  </si>
  <si>
    <t>Pagamento de 2 Auxílio Hospedagem Nacional DF/SP/RJ, 7 Auxílio Locomoção Urbana Nacional DF/SP/RJ, 6 Auxílio Alimentação Nacional DF/SP/RJ a Melina Valença Marcondes referente a: 1616/2023 - Convocação para VI Encontro Nacional de Coordenadores de CEF, Brasília - DF, 16/05/2023; 1617/2023 - Convocação para IX Seminário Legislativo, Brasília - DF, 17/05/2023.</t>
  </si>
  <si>
    <t>Olavo Coelho Arantes</t>
  </si>
  <si>
    <t>Pagamento de 1 Auxílio Hospedagem Nacional DF/SP/RJ, 4 Auxílio Alimentação Nacional DF/SP/RJ, 4 Auxílio Locomoção Urbana Nacional DF/SP/RJ a Olavo Coelho Arantes referente a: 1475/2023 - Convocação para Imersão sobre a utilização do SEI no CAU/SP, São Paulo - SP, 02/02/2023.</t>
  </si>
  <si>
    <t>Pagamento de 2 Auxílio Locomoção Urbana Nacional, 8 Auxílio Alimentação Nacional, 4 Auxílio Hospedagem Nacional a Olavo Coelho Arantes referente a: 1689/2023 - Convocação para Retenções de Tributos na Administração Pública, Curitiba - PR, 28 a 30/06/2023.</t>
  </si>
  <si>
    <t>Pedro Schultz Fonseca Baptista</t>
  </si>
  <si>
    <t>Pagamento de 1 Auxílio Hospedagem Estadual, 4 Auxílio Locomoção Urbana Estadual, 4 Auxílio Alimentação Estadual a Pedro Schultz Fonseca Baptista referente a: 1529/2023 - Convocação para Reunião de acompanhamento do Convênio do CAU/SC com Chapecó, Chapecó/SC, 28/02/2023, ida:27/02/2023, volta:01/03/2023.</t>
  </si>
  <si>
    <t>Pagamento de 5 Auxílio Locomoção Urbana Nacional DF/SP/RJ, 2 Auxílio Alimentação Nacional DF/SP/RJ, 1 Auxílio Hospedagem Nacional DF/SP/RJ a Pedro Schultz Fonseca Baptista referente a: 1526/2023 - Convocação para V Encontro Nacional de Coordenadores de CEF, Brasília - DF, 03/03/2023, ida:02/03/2023.</t>
  </si>
  <si>
    <t>Pagamento de 6 Auxílio Locomoção Urbana Nacional DF/SP/RJ, 4 Auxílio Alimentação Nacional DF/SP/RJ, 1 Auxílio Hospedagem Nacional DF/SP/RJ a Pedro Schultz Fonseca Baptista referente a: 1523/2023 - Convocação para IV Encontro dos Coordenadores de CEP/UF, São Paulo - SP, 15 e 16/03/2023.</t>
  </si>
  <si>
    <t>Pagamento de 4 Auxílio Locomoção Urbana Nacional, 4 Auxílio Alimentação Nacional, 2 Auxílio Hospedagem Nacional a Pedro Schultz Fonseca Baptista referente a:  1581/2023 - Convocação para Fórum CAU/PR de ATHIS - ATHIS como Política Pública, 1597/2023 - Convocação para Fórum CAU/PR de ATHIS - ATHIS como Política Pública</t>
  </si>
  <si>
    <t>COMPLEMENTO Pagamento de Reembolso passagem rodoviária a Pedro Schultz Fonseca Baptista referente a: 1582/2023 - Convocação para Fórum CAU/PR de ATHIS - ATHIS como Política Pública</t>
  </si>
  <si>
    <t>Pagamento de 6 Auxílio Alimentação Estadual, 2 Auxílio Hospedagem Estadual a Pedro Schultz Fonseca Baptista referente a: 1648/2023 - Convocação para Seminário de Habitação da FECAM em Treze Tílias, Treze Tílias/SC, 13 e 14/06/2023.</t>
  </si>
  <si>
    <t>Pagamento de 3 Auxílio Alimentação Nacional DF/SP/RJ, 1 Auxílio Hospedagem Nacional DF/SP/RJ, 5 Auxílio Locomoção Urbana Nacional DF/SP/RJ a Pedro Schultz Fonseca Baptista referente a: 1709/2023 - Convocação para Reunião Presencial na Secretaria Nacional de Habitação/SNH, Brasília - DF, 21/07/2023.</t>
  </si>
  <si>
    <t>Pagamento de 2 Auxilio Hospedagem Estadual, 4 Auxilio Alimentação Estadual, 4 Auxilio Deslocamento a Pedro Schultz Fonseca Baptista referente a: 1705/2023 - Convocação para Reunião com Prefeitura de Chapecó</t>
  </si>
  <si>
    <t>Rafael Figueiró Otávio</t>
  </si>
  <si>
    <t>Pagamento de 7 Auxílio Alimentação Nacional DF/SP/RJ, 7 Auxílio Locomoção Urbana Nacional DF/SP/RJ, 3 Auxílio Hospedagem Nacional DF/SP/RJ a Rafael Figueiró Otávio referente a: 1480/2023 - Convocação para Curso sobre a Nova Lei de Licitações e Contratos (CAU/SP), São Paulo - SP, 30/01 a 01/02/2023.</t>
  </si>
  <si>
    <t>Tatiana Moreira Feres de Melo</t>
  </si>
  <si>
    <t>Pagamento de 6 Auxílio Locomoção Urbana Nacional DF/SP/RJ, 2 Auxílio Hospedagem Nacional DF/SP/RJ, 4 Auxílio Alimentação Nacional DF/SP/RJ a Tatiana Moreira Feres de Melo referente a: 1475/2023 - Convocação para Imersão sobre a utilização do SEI no CAU/SP, São Paulo - SP, 02/02/2023.</t>
  </si>
  <si>
    <t>Pagamento de 8 Auxílio Alimentação Nacional, 4 Auxílio Hospedagem Nacional, 10 Auxílio Locomoção Urbana Nacional a Tatiana Moreira Feres de Melo referente a: 1658/2023 - Convocação para Fórum de Presidentes e Visita Técnica, Aracaju - SE, 26 a 29/07/2023.</t>
  </si>
  <si>
    <t>Yve Sarkis da Costa</t>
  </si>
  <si>
    <t>Pagamento de 8 Auxílio Locomoção Urbana Nacional DF/SP/RJ, 7 Auxílio Alimentação Nacional DF/SP/RJ, 3 Auxílio Hospedagem Nacional DF/SP/RJ a Yve Sarkis da Costa referente a: 1480/2023 - Convocação para Curso sobre a Nova Lei de Licitações e Contratos (CAU/SP), São Paulo - SP, 30/01 a 01/02/2023.</t>
  </si>
  <si>
    <t>Pagamento de 2 Auxílio Alimentação Estadual, 1 Auxílio Hospedagem Estadual a Yve Sarkis da Costa referente a: 1695/2023 - Convocação para Oficina Empreender em Arquitetura, Joinville/SC, 28/06/2023.</t>
  </si>
  <si>
    <t>Pagamento de 1 Auxilio Hospedagem Estadual, 2 Auxilio Alimentação Estadual a Yve Sarkis da Costa referente a: 1706/2023 - Convocação para Oficina Empreender em Arquitetura - Blumenau</t>
  </si>
  <si>
    <t>Anne Elise Rosa Soto</t>
  </si>
  <si>
    <t>Conselheiro</t>
  </si>
  <si>
    <t>Pagamento de 3 Auxílio Alimentação Estadual, 356 Auxílio Quilometragem, 1 Auxílio Estacionamento, 1 Auxílio Hospedagem Estadual a Anne Elise Rosa Soto referente a: 1477/2023 - Convocação para 135ª Reunião Plenária Ordinária, Florianópolis/SC, 13/01/2023.</t>
  </si>
  <si>
    <t>Pagamento de 1 Auxilio Hospedagem Estadual, 3 Auxilio Alimentação Estadual, 355 Auxilio Quilometragem, 1 Auxilio Estacionamento a Anne Elise Rosa Soto referente a: 1520/2023 - Convocação para 136ª Reunião Plenária Ordinária.</t>
  </si>
  <si>
    <t>COMPLEMENTO - Pagamento de 1 Auxilio Hospedagem Estadual, 1 Auxilio Alimentação Estadual a Anne Elise Rosa Soto referente a: 1520/2023 - Convocação para 136ª Reunião Plenária Ordinária</t>
  </si>
  <si>
    <t>Pagamento de 2 Auxílio Alimentação Estadual, 356 Auxílio Quilometragem, 1 Auxílio Estacionamento, 1 Auxílio Hospedagem Estadual a Anne Elise Rosa Soto referente a: 1552/2023 - Convocação para "CAU Portas Abertas" (Dia das Mulheres - PRES-CAU/SC), Florianópolis/SC, 16/03/2023.</t>
  </si>
  <si>
    <t>Pagamento de 356 Auxílio Quilometragem, 2 Auxílio Alimentação Estadual, 1 Auxílio Estacionamento, 1 Auxílio Hospedagem Estadual a Anne Elise Rosa Soto referente a: 1591/2023 - Convocação para "CAU Portas Abertas" (Mesa Redonda sobre Patrimônio), Florianópolis/SC, 19/04/2023.</t>
  </si>
  <si>
    <t>COMPLEMENTO - Pagamento de 2 Auxilio Alimentação Estadual, 1 Auxilio Estacionamento a Anne Elise Rosa Soto referente a:  1591/2023 - Convocação para "CAU Portas Abertas" (Mesa Redonda sobre Patrimônio), Florianópolis/SC, 19/04/2023, 1594/2023 - Convocação para 138ª Reunião Plenária Ordinária</t>
  </si>
  <si>
    <t>Pagamento de 2 Auxílio Alimentação Estadual, 1 Auxílio Hospedagem Estadual, 181 Auxílio Quilometragem a Anne Elise Rosa Soto referente a: 1620/2023 - Convocação para Palestra - UNIDANTE - Blumenau (Projeto - CAU NAS ESCOLAS), Blumenau/SC, 18/05/2023.</t>
  </si>
  <si>
    <t>Pagamento de 2 Auxilio Hospedagem Nacional DF/SP/RJ, 4 Auxilio Alimentação Nacional DF/SP/RJ, 6 Auxilio Deslocamento a Anne Elise Rosa Soto referente a: 1642/2023 - Convocação para Ciclo de Debates “Memória, Projectos, Obras, Acervos”</t>
  </si>
  <si>
    <t>Pagamento de 1 Auxílio Hospedagem Estadual, 157 Auxílio Quilometragem, 2 Auxílio Alimentação Estadual a Anne Elise Rosa Soto referente a: 1683/2023 - Convocação para Mesa Redonda Ética e Disciplina UNIVILLE, São Bento do Sul/SC, 30/06/2023.</t>
  </si>
  <si>
    <t>Pagamento de 1 Auxilio Hospedagem Estadual, 3 Auxilio Alimentação Estadual, 356 Auxilio Quilometragem, 1 Auxilio Estacionamento a Anne Elise Rosa Soto referente a: 1696/2023 - Convocação para 141ª Reunião Plenária Ordinária</t>
  </si>
  <si>
    <t>Cesar Calderaro Ferreira dos Santos</t>
  </si>
  <si>
    <t>Convidado</t>
  </si>
  <si>
    <t>Pagamento de 3 Auxílio Alimentação Estadual, 5 Auxílio Locomoção Urbana Estadual, 1 Auxílio Hospedagem Estadual a Cesar Calderaro Ferreira dos Santos referente a: Ofício nº 078/2023/PRES/CAUSC - Palestra na área de Tecnologia (CTCP-CAU/SC), Florianópolis/SC, 06/06/2023.</t>
  </si>
  <si>
    <t>Claudia Elisa Poletto</t>
  </si>
  <si>
    <t>Pagamento de 2 Auxílio Alimentação Estadual, 129 Auxílio Quilometragem, 1 Auxílio Estacionamento a Claudia Elisa Poletto referente a: 1477/2023 - Convocação para 135ª Reunião Plenária Ordinária, Florianópolis/SC, 13/01/2023. *Estorno de valor no pagamento de 2 Auxílio Alimentação e 1 Auxílio Estacionamento referente a diária 640/2022.</t>
  </si>
  <si>
    <t>Pagamento de 2 Auxílio Alimentação Estadual, 127 Auxílio Quilometragem, 1 Auxílio Estacionamento a Claudia Elisa Poletto referente a: 1488/2023 - Convocação para 1ª Reunião Ordinária da CED-CAU/SC, Florianópolis/SC, 25/01/2023.</t>
  </si>
  <si>
    <t>Pagamento de 2 Auxilio Alimentação Estadual, 127 Auxilio Quilometragem, 1 Auxilio Estacionamento a Claudia Elisa Poletto referente a: 1505/2023 - Convocação para 1ª Reunião Extraordinária da CED-CAU/SC</t>
  </si>
  <si>
    <t>Pagamento de 2 Auxilio Alimentação Estadual, 128 Auxilio Quilometragem, 1 Auxilio Estacionamento a Claudia Elisa Poletto referente a: 1517/2023 - Convocação para 2ª Reunião Ordinária da CED-CAU/SC</t>
  </si>
  <si>
    <t>Pagamento de 2 Auxilio Alimentação Estadual, 128 Auxilio Quilometragem, 1 Auxilio Estacionamento a Claudia Elisa Poletto referente a: 1520/2023 - Convocação para 136ª Reunião Plenária Ordinária</t>
  </si>
  <si>
    <t>Pagamento de 127 Auxílio Quilometragem, 2 Auxílio Alimentação Estadual, 1 Auxílio Estacionamento a Claudia Elisa Poletto referente a: 1559/2023 - Convocação para 3ª Reunião Ordinária da CED-CAU/SC, Florianópolis/SC, 21/03/2023.</t>
  </si>
  <si>
    <t>Pagamento de 129 Auxílio Quilometragem, 1 Auxílio Estacionamento, 2 Auxílio Alimentação Estadual a Claudia Elisa Poletto referente a: 1591/2023 - Convocação para "CAU Portas Abertas" (Mesa Redonda sobre Patrimônio), Florianópolis/SC, 19/04/2023.</t>
  </si>
  <si>
    <t>Pagamento de 2 Auxílio Alimentação Estadual, 1 Auxílio Estacionamento, 129 Auxílio Quilometragem a Claudia Elisa Poletto referente a: 1594/2023 - Convocação para 138ª Reunião Plenária Ordinária, Florianópolis/SC, 20/04/2023.</t>
  </si>
  <si>
    <t>Pagamento de 8 Auxilio Alimentação Estadual, 129 Auxilio Quilometragem, 4 Auxilio Estacionamento a Claudia Elisa Poletto referente a: 1590/2023 - Convocação para 24º Seminário Regional da CED-CAU/BR</t>
  </si>
  <si>
    <t>COMPLEMENTO Pagamento de 387 Auxilio Quilometragem a Claudia Elisa Poletto referente a: 1590/2023 - Convocação para 24º Seminário Regional da CED-CAU/BR</t>
  </si>
  <si>
    <t>Pagamento de 129 Auxílio Quilometragem, 2 Auxílio Alimentação Estadual a Claudia Elisa Poletto referente a: 1608/2023 - Convocação para 4ª Reunião Ordinária da CED-CAU/SC, Florianópolis/SC, 02/05/2023.</t>
  </si>
  <si>
    <t>Pagamento de 2 Auxilio Alimentação Estadual, 127 Auxilio Quilometragem, 1 Auxilio Estacionamento a Claudia Elisa Poletto referente a: 1646/2023 - Convocação para 5ª Reunião Ordinária da CED-CAU/SC</t>
  </si>
  <si>
    <t>Pagamento de 127 Auxílio Quilometragem, 2 Auxílio Alimentação Estadual, 1 Auxílio Estacionamento a Claudia Elisa Poletto referente a: 1660/2023 - Convocação para 48ª Reunião Ordinária do CEAU-CAU/SC, Florianópolis/SC, 02/06/2023.</t>
  </si>
  <si>
    <t>Pagamento de 127 Auxílio Quilometragem, 2 Auxílio Alimentação Estadual a Claudia Elisa Poletto referente a: 1669/2023 - Convocação para 6ª Reunião Ordinária da CED-CAU/SC, Florianópolis/SC, 14/06/2023.</t>
  </si>
  <si>
    <t>Pagamento de 2 Auxílio Alimentação Estadual, 127 Auxílio Quilometragem, 1 Auxílio Estacionamento a Claudia Elisa Poletto referente a: 1680/2023 - Convocação para 140ª Reunião Plenária Ordinária, Florianópolis/SC, 23/06/2023.</t>
  </si>
  <si>
    <t xml:space="preserve">Pagamento de 2 Auxilio Alimentação Estadual, 129 Auxilio Quilometragem, 1 Auxilio Estacionamento a Claudia Elisa Poletto referente a: 1697/2023 - Convocação para Palestra: Acessibilidade na Escala Urbana "CAU Portas Abertas" </t>
  </si>
  <si>
    <t>Pagamento de 2 Auxílio Alimentação Estadual, 1 Auxílio Estacionamento, 129 Auxílio Quilometragem a Claudia Elisa Poletto referente a: 1696/2023 - Convocação para 141ª Reunião Plenária Ordinária, Florianópolis/SC, 07/07/2023.</t>
  </si>
  <si>
    <t>Pagamento de 1 Auxílio Estacionamento, 127 Auxílio Quilometragem, 2 Auxílio Alimentação Estadual a Claudia Elisa Poletto referente a: 1721/2023 - Convocação para 7ª Reunião Ordinária da CED-CAU/SC, Florianópolis/SC, 19/07/2023.</t>
  </si>
  <si>
    <t>Cláudia Teresa Pereira Pires</t>
  </si>
  <si>
    <t>Pagamento de 8 Auxílio Alimentação Estadual, 3 Auxílio Hospedagem Estadual, 4 Auxílio Locomoção Urbana Estadual a Claudia Teresa Pereira Pires referente a: Ofício 2023/PRES/CAUSC - Seminário de Habitação da FECAM em Treze Tílias, Treze Tílias/SC, 13 e 14/06/2023.</t>
  </si>
  <si>
    <t>Douglas Goulart Virgilio</t>
  </si>
  <si>
    <t>Pagamento de 8 Auxílio Alimentação Nacional, 3 Auxílio Hospedagem Nacional, 4 Auxílio Locomoção Urbana Nacional a Douglas Goulart Viriglio referente a: 1493/2023 - Convocação para Reunião da CPUA-CAU/BR-Itinerante, Manaus - AM, 07/02/2023; 1494/2023 - Convocação para Encontro Preparatório para o Congresso Mundial de Arquitetos 2023 - Amaz, Manaus - AM, 08/02/2023.</t>
  </si>
  <si>
    <t>Pagamento de 2 Auxílio Alimentação Estadual, 1 Auxílio Hospedagem Estadual, 158 Auxílio Quilometragem, 1 Auxílio Estacionamento a Douglas Goulart Virgilio referente a: 1546/2023 - Convocação para Formatura Univali, Camboriú/SC, 04/03/2023.</t>
  </si>
  <si>
    <t>Pagamento de 1 Auxílio Estacionamento, 234 Auxílio Quilometragem, 1 Auxílio Hospedagem Estadual, 2 Auxílio Alimentação Estadual a Douglas Goulart Virgilio referente a: 1565/2023 - Convocação para Palestra “INOVAR É COMEÇAR", Brusque/SC, 16/03/2023.</t>
  </si>
  <si>
    <t>Pagamento de 6 Auxílio Locomoção Urbana Nacional DF/SP/RJ a Douglas Goulart Virgilio referente a 1630/2023 - Convocação para Palestras - Autodeclaração no Licenciamento de Obras, Brasília - DF, 16 e 17/05/2023.</t>
  </si>
  <si>
    <t>Edgar Mendes Rodrigues</t>
  </si>
  <si>
    <t>Pagamento de 4 Auxílio Alimentação Estadual, 1 Auxílio Hospedagem Estadual, 5 Auxílio Locomoção Urbana Estadual a Edgar Mendes Rodrigues referente a: Ofício nº 084/2023/PRES/CAUSC CAU/SC SUMMIT CIDADES 2023 - II DIÁLOGOS URBANOS /CPUA-CAU/SC, Florianópolis/SC, 27/06/2023.</t>
  </si>
  <si>
    <t>Eduardo Ronchetti de Castro</t>
  </si>
  <si>
    <t>Pagamento de 4 Auxílio Locomoção Urbana Estadual, 4 Auxílio Alimentação Estadual, 2 Auxílio Hospedagem Estadual a Eduardo Ronchetti de Castro referente a: Ofício nº 079/2023/PRES/CAUSC Evento CAU Portas Abertas – Palestra sobre Acessibilidade, Florianópolis/SC, 06/07/2023.</t>
  </si>
  <si>
    <t>Eliane de Queiroz Gomes Castro</t>
  </si>
  <si>
    <t>Pagamento de 381 Auxílio Quilometragem, 1 Auxílio Estacionamento, 1 Auxílio Hospedagem Estadual, 3 Auxílio Alimentação Estadual a Eliane De Queiroz Gomes Castro referente a: 1477/2023 - Convocação para 135ª Reunião Plenária Ordinária, Florianópolis/SC, 13/01/2023, ida:12/01/2023, volta:13/01/2023.</t>
  </si>
  <si>
    <t>Pagamento de 4 Auxílio Alimentação Estadual, 380 Auxílio Quilometragem, 2 Auxílio Estacionamento, 2 Auxílio Hospedagem Estadual a Eliane De Queiroz Gomes Castro referente a: 1485/2023 - Convocação para 1ª Reunião Ordinária da CTCP - CAU/SC, Florianópolis/SC, 24/01/2023; 1487/2023 - Convocação para 1ª Reunião Ordinária da CEP-CAU/SC, Florianópolis/SC, 24/01/2023.</t>
  </si>
  <si>
    <t>Pagamento de 1 Auxílio Hospedagem Estadual, 3 Auxílio Alimentação Estadual, 380 Auxílio Quilometragem, 1 Auxílio Estacionamento a Eliane De Queiroz Gomes Castro referente a: 1497/2023 - Convocação para 1ª Reunião Ordinária do CD-CAU/SC, Florianópolis/SC, 30/01/2023.</t>
  </si>
  <si>
    <t>Pagamento de 1 Auxilio Hospedagem Estadual, 3 Auxilio Alimentação Estadual, 381 Auxilio Quilometragem, 1 Auxilio Estacionamento a Eliane de Queiroz Gomes Castro referente a: 1498/2023 - Convocação para 2ª Reunião Ordinária da CTCP - CAU/SC</t>
  </si>
  <si>
    <t>Pagamento de 1 Auxilio Hospedagem Estadual, 2 Auxilio Alimentação Estadual, 380 Auxilio Quilometragem, 1 Auxilio Estacionamento a Eliane de Queiroz Gomes Castro referente a: 1502/2023 - Convocação para 1ª Reunião Extraordinária da CEP-CAU/SC</t>
  </si>
  <si>
    <t>Pagamento de 1 Auxilio Hospedagem Estadual, 3 Auxilio Alimentação Estadual a Eliane de Queiroz Gomes Castro referente a: 1515/2023 - Convocação para 2ª Reunião Ordinária da CEP-CAU/SC</t>
  </si>
  <si>
    <t>Pagamento de 1 Auxilio Hospedagem Estadual, 3 Auxilio Alimentação Estadual, 380 Auxilio Quilometragem, 1 Auxilio Estacionamento a Eliane de Queiroz Gomes Castro referente a: 1520/2023 - Convocação para 136ª Reunião Plenária Ordinária</t>
  </si>
  <si>
    <t>Pagamento de 1 Auxílio Hospedagem Estadual, 1 Auxílio Estacionamento, 3 Auxílio Alimentação Estadual, 380 Auxílio Quilometragem a Eliane De Queiroz Gomes Castro referente a: 1534/2023 - Convocação para 2ª Reunião Ordinária do CD-CAU/SC, Florianópolis/SC, 27/02/2023.</t>
  </si>
  <si>
    <t>Pagamento de 3 Auxílio Alimentação Estadual, 1 Auxílio Hospedagem Estadual, 380 Auxílio Quilometragem, 1 Auxílio Estacionamento a Eliane De Queiroz Gomes Castro referente a: 1533/2023 - Convocação para 3ª Reunião Ordinária da CTCP - CAU/SC, Florianópolis/SC, 01/03/2023.</t>
  </si>
  <si>
    <t>Pagamento de 1 Auxílio Estacionamento, 2 Auxílio Alimentação Estadual, 266 Auxílio Quilometragem, 1 Auxílio Hospedagem Estadual a Eliane De Queiroz Gomes Castro referente a: 1530/2023 - Convocação para Formatura UNIFEBE, Brusque/SC, 02/03/2023.</t>
  </si>
  <si>
    <t>Pagamento de 291 Auxílio Quilometragem, 3 Auxílio Hospedagem Nacional DF/SP/RJ, 3 Auxílio Estacionamento, 7 Auxílio Alimentação Nacional DF/SP/RJ, 6 Auxílio Locomoção Urbana Nacional DF/SP/RJ a Eliane De Queiroz Gomes Castro referente a: 1523/2023 - Convocação para IV Encontro dos Coordenadores de CEP/UF, São Paulo - SP, 15 e 16/03/2023.</t>
  </si>
  <si>
    <t>Pagamento de 1 Auxílio Hospedagem Estadual, 4 Auxílio Alimentação Estadual, 380 Auxílio Quilometragem, 2 Auxílio Estacionamento a Eliane De Queiroz Gomes Castro referente a: 1555/2023 - Convocação para 3ª Reunião Ordinária da CEP-CAU/SC, Florianópolis/SC, 21/03/2023; 1562/2023 - Convocação para 1ª Reunião Extraordinária CTCP - CAU/SC, Florianópolis/SC, 22/03/2023.</t>
  </si>
  <si>
    <t>Pagamento de 52 Auxílio Quilometragem a Eliane De Queiroz Gomes Castro referente a: 1573/2023 - Convocação para Road Show NCD 2023, Blumenau/SC, 22/03/2023.</t>
  </si>
  <si>
    <t>Pagamento de 380 Auxílio Quilometragem, 4 Auxílio Alimentação Estadual, 2 Auxílio Estacionamento, 1 Auxílio Hospedagem Estadual a Eliane De Queiroz Gomes Castro referente a: 1579/2023 - Convocação para 4ª Reunião Ordinária da CTCP - CAU/SC, Florianópolis/SC, 05/04/2023.</t>
  </si>
  <si>
    <t>Pagamento de 1 Auxílio Hospedagem Estadual, 1 Auxílio Estacionamento, 380 Auxílio Quilometragem, 2 Auxílio Alimentação Estadual a Eliane De Queiroz Gomes Castro referente a: 1593/2023 - Convocação para 2ª REUNIÃO EXTRAORDINÁRIA CTCP-CAU/SC, Florianópolis/SC, 14/04/2023.</t>
  </si>
  <si>
    <t>Pagamento de 380 Auxílio Quilometragem, 1 Auxílio Hospedagem Estadual, 4 Auxílio Alimentação Estadual, 2 Auxílio Estacionamento a Eliane De Queiroz Gomes Castro referente a: 1591/2023 - Convocação para "CAU Portas Abertas" (Mesa Redonda sobre Patrimônio), Florianópolis/SC, 19/04/2023; 1594/2023 - Convocação para 138ª Reunião Plenária Ordinária, Florianópolis/SC, 20/04/2023.</t>
  </si>
  <si>
    <t>Pagamento de 1 Auxílio Estacionamento, 2 Auxílio Alimentação Estadual, 1 Auxílio Hospedagem Estadual, 380 Auxílio Quilometragem a Eliane De Queiroz Gomes Castro referente a: 1603/2023 - Convocação para 4ª Reunião Ordinária da CEP-CAU/SC, Florianópolis/SC, 26/04/2023.</t>
  </si>
  <si>
    <t>Pagamento de 5 Auxílio Alimentação Estadual, 2 Auxílio Hospedagem Estadual, 380 Auxílio Quilometragem, 2 Auxílio Estacionamento a Eliane De Queiroz Gomes Castro referente a: 1613/2023 - Convocação para 5ª Reunião Ordinária da CTCP - CAU/SC, Florianópolis/SC, 03/05/2023; 1612/2023 - Convocação para 4ª Reunião Ordinária do CD-CAU/SC, Florianópolis/SC, 02/05/2023.</t>
  </si>
  <si>
    <t>Pagamento de 381 Auxílio Quilometragem, 1 Auxílio Hospedagem Estadual, 4 Auxílio Alimentação Estadual, 2 Auxílio Estacionamento a Eliane De Queiroz Gomes Castro referente a: 1623/2023 - Convocação para "CAU Portas Abertas" (Palestra: "Cenários Pós Impacto - Ensaios e Aprend, Florianópolis/SC, 11/05/2023; 1624/2023 - Convocação para 139ª Reunião Plenária Ordinária, Florianópolis/SC, 12/05/2023.</t>
  </si>
  <si>
    <t>Pagamento de 1 Auxílio Hospedagem Estadual, 2 Auxílio Alimentação Estadual, 190 Auxílio Quilometragem, 1 Auxílio Estacionamento a Eliane De Queiroz Gomes Castro referente a: 1631/2023 - Convocação para Cerimonial de abertura FENAHABIT Blumenau, Blumenau/SC, 18/05/2023.</t>
  </si>
  <si>
    <t>Pagamento de 2 Auxilio Hospedagem Estadual, 4 Auxilio Alimentação Estadual, 380 Auxilio Quilometragem, 1 Auxilio Estacionamento a Eliane de Queiroz Gomes Castro referente a: 1640/2023 - Convocação para 5ª Reunião Ordinária da CEP-CAU/SC; 1635/2023 - Convocação para 3ª Reunião Extraordinária da Comissão Temporária de Concurso Público do CAU/SC</t>
  </si>
  <si>
    <t>Pagamento de 5 Auxilio Hospedagem Nacional, 12 Auxilio Alimentação Nacional, 291 Auxilio Quilometragem, 5 Auxilio Estacionamento, 10 Auxilio Deslocamento a Eliane de Queiroz Gomes Castro referente a: 1625/2023 - Convocação para II Encontro Temático da CEP-CAUBR com os CAU-UF em 2023;  1626/2023 - Convocação para 5º Fórum das CEPs CAU-UFs</t>
  </si>
  <si>
    <t>CANCELADO Pagamento de 1 Auxílio Estacionamento, 1 Auxílio Hospedagem Estadual, 3 Auxílio Alimentação Estadual, 381 Auxílio Quilometragem a Eliane De Queiroz Gomes Castro referente a: 1664/2023 - Convocação para 6ª Reunião Ordinária da CTCP - CAU/SC, Florianópolis/SC, 06/06/2023.</t>
  </si>
  <si>
    <t>Pagamento de 3 Auxílio Alimentação Estadual, 1 Auxílio Estacionamento, 1 Auxílio Hospedagem Estadual, 381 Auxílio Quilometragem a Eliane De Queiroz Gomes Castro referente a: 1680/2023 - Convocação para 140ª Reunião Plenária Ordinária, Florianópolis/SC, 23/06/2023.</t>
  </si>
  <si>
    <t>Pagamento de 1 Auxílio Estacionamento, 381 Auxílio Quilometragem, 3 Auxílio Alimentação Estadual, 1 Auxílio Hospedagem Estadual a Eliane De Queiroz Gomes Castro referente a: 1688/2023 - Convocação para 6ª Reunião Ordinária do CD-CAU/SC, Florianópolis/SC, 26/06/2023.</t>
  </si>
  <si>
    <t>Pagamento de 382 Auxílio Quilometragem, 2 Auxílio Estacionamento, 4 Auxílio Alimentação Estadual, 1 Auxílio Hospedagem Estadual a Eliane De Queiroz Gomes Castro referente a: 1697/2023 - Convocação para Palestra: Acessibilidade na Escala Urbana "CAU Portas Abertas", Florianópolis/SC, 06/07/2023; 1696/2023 - Convocação para 141ª Reunião Plenária Ordinária, Florianópolis/SC, 07/07/2023.</t>
  </si>
  <si>
    <t>Pagamento de 1 Auxílio Hospedagem Estadual, 382 Auxílio Quilometragem, 2 Auxílio Alimentação Estadual, 1 Auxílio Estacionamento a Eliane De Queiroz Gomes Castro referente a: 1715/2023 - Convocação para 7ª Reunião Ordinária da CTCP - CAU/SC, Florianópolis/SC, 13/07/2023.</t>
  </si>
  <si>
    <t>Pagamento de 1 Auxílio Hospedagem Estadual, 1 Auxílio Estacionamento, 2 Auxílio Alimentação Estadual, 381 Auxílio Quilometragem a Eliane De Queiroz Gomes Castro referente a: 1723/2023 - Convocação para 7ª Reunião Ordinária da CEP-CAU/SC, Florianópolis/SC, 21/07/2023.</t>
  </si>
  <si>
    <t>Pagamento de 1 Auxilio Hospedagem Estadual, 2 Auxilio Alimentação Estadual, 196 Auxilio Quilometragem, 1 Auxilio Estacionamento a Eliane de Queiroz Gomes Castro referente a: 1706/2023 - Convocação para Oficina Empreender em Arquitetura - Blumenau (CEP-CAU/SC)</t>
  </si>
  <si>
    <t>Fárida Mirany de Mira</t>
  </si>
  <si>
    <t>Pagamento de 5 Auxílio Quilometragem, 1 Auxílio Alimentação Estadual a Fárida Mirany de Mira referente a: 1615/2023 - Convocação para Inauguração do Bloco de Arquitetura - UNISOCIESC, Joinville/SC, 25/04/2023.</t>
  </si>
  <si>
    <t>Felipe de Castro Oliveira</t>
  </si>
  <si>
    <t>Pagamento de 4 Auxílio Alimentação Estadual, 1 Auxílio Hospedagem Estadual, 6 Auxílio Locomoção Urbana Estadual a Felipe de Castro Oliveira referente a: Ofício nº 085/2023/PRES/CAUSC CAU/SC SUMMIT CIDADES 2023 - II DIÁLOGOS URBANOS /CPUA-CAU/SC, Florianópolis/SC, 28/06/2023.</t>
  </si>
  <si>
    <t>Felipe Dias Moreira</t>
  </si>
  <si>
    <t>Pagamento de 610 Auxílio Quilometragem, 3 Auxílio Alimentação Estadual, 1 Auxílio Hospedagem Estadual a Felipe Dias Moreira referente a: Ofício nº 071/2023/PRES/CAUSC Oficina sobre empreendedorismo na cidade de Joinville, Joinville/SC, 28/06/2023.</t>
  </si>
  <si>
    <t>Pagamento de COMPLEMENTAR de 1 Auxílio Alimentação Estadual, 1 Auxílio Hospedagem Estadual a Felipe Dias Moreira referente a: Ofício nº 071/2023/PRES/CAUSC Oficina sobre empreendedorismo na cidade de Joinville, Joinville/SC, 28/06/2023.</t>
  </si>
  <si>
    <t>Francisco Ricardo Klein</t>
  </si>
  <si>
    <t>Pagamento de 3 Auxílio Alimentação Estadual, 365 Auxílio Quilometragem, 1 Auxílio Estacionamento, 1 Auxílio Hospedagem Estadual a Francisco Ricardo Klein referente a: 1477/2023 - Convocação para 135ª Reunião Plenária Ordinária, Florianópolis/SC, 13/01/2023.</t>
  </si>
  <si>
    <t>Pagamento de 1 Auxílio Alimentação Estadual, 1 Auxílio Estacionamento, 12 Auxílio Quilometragem a Francisco Ricardo Klein referente a: 1537/2023 - Convocação para Formatura Católica, Joinville/SC, 02/03/2023.</t>
  </si>
  <si>
    <t>Pagamento de 3 Auxílio Alimentação Estadual, 362 Auxílio Quilometragem, 1 Auxílio Estacionamento, 1 Auxílio Hospedagem Estadual a Francisco Ricardo Klein referente a: 1553/2023 - Convocação para 137ª Reunião Plenária Ordinária, Florianópolis/SC, 17/03/2023.</t>
  </si>
  <si>
    <t>Gabriela Fernanda Grisa</t>
  </si>
  <si>
    <t>Pagamento de 4 Auxílio Alimentação Estadual, 1 Auxílio Estacionamento, 902 Auxílio Quilometragem, 1 Auxílio Hospedagem Estadual a Gabriela Fernanda Grisa referente a: 1552/2023 - Convocação para "CAU Portas Abertas" (Dia das Mulheres - PRES-CAU/SC), Florianópolis/SC, 16/03/2023; 1553/2023 - Convocação para 137ª Reunião Plenária Ordinária, Florianópolis/SC, 17/03/2023.</t>
  </si>
  <si>
    <t>Pagamento de 4 Auxílio Alimentação Estadual, 1 Auxílio Hospedagem Estadual, 903 Auxílio Quilometragem a Gabriela Fernanda Grisa referente a: 1623/2023 - Convocação para "CAU Portas Abertas" (Palestra: "Cenários Pós Impacto - Ensaios e Aprend, Florianópolis/SC, 11/05/2023; 1624/2023 - Convocação para 139ª Reunião Plenária Ordinária, Florianópolis/SC, 12/05/2023.</t>
  </si>
  <si>
    <t>Pagamento de 2 Auxílio Alimentação Estadual, 246 Auxílio Quilometragem a Gabriela Fernanda Grisa referente a: 1621/2023 - Convocação para Palestra - UCEFF - Chapecó (Projeto - CAU NAS ESCOLAS), Chapecó/SC, 19/05/2023.</t>
  </si>
  <si>
    <t>Gogliardo Vieira Maragno</t>
  </si>
  <si>
    <t>Pagamento de 2 Auxílio Alimentação Estadual, 32 Auxílio Quilometragem, 1 Auxílio Estacionamento a Gogliardo Vieira Maragno referente a: 1477/2023 - Convocação para 135ª Reunião Plenária Ordinária, Florianópolis/SC, 13/01/2023.</t>
  </si>
  <si>
    <t>Pagamento de 32 Auxílio Quilometragem, 1 Auxílio Estacionamento, 2 Auxílio Alimentação Estadual a Gogliardo Vieira Maragno referente a: 1488/2023 - Convocação para 1ª Reunião Ordinária da CED-CAU/SC, Florianópolis/SC, 25/01/2023.</t>
  </si>
  <si>
    <t>Pagamento de 2 Auxilio Alimentação Estadual, 32 Auxilio Quilometragem, 1 Auxilio Estacionamento a Gogliardo Vieira Maragno referente a: 1505/2023 - Convocação para 1ª Reunião Extraordinária da CED-CAU/SC</t>
  </si>
  <si>
    <t>Pagamento de 2 Auxilio Alimentação Estadual, 32 Auxilio Quilometragem, 1 Auxilio Estacionamento a Gogliardo Vieira Maragno referente a: 1517/2023 - Convocação para 2ª Reunião Ordinária da CED-CAU/SC</t>
  </si>
  <si>
    <t>Pagamento de 2 Auxilio Alimentação Estadual, 32 Auxilio Quilometragem, 1 Auxilio Estacionamento a Gogliardo Vieira Maragno referente a: 1520/2023 - Convocação para 136ª Reunião Plenária Ordinária</t>
  </si>
  <si>
    <t>Pagamento de 2 Auxílio Alimentação Estadual, 1 Auxílio Estacionamento, 32 Auxílio Quilometragem a Gogliardo Vieira Maragno referente a: 1553/2023 - Convocação para 137ª Reunião Plenária Ordinária, Florianópolis/SC, 17/03/2023.</t>
  </si>
  <si>
    <t>Pagamento de 32 Auxílio Quilometragem, 2 Auxílio Alimentação Estadual, 1 Auxílio Estacionamento a Gogliardo Vieira Maragno referente a: 1559/2023 - Convocação para 3ª Reunião Ordinária da CED-CAU/SC, Florianópolis/SC, 21/03/2023.</t>
  </si>
  <si>
    <t>Pagamento de 1 Auxílio Alimentação Estadual, 1 Auxílio Estacionamento, 32 Auxílio Quilometragem a Gogliardo Vieira Maragno referente a: 1591/2023 - Convocação para "CAU Portas Abertas" (Mesa Redonda sobre Patrimônio), Florianópolis/SC, 19/04/2023.</t>
  </si>
  <si>
    <t>Pagamento de 7 Auxílio Alimentação Estadual, 4 Auxílio Estacionamento, 128 Auxílio Quilometragem a Gogliardo Vieira Maragno referente a: 1590/2023 - Convocação para 24º Seminário Regional da CED-CAU/BR, Florianópolis/SC, 25 a 28/04/2023.</t>
  </si>
  <si>
    <t>CANCELADA - Pagamento de 2 Auxilio Alimentação Estadual, 32 Auxilio Quilometragem, 1 Auxilio Estacionamento a Gogliardo Vieira Maragno referente a: 1608/2023 - Convocação para 4ª Reunião Ordinária da CED-CAU/SC</t>
  </si>
  <si>
    <t>Gustavo Pires de Andrade Neto</t>
  </si>
  <si>
    <t>CANCELADA - Pagamento de 1 Auxilio Alimentação Estadual, 2 Auxilio Deslocamento a Gustavo Pires de Andrade Neto referente a: 1499/2023 - Convocação para 46ª Reunião Ordinária do CEAU-CAU/SC</t>
  </si>
  <si>
    <t>Pagamento de 11 Auxílio Quilometragem, 1 Auxílio Alimentação Estadual a Gustavo Pires de Andrade Neto referente a: 1580/2023 - Convocação para 47ª Reunião Ordinária do CEAU-CAU/SC, Florianópolis/SC, 06/04/2023.</t>
  </si>
  <si>
    <t>Henrique Rafael de Lima</t>
  </si>
  <si>
    <t>Pagamento de 1 Auxílio Hospedagem Estadual, 3 Auxílio Alimentação Estadual, 353 Auxílio Quilometragem a Henrique Rafael de Lima referente a: 1477/2023 - Convocação para 135ª Reunião Plenária Ordinária, Florianópolis/SC, 13/01/2023.</t>
  </si>
  <si>
    <t>Pagamento de 1 Auxílio Estacionamento, 352 Auxílio Quilometragem, 2 Auxílio Alimentação Estadual a Henrique Rafael de Lima referente a: 1487/2023 - Convocação para 1ª Reunião Ordinária da CEP-CAU/SC, Florianópolis/SC, 24/01/2023.</t>
  </si>
  <si>
    <t>Pagamento de 1 Auxilio Hospedagem Estadual, 2 Auxilio Alimentação Estadual, 352 Auxilio Quilometragem, 1 Auxilio Estacionamento a Henrique Rafael de Lima referente a: 1502/2023 - Convocação para 1ª Reunião Extraordinária da CEP-CAU/SC</t>
  </si>
  <si>
    <t>Pagamento de 3 Auxilio Hospedagem Estadual, 8 Auxilio Alimentação Estadual, 352 Auxilio Quilometragem, 2 Auxilio Estacionamento a Henrique Rafael de Lima referente a: 1520/2023 - Convocação para 136ª Reunião Plenária Ordinária</t>
  </si>
  <si>
    <t>Pagamento de 2 Auxílio Alimentação Estadual, 1 Auxílio Estacionamento, 352 Auxílio Quilometragem, 1 Auxílio Hospedagem Estadual a Henrique Rafael de Lima referente a: 1524/2023 - Convocação para 1ª Reunião Extraordinária do CEAU-CAU/SC, Florianópolis/SC, 03/03/2023.</t>
  </si>
  <si>
    <t>Pagamento de 3 Auxílio Estacionamento, 1 Reembolso de Passagem Aérea, 3 Auxílio Hospedagem Nacional DF/SP/RJ, 6 Auxílio Alimentação Nacional DF/SP/RJ a Henrique Rafael de Lima referente a: 1523/2023 - Convocação para IV Encontro dos Coordenadores de CEP/UF, São Paulo - SP, 15 e 16/03/2023.</t>
  </si>
  <si>
    <t>Pagamento de 1 Auxílio Estacionamento, 1 Auxílio Alimentação Estadual, 4 Auxílio Quilometragem a Henrique Rafael de Lima referente a: 1574/2023 - Convocação para Road Show NCD 2023, Joinville/SC, 23/03/2023.</t>
  </si>
  <si>
    <t>Pagamento de 2 Auxílio Alimentação Estadual, 352 Auxílio Quilometragem, 1 Auxílio Hospedagem Estadual, 1 Auxílio Estacionamento a Henrique Rafael de Lima referente a: 1571/2023 - Convocação para 3ª Reunião Ordinária do CD-CAU/SC, Florianópolis/SC, 29/03/2023.</t>
  </si>
  <si>
    <t>Pagamento de 2 Auxílio Estacionamento, 353 Auxílio Quilometragem, 1 Auxílio Hospedagem Estadual, 3 Auxílio Alimentação Estadual a Henrique Rafael de Lima referente a: 1623/2023 - Convocação para "CAU Portas Abertas" (Palestra: "Cenários Pós Impacto - Ensaios e Aprend, Florianópolis/SC, 11/05/2023; 1624/2023 - Convocação para 139ª Reunião Plenária Ordinária, Florianópolis/SC, 12/05/2023.</t>
  </si>
  <si>
    <t xml:space="preserve">Pagamento de 3 Auxilio Hospedagem Nacional, 8 Auxilio Alimentação Nacional, 8 Auxilio Deslocamento a Henrique Rafael de Lima referente a: 1626/2023 - Convocação para 5º Fórum das CEPs CAU-UFs </t>
  </si>
  <si>
    <t>Pagamento de 2 Auxílio Alimentação Estadual, 352 Auxílio Quilometragem, 1 Auxílio Estacionamento a Henrique Rafael de Lima referente a 1659/2023 - Convocação para 5ª Reunião Ordinária do CD-CAU/SC, Florianópolis/SC, 29/05/2023.</t>
  </si>
  <si>
    <t>Pagamento de 1 Auxílio Estacionamento, 352 Auxílio Quilometragem, 3 Auxílio Alimentação Estadual, 1 Auxílio Hospedagem Estadual a Henrique Rafael de Lima referente a: 1680/2023 - Convocação para 140ª Reunião Plenária Ordinária, Florianópolis/SC, 23/06/2023.</t>
  </si>
  <si>
    <t>Pagamento de 1 Auxílio Alimentação Estadual, 7 Auxílio Quilometragem a Henrique Rafael de Lima referente a: 1687/2023 - Convocação para Oficina Empreender em Arquitetura - Joinville, Joinville/SC, 28/06/2023.</t>
  </si>
  <si>
    <t>Pagamento de 1 Auxilio Hospedagem Estadual, 3 Auxilio Alimentação Estadual, 353 Auxilio Quilometragem, 2 Auxilio Estacionamento a Henrique Rafael de Lima referente a: 1697/2023 - Convocação para Palestra: Acessibilidade na Escala Urbana "CAU Portas Abertas"; 1696/2023 - Convocação para 141ª Reunião Plenária Ordinária</t>
  </si>
  <si>
    <t>ESTORNO Pagamento de 2 Auxílio Alimentação Estadual, 352 Auxílio Quilometragem, 1 Auxílio Hospedagem Estadual, 1 Auxílio Estacionamento a Henrique Rafael de Lima referente a: 1571/2023 - Convocação para 3ª Reunião Ordinária do CD-CAU/SC, Florianópolis/SC, 29/03/2023.</t>
  </si>
  <si>
    <t>Pagamento de 1 Auxilio Hospedagem Estadual, 2 Auxilio Alimentação Estadual, 352 Auxilio Quilometragem, 1 Auxilio Estacionamento a Henrique Rafael de Lima referente a: 1723/2023 - Convocação para 7ª Reunião Ordinária da CEP-CAU/SC</t>
  </si>
  <si>
    <t>637/2022</t>
  </si>
  <si>
    <t>Janete Sueli Krueger</t>
  </si>
  <si>
    <t>COMPLEMENTO Pagamento de 1 Auxilio Hospedagem Estadual a Janete Sueli Krueger referente a: 1435/2022 - Convocação para 133ª Reunião Plenária Ordinária</t>
  </si>
  <si>
    <t>638/2022</t>
  </si>
  <si>
    <t>COMPLEMENTO Pagamento de 2 Auxilio Hospedagem Estadual a Janete Sueli Krueger referente a: 1434/2022 - Convocação para III Congresso de Arquitetura e Urbanismo - Etapa Florianópolis</t>
  </si>
  <si>
    <t>650/2022</t>
  </si>
  <si>
    <t>COMPLEMENTO Pagamento de 1 Auxilio Hospedagem Estadual a Janete Sueli Krueger referente a: 1467/2022 - Convocação para 12ª Reunião Ordinária do Conselho Diretor; 1466/2022 - Convocação para Lançamento do Livro "Grandes nomes da Arquitetura Catarinense - Arte Moderna"</t>
  </si>
  <si>
    <t>Pagamento de 1 Auxílio Estacionamento, 2 Auxílio Alimentação Estadual, 234 Auxílio Quilometragem a Janete Sueli Krueger referente a: 1488/2023 - Convocação para 1ª Reunião Ordinária da CED-CAU/SC, Florianópolis/SC, 25/01/2023.</t>
  </si>
  <si>
    <t>Pagamento de 2 Auxilio Hospedagem Estadual, 4 Auxilio Alimentação Estadual, 234 Auxilio Quilometragem, 1 Auxilio Estacionamento a Janete Sueli Krueger referente a: 1505/2023 - Convocação para 1ª Reunião Extraordinária da CED-CAU/SC</t>
  </si>
  <si>
    <t>Pagamento de 4 Auxílio Alimentação Estadual, 1 Auxílio Hospedagem Estadual, 234 Auxílio Quilometragem, 2 Auxílio Estacionamento a Janete Sueli Krueger referente a: 1517/2023 - Convocação para 2ª Reunião Ordinária da CED-CAU/SC, Florianópolis/SC, 16/02/2023; 1520/2023 - Convocação para 136ª Reunião Plenária Ordinária, Florianópolis/SC, 17/02/2023.</t>
  </si>
  <si>
    <t>Pagamento de 2 Auxílio Alimentação Estadual, 1 Auxílio Estacionamento, 1 Auxílio Hospedagem Estadual, 234 Auxílio Quilometragem a Janete Sueli Krueger referente a: 1534/2023 - Convocação para 2ª Reunião Ordinária do CD-CAU/SC, Florianópolis/SC, 27/02/2023.</t>
  </si>
  <si>
    <t>Pagamento de 2 Auxílio Estacionamento, 235 Auxílio Quilometragem, 3 Auxílio Alimentação Estadual, 1 Auxílio Hospedagem Estadual a Janete Sueli Krueger referente a: 1552/2023 - Convocação para "CAU Portas Abertas" (Dia das Mulheres - PRES-CAU/SC), Florianópolis/SC, 16/03/2023; 1553/2023 - Convocação para 137ª Reunião Plenária Ordinária, Florianópolis/SC, 17/03/2023.</t>
  </si>
  <si>
    <t>Pagamento de 1 Auxílio Hospedagem Estadual, 234 Auxílio Quilometragem, 2 Auxílio Alimentação Estadual, 1 Auxílio Estacionamento a Janete Sueli Krueger referente a: 1559/2023 - Convocação para 3ª Reunião Ordinária da CED-CAU/SC, Florianópolis/SC, 21/03/2023.</t>
  </si>
  <si>
    <t>Pagamento de 2 Auxílio Alimentação Estadual, 1 Auxílio Estacionamento, 235 Auxílio Quilometragem a Janete Sueli Krueger referente a: 1477/2023 - Convocação para 135ª Reunião Plenária Ordinária, Florianópolis/SC, 13/01/2023.</t>
  </si>
  <si>
    <t>Pagamento de 1 Auxílio Hospedagem Estadual, 1 Auxílio Estacionamento, 235 Auxílio Quilometragem, 2 Auxílio Alimentação Estadual a Janete Sueli Krueger referente a: 1594/2023 - Convocação para 138ª Reunião Plenária Ordinária, Florianópolis/SC, 20/04/2023.</t>
  </si>
  <si>
    <t>Pagamento de 235 Auxílio Quilometragem, 4 Auxílio Estacionamento, 10 Auxílio Alimentação Estadual, 5 Auxílio Hospedagem Estadual a Janete Sueli Krueger referente a: 1589/2023 - Convocação para 5ª Reunião de Coordenadores das CED-CAU/UF e da CED-CAU/BR, Florianópolis/SC, 25/04/2023; 1590/2023 - Convocação para 24º Seminário Regional da CED-CAU/BR, Florianópolis/SC, 25 a 28/04/2023.</t>
  </si>
  <si>
    <t>Pagamento de 234 Auxílio Quilometragem, 3 Auxílio Alimentação Estadual, 1 Auxílio Hospedagem Estadual, 1 Auxílio Estacionamento a Janete Sueli Krueger referente a: 1612/2023 - Convocação para 4ª Reunião Ordinária do CD-CAU/SC, Florianópolis/SC, 02/05/2023; 1608/2023 - Convocação para 4ª Reunião Ordinária da CED-CAU/SC, Florianópolis/SC, 02/05/2023.</t>
  </si>
  <si>
    <t>Pagamento de 1 Auxilio Hospedagem Estadual, 4 Auxilio Alimentação Estadual, 233 Auxilio Quilometragem, 1 Auxilio Estacionamento a Janete Sueli Krueger referente a: 1627/2023 - Convocação para 1ª Reunião Extraordinária do Conselho Diretor; 1623/2023 - Convocação para "CAU Portas Abertas" (Palestra: "Cenários Pós Impacto - Ensaios e Aprendizados em Ambientes de Saúde"); 1624/2023 - Convocação para 139ª Reunião Plenária Ordinária</t>
  </si>
  <si>
    <t>Pagamento de 2 Auxílio Estacionamento, 234 Auxílio Quilometragem, 2 Auxílio Hospedagem Estadual, 5 Auxílio Alimentação Estadual a Janete Sueli Krueger referente a: 1659/2023 - Convocação para 5ª Reunião Ordinária do CD-CAU/SC, Florianópolis/SC, 29/05/2023; 1646/2023 - Convocação para 5ª Reunião Ordinária da CED-CAU/SC, Florianópolis/SC, 31/05/2023.</t>
  </si>
  <si>
    <t>Pagamento de 1 Auxílio Estacionamento, 234 Auxílio Quilometragem, 2 Auxílio Alimentação Estadual a Janete Sueli Krueger referente a: 1669/2023 - Convocação para 6ª Reunião Ordinária da CED-CAU/SC, Florianópolis/SC, 14/06/2023.</t>
  </si>
  <si>
    <t>Pagamento de 235 Auxílio Quilometragem, 2 Auxílio Alimentação Estadual, 1 Auxílio Hospedagem Estadual a Janete Sueli Krueger referente a: 1680/2023 - Convocação para 140ª Reunião Plenária Ordinária, Florianópolis/SC, 23/06/2023.</t>
  </si>
  <si>
    <t>Pagamento de 2 Auxílio Alimentação Estadual, 1 Auxílio Estacionamento, 235 Auxílio Quilometragem a Janete Sueli Krueger referente a: 1688/2023 - Convocação para 6ª Reunião Ordinária do CD-CAU/SC, Florianópolis/SC, 26/06/2023.</t>
  </si>
  <si>
    <t>COMPLEMENTO Pagamento de 1 Auxilio Hospedagem Estadual a Janete Sueli Krueger referente a: 1688/2023 - Convocação para 6ª Reunião Ordinária do CD-CAU/SC</t>
  </si>
  <si>
    <t>Pagamento de 1 Auxilio Alimentação Estadual, 122 Auxilio Quilometragem a Janete Sueli Krueger referente a: 1713/2023 - Convocação para I Semana de Tecnologia do curso de Arquitetura e Urbanismo da Furb</t>
  </si>
  <si>
    <t>Pagamento de 1 Auxílio Estacionamento, 3 Auxílio Alimentação Estadual, 232 Auxílio Quilometragem, 1 Auxílio Hospedagem Estadual a Janete Sueli Krueger referente a: 1697/2023 - Convocação para Palestra: Acessibilidade na Escala Urbana "CAU Portas Abertas", Florianópolis/SC, 06/07/2023, volta:07/07/2023; 1696/2023 - Convocação para 141ª Reunião Plenária Ordinária, Florianópolis/SC, 07/07/2023, ida:06/07/2023, volta:07/07/2023.</t>
  </si>
  <si>
    <t>Jean Faria dos Santos</t>
  </si>
  <si>
    <t>Pagamento de 2 Auxílio Hospedagem Estadual, 4 Auxílio Locomoção Urbana Estadual, 4 Auxílio Alimentação Estadual a Jean Faria dos Santos referente a: Ofício nº 051/2023/PRES/CAUSC Evento CAU Portas Abertas – Palestra sobre Arquitetura Hospitalar, Florianópolis/SC, 11/05/2023.</t>
  </si>
  <si>
    <t>José Alberto Gebara</t>
  </si>
  <si>
    <t>Pagamento de 2 Auxilio Alimentação Estadual, 2 Auxilio Deslocamento a Jose Alberto Gebara referente a: 1485/2023 - Convocação para 1ª Reunião Ordinária da CTCP - CAU/SC; 1487/2023 - Convocação para 1ª Reunião Ordinária da CEP-CAU/SC</t>
  </si>
  <si>
    <t>Pagamento de 2 Auxilio Alimentação Estadual, 2 Auxilio Deslocamento a Jose Alberto Gebara referente a: 1498/2023 - Convocação para 2ª Reunião Ordinária da CTCP - CAU/SC</t>
  </si>
  <si>
    <t>Pagamento de 1 Auxilio Alimentação Estadual, 2 Auxilio Deslocamento a Jose Alberto Gebara referente a: 1502/2023 - Convocação para 1ª Reunião Extraordinária da CEP-CAU/SC</t>
  </si>
  <si>
    <t>Pagamento de 2 Auxílio Locomoção Urbana Estadual, 1 Auxílio Alimentação Estadual a José Alberto Gebara referente a: 1533/2023 - Convocação para 3ª Reunião Ordinária da CTCP - CAU/SC, Florianópolis/SC, 01/03/2023.</t>
  </si>
  <si>
    <t>Pagamento de 2 Auxílio Locomoção Urbana Estadual, 1 Auxílio Alimentação Estadual a José Alberto Gebara referente a: 1555/2023 - Convocação para 3ª Reunião Ordinária da CEP-CAU/SC, Florianópolis/SC, 21/03/2023.</t>
  </si>
  <si>
    <t>Pagamento de 1 Auxílio Alimentação Estadual, 2 Auxílio Locomoção Urbana Estadual a José Alberto Gebara referente a: 1562/2023 - Convocação para 1ª Reunião Extraordinária CTCP - CAU/SC, Florianópolis/SC, 22/03/2023.</t>
  </si>
  <si>
    <t>Pagamento de 2 Auxílio Locomoção Urbana Estadual, 2 Auxílio Alimentação Estadual a José Alberto Gebara referente a: 1579/2023 - Convocação para 4ª Reunião Ordinária da CTCP - CAU/SC, Florianópolis/SC, 05/04/2023.</t>
  </si>
  <si>
    <t>Pagamento de 2 Auxílio Locomoção Urbana Estadual, 1 Auxílio Alimentação Estadual a José Alberto Gebara referente a: 1593/2023 - Convocação para 2ª REUNIÃO EXTRAORDINÁRIA CTCP-CAU/SC, Florianópolis/SC, 14/04/2023.</t>
  </si>
  <si>
    <t>Pagamento de 1 Auxílio Alimentação Estadual, 2 Auxílio Locomoção Urbana Estadual a José Alberto Gebara referente a: 1603/2023 - Convocação para 4ª Reunião Ordinária da CEP-CAU/SC, Florianópolis/SC, 26/04/2023.</t>
  </si>
  <si>
    <t>Pagamento de 2 Auxílio Locomoção Urbana Estadual, 2 Auxílio Alimentação Estadual a José Alberto Gebara referente a: 1613/2023 - Convocação para 5ª Reunião Ordinária da CTCP - CAU/SC, Florianópolis/SC, 03/05/2023.</t>
  </si>
  <si>
    <t>Pagamento de 1 Auxilio Alimentação Estadual, 2 Auxilio Deslocamento a José Alberto Gebara referente a: 1623/2023 - Convocação para "CAU Portas Abertas" (Palestra: "Cenários Pós Impacto - Ensaios e Aprendizados em Ambientes de Saúde")</t>
  </si>
  <si>
    <t>Pagamento de 2 Auxílio Locomoção Urbana Estadual, 2 Auxílio Alimentação Estadual a José Alberto Gebara referente a: 1640/2023 - Convocação para 5ª Reunião Ordinária da CEP-CAU/SC, Florianópolis/SC, 24/05/2023; 1635/2023 - Convocação para 3ª Reunião Extraordinária da Comissão Temporária de Concurso Público do, Florianópolis/SC, 24/05/2023.</t>
  </si>
  <si>
    <t>Pagamento de 2 Auxílio Locomoção Urbana Estadual, 1 Auxílio Alimentação Estadual a José Alberto Gebara referente a: 1664/2023 - Convocação para 6ª Reunião Ordinária da CTCP - CAU/SC, Florianópolis/SC, 06/06/2023.</t>
  </si>
  <si>
    <t>Pagamento de 1 Auxílio Alimentação Estadual, 2 Auxílio Locomoção Urbana Estadual a José Alberto Gebara referente a: 1671/2023 - Convocação para Palestra Nuvem de Pontos, Florianópolis/SC, 06/06/2023.</t>
  </si>
  <si>
    <t>Pagamento de 1 Auxílio Alimentação Estadual, 2 Auxílio Locomoção Urbana Estadual a José Alberto Gebara referente a: 1670/2023 - Convocação para 6ª Reunião Ordinária da CEP-CAU/SC, Florianópolis/SC, 12/06/2023.</t>
  </si>
  <si>
    <t>Pagamento de 2 Auxílio Locomoção Urbana Estadual a José Alberto Gebara referente a: 1697/2023 - Convocação para Palestra: Acessibilidade na Escala Urbana "CAU Portas Abertas", Florianópolis/SC, 06/07/2023.</t>
  </si>
  <si>
    <t>Juliana Córdula Dreher de Andrade</t>
  </si>
  <si>
    <t>Pagamento de 2 Auxilio Alimentação Estadual, 13 Auxilio Quilometragem a Juliana Cordula Dreher de Andrade referente a: 1477/2023 - Convocação para 135ª Reunião Plenária Ordinária</t>
  </si>
  <si>
    <t>Pagamento de 1 Auxilio Alimentação Estadual, 15 Auxilio Quilometragem, 1 Auxilio Estacionamento a Juliana Cordula Dreher de Andrade referente a: 1488/2023 - Convocação para 1ª Reunião Ordinária da CED-CAU/SC</t>
  </si>
  <si>
    <t>Pagamento de 2 Auxilio Alimentação Estadual, 17 Auxilio Quilometragem, 1 Auxilio Estacionamento a Juliana Cordula Dreher de Andrade referente a: 1505/2023 - Convocação para 1ª Reunião Extraordinária da CED-CAU/SC</t>
  </si>
  <si>
    <t>Pagamento de 14 Auxílio Quilometragem, 1 Auxílio Estacionamento, 1 Auxílio Alimentação Estadual a Juliana Córdula Dreher de Andrade referente a: 1552/2023 - Convocação para "CAU Portas Abertas" (Dia das Mulheres - PRES-CAU/SC), Florianópolis/SC, 16/03/2023.</t>
  </si>
  <si>
    <t>Pagamento de 14 Auxílio Quilometragem, 1 Auxílio Estacionamento, 2 Auxílio Alimentação Estadual a Juliana Córdula Dreher de Andrade referente a: 1553/2023 - Convocação para 137ª Reunião Plenária Ordinária, Florianópolis/SC, 17/03/2023.</t>
  </si>
  <si>
    <t>Pagamento de 1 Auxílio Alimentação Estadual, 2 Auxílio Locomoção Urbana Estadual a Juliana Córdula Dreher de Andrade referente a: 1536/2023 - Convocação para Colação de Grau UFSC, Florianópolis/SC, 22/03/2023.</t>
  </si>
  <si>
    <t>Pagamento de 1 Auxílio Estacionamento, 1 Auxílio Alimentação Estadual, 15 Auxílio Quilometragem a Juliana Córdula Dreher de Andrade referente a: 1591/2023 - Convocação para "CAU Portas Abertas" (Mesa Redonda sobre Patrimônio), Florianópolis/SC, 19/04/2023.</t>
  </si>
  <si>
    <t>Pagamento de 17 Auxílio Quilometragem, 2 Auxílio Alimentação Estadual, 1 Auxílio Estacionamento a Juliana Córdula Dreher de Andrade referente a: 1594/2023 - Convocação para 138ª Reunião Plenária Ordinária, Florianópolis/SC, 20/04/2023.</t>
  </si>
  <si>
    <t>Pagamento de 7 Auxílio Alimentação Estadual, 4 Auxílio Estacionamento, 68 Auxílio Quilometragem a Juliana Córdula Dreher de Andrade referente a: 1590/2023 - Convocação para 24º Seminário Regional da CED-CAU/BR, Florianópolis/SC, 25 a 28/04/2023.</t>
  </si>
  <si>
    <t>Pagamento de 1 Auxílio Estacionamento, 17 Auxílio Quilometragem, 1 Auxílio Alimentação Estadual a Juliana Córdula Dreher de Andrade referente a: 1608/2023 - Convocação para 4ª Reunião Ordinária da CED-CAU/SC, Florianópolis/SC, 02/05/2023.</t>
  </si>
  <si>
    <t>Pagamento de 1 Auxílio Alimentação Estadual, 1 Auxílio Estacionamento, 17 Auxílio Quilometragem a Juliana Córdula Dreher de Andrade referente a: 1623/2023 - Convocação para "CAU Portas Abertas" (Palestra: "Cenários Pós Impacto - Ensaios e Aprend, Florianópolis/SC, 11/05/2023.</t>
  </si>
  <si>
    <t>Pagamento de 17 Auxílio Quilometragem, 1 Auxílio Estacionamento, 2 Auxílio Alimentação Estadual a Juliana Córdula Dreher de Andrade referente a: 1624/2023 - Convocação para 139ª Reunião Plenária Ordinária, Florianópolis/SC, 12/05/2023.</t>
  </si>
  <si>
    <t>Pagamento de 17 Auxílio Quilometragem, 1 Auxílio Estacionamento, 2 Auxílio Alimentação Estadual a Juliana Córdula Dreher de Andrade referente a 1646/2023 - Convocação para 5ª Reunião Ordinária da CED-CAU/SC, Florianópolis/SC, 31/05/2023.</t>
  </si>
  <si>
    <t>Pagamento de 1 Auxílio Alimentação Estadual, 15 Auxílio Quilometragem a Juliana Córdula Dreher de Andrade referente a: 1669/2023 - Convocação para 6ª Reunião Ordinária da CED-CAU/SC, Florianópolis/SC, 14/06/2023.</t>
  </si>
  <si>
    <t>Pagamento de 2 Auxílio Alimentação Estadual, 1 Auxílio Estacionamento, 17 Auxílio Quilometragem a Juliana Córdula Dreher de Andrade referente a: 1680/2023 - Convocação para 140ª Reunião Plenária Ordinária, Florianópolis/SC, 23/06/2023.</t>
  </si>
  <si>
    <t>Pagamento de 1 Auxilio Alimentação Estadual, 11 Auxilio Quilometragem, 1 Auxilio Estacionamento a Juliana Córdula Dreher de Andrade referente a: 1697/2023 - Convocação para Palestra: Acessibilidade na Escala Urbana "CAU Portas Abertas"</t>
  </si>
  <si>
    <t>Pagamento de 2 Auxilio Alimentação Estadual, 11 Auxilio Quilometragem, 1 Auxilio Estacionamento a Juliana Córdula Dreher de Andrade referente a: 1696/2023 - Convocação para 141ª Reunião Plenária Ordinária</t>
  </si>
  <si>
    <t>Pagamento de 11 Auxílio Quilometragem, 1 Auxílio Alimentação Estadual a Juliana Córdula Dreher de Andrade referente a: 1721/2023 - Convocação para 7ª Reunião Ordinária da CED-CAU/SC, Florianópolis/SC, 19/07/2023.</t>
  </si>
  <si>
    <t>Kátia Santos Bogéa</t>
  </si>
  <si>
    <t>Pagamento de 4 Auxílio Locomoção Urbana Estadual, 4 Auxílio Alimentação Estadual, 1 Auxílio Hospedagem Estadual a Kátia Santos Bogéa referente a: Ofício 2023/PRES/CAUSC - Evento CAU Portas Abertas – Mesa redonda sobre Patrimônio, Florianópolis/SC, 19/04/2023.</t>
  </si>
  <si>
    <t>Larissa Moreira</t>
  </si>
  <si>
    <t>Pagamento de 3 Auxílio Alimentação Estadual, 1 Reembolso de Passagem Rodoviária, 1 Auxílio Hospedagem Estadual, 5 Auxílio Locomoção Urbana Estadual a Larissa Moreira referente a: 1488/2023 - Convocação para 1ª Reunião Ordinária da CED-CAU/SC, Florianópolis/SC, 25/01/2023.</t>
  </si>
  <si>
    <t>Pagamento de 1 Auxilio Hospedagem Estadual, 4 Auxilio Alimentação Estadual, 5 Auxilio Deslocamento, Reembolso passagem rodoviária a Larissa Moreira referente a: 1505/2023 - Convocação para 1ª Reunião Extraordinária da CED-CAU/SC</t>
  </si>
  <si>
    <t>Pagamento de 1 Auxilio Hospedagem Estadual, 4 Auxilio Alimentação Estadual, 5 Auxilio Deslocamento, Reembolso passagem rodoviária a Larissa Moreira referente a: 1517/2023 - Convocação para 2ª Reunião Ordinária da CED-CAU/SC</t>
  </si>
  <si>
    <t>Pagamento de 1 Auxílio Hospedagem Estadual, 1 Reembolso de Passagem Rodoviária, 5 Auxílio Locomoção Urbana Estadual, 2 Auxílio Alimentação Estadual a Larissa Moreira referente a: 1552/2023 - Convocação para "CAU Portas Abertas" (Dia das Mulheres - PRES-CAU/SC), Florianópolis/SC, 16/03/2023.</t>
  </si>
  <si>
    <t>Pagamento de 1 Auxílio Locomoção Urbana Estadual, 2 Auxílio Alimentação Estadual a Larissa Moreira referente a: 1553/2023 - Convocação para 137ª Reunião Plenária Ordinária, Florianópolis/SC, 17/03/2023.</t>
  </si>
  <si>
    <t>Pagamento de 3 Auxílio Alimentação Estadual, 1 Reembolso de Passagem Rodoviária, 1 Auxílio Hospedagem Estadual, 5 Auxílio Locomoção Urbana Estadual a Larissa Moreira referente a: 1559/2023 - Convocação para 3ª Reunião Ordinária da CED-CAU/SC, Florianópolis/SC, 21/03/2023.</t>
  </si>
  <si>
    <t>Pagamento de 1 Reembolso de Passagem Rodoviária, 1 Auxílio Hospedagem Estadual, 6 Auxílio Locomoção Urbana Estadual, 4 Auxílio Alimentação Estadual a Larissa Moreira referente a: 1594/2023 - Convocação para 138ª Reunião Plenária Ordinária, Florianópolis/SC, 20/04/2023; 1591/2023 - Convocação para "CAU Portas Abertas" (Mesa Redonda sobre Patrimônio), Florianópolis/SC, 19/04/2023.</t>
  </si>
  <si>
    <t>Pagamento de 1 Reembolso de Passagem Rodoviária, 10 Auxílio Locomoção Urbana Estadual, 3 Auxílio Hospedagem Estadual, 8 Auxílio Alimentação Estadual a Larissa Moreira referente a: 1590/2023 - Convocação para 24º Seminário Regional da CED-CAU/BR, Florianópolis/SC, 25 a 28/04/2023.</t>
  </si>
  <si>
    <t>Pagamento de 5 Auxílio Locomoção Urbana Estadual, 3 Auxílio Alimentação Estadual, 1 Auxílio Hospedagem Estadual, 1 Reembolso de Passagem Rodoviária a Larissa Moreira referente a: 1608/2023 - Convocação para 4ª Reunião Ordinária da CED-CAU/SC, Florianópolis/SC, 02/05/2023.</t>
  </si>
  <si>
    <t>Pagamento de 340 Auxílio Quilometragem, 1 Auxílio Hospedagem Estadual, 3 Auxílio Alimentação Estadual, 2 Auxílio Estacionamento a Larissa Moreira referente a: 1623/2023 - Convocação para "CAU Portas Abertas" (Palestra: "Cenários Pós Impacto - Ensaios e Aprend, Florianópolis/SC, 11/05/2023; 1624/2023 - Convocação para 139ª Reunião Plenária Ordinária, Florianópolis/SC, 12/05/2023.</t>
  </si>
  <si>
    <t>Pagamento de 1 Auxilio Hospedagem Estadual, 3 Auxilio Alimentação Estadual, 5 Auxilio Deslocamento, Reembolso passagem rodoviária a Larissa Moreira referente a: 1646/2023 - Convocação para 5ª Reunião Ordinária da CED-CAU/SC</t>
  </si>
  <si>
    <t>Pagamento de 1 Reembolso de Passagem Rodoviária, 5 Auxílio Locomoção Urbana Estadual, 1 Auxílio Hospedagem Estadual, 2 Auxílio Alimentação Estadual a Larissa Moreira referente a: 1669/2023 - Convocação para 6ª Reunião Ordinária da CED-CAU/SC, Florianópolis/SC, 14/06/2023.</t>
  </si>
  <si>
    <t>Pagamento de 1 Auxílio Hospedagem Estadual, 3 Auxílio Alimentação Estadual, 1 Reembolso de Passagem Rodoviária, 5 Auxílio Locomoção Urbana Estadual a Larissa Moreira referente a: 1680/2023 - Convocação para 140ª Reunião Plenária Ordinária, Florianópolis/SC, 23/06/2023, ida:22/06/2023.</t>
  </si>
  <si>
    <t>Pagamento de 1 Auxilio Hospedagem Estadual, 3 Auxilio Alimentação Estadual, 5 Auxilio Deslocamento, Reembolso passagem rodoviária a Larissa Moreira referente a: 1696/2023 - Convocação para 141ª Reunião Plenária Ordinária</t>
  </si>
  <si>
    <t>Pagamento de 1 Auxílio Hospedagem Estadual, 3 Auxílio Alimentação Estadual, 1 Reembolso de Passagem Rodoviária, 5 Auxílio Locomoção Urbana Estadual a Larissa Moreira referente a: 1721/2023 - Convocação para 7ª Reunião Ordinária da CED-CAU/SC, Florianópolis/SC, 19/07/2023.</t>
  </si>
  <si>
    <t>Liamara Herrmann</t>
  </si>
  <si>
    <t>Pagamento de 2 Auxílio Hospedagem Estadual, 2 Auxílio Estacionamento, 4 Auxílio Alimentação Estadual, 4 Auxílio Locomoção Urbana Estadual a Liamara Herrmann referente a: Ofício nº 073/2023/PRES/CAUSC Oficina de Empreendedorismo do CAU/SC – Blumenau 26/07, Blumenau/SC, 26/07/2023.</t>
  </si>
  <si>
    <t>Lilian Louise Fabre Santos</t>
  </si>
  <si>
    <t>Pagamento de 1 Auxílio Estacionamento, 1 Auxílio Hospedagem Estadual, 241 Auxílio Quilometragem, 2 Auxílio Alimentação Estadual a Lilian Louise Fabre Santos referente a: Ofício 2023/PRES/CAUSC - Evento CAU Portas Abertas – Mesa redonda sobre Patrimônio, Florianópolis/SC, 19/04/2023, volta:20/04/2023.</t>
  </si>
  <si>
    <t>Luciana Marson Fonseca</t>
  </si>
  <si>
    <t>Pagamento de 6 Auxílio Locomoção Urbana Estadual, 2 Auxílio Hospedagem Estadual, 6 Auxílio Alimentação Estadual a Luciana Marson Fonseca referente a: Ofício nº 089/2023/PRES/CAUSC CAU/SC SUMMIT CIDADES 2023 - II DIÁLOGOS URBANOS /CPUA-CAU/SC, Florianópolis/SC, 26/06/2023.</t>
  </si>
  <si>
    <t>Luciano Santos Driemeier</t>
  </si>
  <si>
    <t>Pagamento de 2 Auxílio Alimentação Estadual, 4 Auxílio Locomoção Urbana Estadual a Luciano Santos Driemeier referente a: Ofício nº 086/2023/PRES/CAUSC CAU/SC SUMMIT CIDADES 2023 - II DIÁLOGOS URBANOS /CPUA-CAU/SC, Florianópolis/SC, 28/06/2023.</t>
  </si>
  <si>
    <t>Luiz Alberto de Souza</t>
  </si>
  <si>
    <t>Pagamento de 1 Auxílio Estacionamento, 1 Auxílio Hospedagem Estadual, 353 Auxílio Quilometragem, 2 Auxílio Alimentação Estadual a Luiz Alberto de Souza referente a: 1485/2023 - Convocação para 1ª Reunião Ordinária da CTCP - CAU/SC, Florianópolis/SC, 24/01/2023.</t>
  </si>
  <si>
    <t>Pagamento de 1 Auxílio Estacionamento, 2 Auxílio Alimentação Estadual, 1 Auxílio Hospedagem Estadual, 353 Auxílio Quilometragem a Luiz Alberto de Souza referente a: 1498/2023 - Convocação para 2ª Reunião Ordinária da CTCP - CAU/SC, Florianópolis/SC, 01/02/2023.</t>
  </si>
  <si>
    <t>Pagamento de 3 Auxílio Alimentação Estadual, 352 Auxílio Quilometragem, 1 Auxílio Estacionamento, 1 Auxílio Hospedagem Estadual a Luiz Alberto de Souza referente a: 1533/2023 - Convocação para 3ª Reunião Ordinária da CTCP - CAU/SC, Florianópolis/SC, 01/03/2023.</t>
  </si>
  <si>
    <t>Pagamento de 352 Auxílio Quilometragem, 2 Auxílio Alimentação Estadual, 1 Auxílio Estacionamento, 1 Auxílio Hospedagem Estadual a Luiz Alberto de Souza referente a: 1562/2023 - Convocação para 1ª Reunião Extraordinária CTCP - CAU/SC, Florianópolis/SC, 22/03/2023.</t>
  </si>
  <si>
    <t>Pagamento de 2 Auxílio Alimentação Estadual, 1 Auxílio Estacionamento, 1 Auxílio Hospedagem Estadual, 352 Auxílio Quilometragem a Luiz Alberto de Souza referente a: 1579/2023 - Convocação para 4ª Reunião Ordinária da CTCP - CAU/SC, Florianópolis/SC, 05/04/2023.</t>
  </si>
  <si>
    <t>Pagamento de 2 Auxílio Alimentação Estadual, 1 Auxílio Hospedagem Estadual, 1 Auxílio Estacionamento, 353 Auxílio Quilometragem a Luiz Alberto de Souza referente a: 1593/2023 - Convocação para 2ª REUNIÃO EXTRAORDINÁRIA CTCP-CAU/SC, Florianópolis/SC, 14/04/2023.</t>
  </si>
  <si>
    <t>Pagamento de 353 Auxílio Quilometragem, 1 Auxílio Estacionamento, 1 Auxílio Hospedagem Estadual, 3 Auxílio Alimentação Estadual a Luiz Alberto de Souza referente a: 1613/2023 - Convocação para 5ª Reunião Ordinária da CTCP - CAU/SC, Florianópolis/SC, 03/05/2023.</t>
  </si>
  <si>
    <t>Pagamento de 1 Auxílio Estacionamento, 352 Auxílio Quilometragem, 2 Auxílio Alimentação Estadual, 1 Auxílio Hospedagem Estadual a Luiz Alberto de Souza referente a: 1635/2023 - Convocação para 3ª Reunião Extraordinária da Comissão Temporária de Concurso Público do, Florianópolis/SC, 24/05/2023.</t>
  </si>
  <si>
    <t>Pagamento de 2 Auxílio Alimentação Estadual, 1 Auxílio Hospedagem Estadual, 1 Auxílio Estacionamento, 354 Auxílio Quilometragem a Luiz Alberto de Souza referente a: 1635/2023 - Convocação para 3ª Reunião Extraordinária da Comissão Temporária de Concurso Público do, Florianópolis/SC, 24/05/2023.</t>
  </si>
  <si>
    <t>Pagamento de 2 Auxílio Alimentação Estadual, 1 Auxílio Estacionamento, 1 Auxílio Hospedagem Estadual, 353 Auxílio Quilometragem a Luiz Alberto de Souza referente a: 1715/2023 - Convocação para 7ª Reunião Ordinária da CTCP - CAU/SC, Florianópolis/SC, 13/07/2023.</t>
  </si>
  <si>
    <t>Maria Rita Silveira de Paula Amoroso</t>
  </si>
  <si>
    <t>NÚMERO CANCELADO</t>
  </si>
  <si>
    <t>Pagamento de 4 Auxílio Alimentação Estadual, 4 Auxílio Locomoção Urbana Estadual, 1 Auxílio Hospedagem Estadual a Maria Rita Silveira de Paula Amoroso referente a: Ofício 2023/PRES/CAUSC - Evento CAU Portas Abertas – Mesa redonda sobre Patrimônio, Florianópolis/SC, 19/04/2023.</t>
  </si>
  <si>
    <t>Mariana Bunn Souza</t>
  </si>
  <si>
    <t>Pagamento de 48 Auxílio Quilometragem, 1 Auxílio Estacionamento, 2 Auxílio Alimentação Estadual a Mariana Bunn Souza referente a: Ofício nº 080/2023/PRES/CAUSC Evento CAU Portas Abertas – Palestra sobre Acessibilidade, Florianópolis/SC, 06/07/2023.</t>
  </si>
  <si>
    <t>Mariana Campos de Andrade</t>
  </si>
  <si>
    <t>Pagamento de 2 Auxílio Locomoção Urbana Estadual, 1 Auxílio Hospedagem Estadual, 3 Auxílio Alimentação Estadual a Mariana Campos de Andrade referente a: 1477/2023 - Convocação para 135ª Reunião Plenária Ordinária, Florianópolis/SC, 13/01/2023.</t>
  </si>
  <si>
    <t>Pagamento de 1 Auxílio Hospedagem Estadual, 5 Auxílio Locomoção Urbana Estadual, 3 Auxílio Alimentação Estadual a Mariana Campos de Andrade referente a: 1487/2023 - Convocação para 1ª Reunião Ordinária da CEP-CAU/SC, Florianópolis/SC, 24/01/2023.</t>
  </si>
  <si>
    <t>Pagamento de 1 Auxilio Hospedagem Estadual, 4 Auxilio Alimentação Estadual, 5 Auxilio Deslocamento a Mariana Campos de Andrade referente a: 1502/2023 - Convocação para 1ª Reunião Extraordinária da CEP-CAU/SC</t>
  </si>
  <si>
    <t>539/2022</t>
  </si>
  <si>
    <t>Pagamento de Reembolso passagem rodoviária a Mariana Campos de Andrade referente a: 1416/2022 - Convocação para 132ª Reunião Plenária Ordinária</t>
  </si>
  <si>
    <t>621/2022</t>
  </si>
  <si>
    <t>Pagamento de 1 Auxílio Estacionamento a Mariana Campos de Andrade referente a: 1461/2022 - Convocação para 134ª Reunião Plenária Ordinária e Evento de comemoração do Dia do Arquit, Florianópolis/SC, 08/12/2022.</t>
  </si>
  <si>
    <t>Pagamento de 1 Auxilio Hospedagem Estadual, 3 Auxilio Alimentação Estadual, 444 Auxilio Quilometragem a Mariana Campos de Andrade referente a: 1520/2023 - Convocação para 136ª Reunião Plenária Ordinária;</t>
  </si>
  <si>
    <t>COMPLEMENTO Pagamento de 1 Auxilio Hospedagem Estadual, 1 Auxilio Alimentação Estadual a Mariana Campos de Andrade referente a: 1520/2023 - Convocação para 136ª Reunião Plenária Ordinária</t>
  </si>
  <si>
    <t>Pagamento de 4 Auxílio Alimentação Estadual, 1 Auxílio Hospedagem Estadual, 446 Auxílio Quilometragem a Mariana Campos de Andrade referente a: 1553/2023 - Convocação para 137ª Reunião Plenária Ordinária, Florianópolis/SC, 17/03/2023, ida:16/03/2023, volta:17/03/2023; 1552/2023 - Convocação para "CAU Portas Abertas" (Dia das Mulheres - PRES-CAU/SC), Florianópolis/SC, 16/03/2023, volta:17/03/2023.</t>
  </si>
  <si>
    <t>Pagamento de 447 Auxílio Quilometragem, 4 Auxílio Alimentação Estadual, 1 Auxílio Estacionamento, 1 Auxílio Hospedagem Estadual a Mariana Campos de Andrade referente a: 1594/2023 - Convocação para 138ª Reunião Plenária Ordinária, Florianópolis/SC, 20/04/2023; 1591/2023 - Convocação para "CAU Portas Abertas" (Mesa Redonda sobre Patrimônio), Florianópolis/SC, 19/04/2023.</t>
  </si>
  <si>
    <t>Pagamento de 2 Auxílio Alimentação Estadual, 446 Auxílio Quilometragem, 1 Auxílio Hospedagem Estadual a Mariana Campos de Andrade referente a: 1603/2023 - Convocação para 4ª Reunião Ordinária da CEP-CAU/SC, Florianópolis/SC, 26/04/2023.</t>
  </si>
  <si>
    <t>Pagamento de 3 Auxílio Alimentação Estadual, 1 Auxílio Hospedagem Estadual, 447 Auxílio Quilometragem a Mariana Campos de Andrade referente a: 1624/2023 - Convocação para 139ª Reunião Plenária Ordinária, Florianópolis/SC, 12/05/2023.</t>
  </si>
  <si>
    <t>Pagamento de 1 Auxilio Hospedagem Estadual, 2 Auxilio Alimentação Estadual, 446 Auxilio Quilometragem, 1 Auxilio Estacionamento a Mariana Campos de Andrade referente a: 1640/2023 - Convocação para 5ª Reunião Ordinária da CEP-CAU/SC</t>
  </si>
  <si>
    <t>Pagamento de 2 Auxílio Alimentação Estadual, 1 Auxílio Hospedagem Estadual, 447 Auxílio Quilometragem a Mariana Campos de Andrade referente a: 1670/2023 - Convocação para 6ª Reunião Ordinária da CEP-CAU/SC, Florianópolis/SC, 12/06/2023.</t>
  </si>
  <si>
    <t>Pagamento de 447 Auxílio Quilometragem, 2 Auxílio Alimentação Estadual, 1 Auxílio Hospedagem Estadual a Mariana Campos de Andrade referente a: 1680/2023 - Convocação para 140ª Reunião Plenária Ordinária, Florianópolis/SC, 23/06/2023.</t>
  </si>
  <si>
    <t>Pagamento de 2 Auxílio Hospedagem Estadual, 606 Auxílio Quilometragem, 4 Auxílio Alimentação Estadual a Mariana Campos de Andrade referente a: 1687/2023 - Convocação para Oficina Empreender em Arquitetura - Joinville, Joinville/SC, 28/06/2023.</t>
  </si>
  <si>
    <t>Pagamento de 2 Auxílio Alimentação Estadual, 448 Auxílio Quilometragem, 1 Auxílio Hospedagem Estadual a Mariana Campos de Andrade referente a: 1696/2023 - Convocação para 141ª Reunião Plenária Ordinária, Florianópolis/SC, 07/07/2023.</t>
  </si>
  <si>
    <t>ESTORNO Pagamento de 606 Auxílio Quilometragem a Mariana Campos de Andrade referente a: 1687/2023 - Convocação para Oficina Empreender em Arquitetura - Joinville, Joinville/SC, 28/06/2023.</t>
  </si>
  <si>
    <t>Pagamento de 1 Auxílio Hospedagem Estadual, 2 Auxílio Alimentação Estadual, 446 Auxílio Quilometragem a Mariana Campos de Andrade referente a: 1723/2023 - Convocação para 7ª Reunião Ordinária da CEP-CAU/SC, Florianópolis/SC, 21/07/2023.</t>
  </si>
  <si>
    <t>Maurício Andre Giusti</t>
  </si>
  <si>
    <t>Pagamento de 4 Auxílio Alimentação Estadual, 277 Auxílio Quilometragem, 1 Auxílio Hospedagem Estadual a Maurício Andre Giusti referente a: 1477/2023 - Convocação para 135ª Reunião Plenária Ordinária, Florianópolis/SC, 13/01/2023.</t>
  </si>
  <si>
    <t>Pagamento de 2 Auxilio Alimentação Estadual, 260 Auxilio Quilometragem a Mauricio Andre Giusti referente a: 1506/2023 - Convocação para Outorga de Grau dos Cursos de Arquitetura e Urbanismo e Medicina Veterinária UNOCHAPECÓ (Conselheiro Maurício)</t>
  </si>
  <si>
    <t>Pagamento de 2 Auxílio Locomoção Urbana Estadual, 3 Auxílio Hospedagem Estadual, 277 Auxílio Quilometragem, 8 Auxílio Alimentação Estadual a Maurício Andre Giusti referente a: 1553/2023 - Convocação para 137ª Reunião Plenária Ordinária, Florianópolis/SC, 17/03/2023; 1554/2023 - Convocação para 3ª Reunião Ordinária da COAF-CAU/SC, Florianópolis/SC, 20/03/2023.</t>
  </si>
  <si>
    <t>Pagamento de 2 Auxílio Alimentação Estadual, 261 Auxílio Quilometragem a Maurício Andre Giusti referente a: 1576/2023 - Convocação para Road Show NCD 2023, Chapecó/SC, 28/03/2023.</t>
  </si>
  <si>
    <t>Pagamento de 4 Auxílio Alimentação Estadual, 2 Auxílio Hospedagem Estadual, 2 Auxílio Locomoção Urbana Estadual, 277 Auxílio Quilometragem a Maurício Andre Giusti referente a: 1601/2023 - Convocação para 4ª Reunião Ordinária da COAF-CAU/SC, Florianópolis/SC, 24/04/2023.</t>
  </si>
  <si>
    <t>Pagamento de 2 Auxílio Hospedagem Estadual, 4 Auxílio Alimentação Estadual, 277 Auxílio Quilometragem, 2 Auxílio Locomoção Urbana Estadual a Maurício Andre Giusti referente a: 1680/2023 - Convocação para 140ª Reunião Plenária Ordinária, Florianópolis/SC, 23/06/2023.</t>
  </si>
  <si>
    <t>Murilo Ortolan</t>
  </si>
  <si>
    <t>Pagamento de 3 Auxílio Hospedagem Estadual, 4 Auxílio Locomoção Urbana Estadual, 6 Auxílio Alimentação Estadual a Murilo Ortolan referente a: Ofício nº 083/2023/PRES/CAUSC CAU/SC SUMMIT CIDADES 2023 - II DIÁLOGOS URBANOS /CPUA-CAU/SC, Florianópolis/SC, 27/06/2023.</t>
  </si>
  <si>
    <t>Newton Marçal Santos</t>
  </si>
  <si>
    <t>Pagamento de 1 Auxílio Hospedagem Estadual, 3 Auxílio Alimentação Estadual, 813 Auxílio Quilometragem, 1 Auxílio Estacionamento a Newton Marçal Santos referente a: 1490/2023 - Convocação para 1ª Reunião Ordinária da CATHIS-CAU/SC, Florianópolis/SC, 26/01/2023.</t>
  </si>
  <si>
    <t>Pagamento de 1 Auxilio Alimentação Estadual, 2 Auxilio Quilometragem a Newton Marçal Santos referente a: 1513/2023 - Convocação para Cerimônia de posse do Diretor-Geral do Centro de Educação Superior do Meio Oeste (Conselheiro Newton)</t>
  </si>
  <si>
    <t>Pagamento de 2 Auxílio Alimentação Estadual, 452 Auxílio Quilometragem, 1 Auxílio Estacionamento a Newton Marçal Santos referente a: 1529/2023 - Convocação para Reunião de acompanhamento do Convênio do CAU/SC com Chapecó, Chapecó/SC, 28/02/2023.</t>
  </si>
  <si>
    <t>Pagamento de 813 Auxílio Quilometragem, 1 Auxílio Estacionamento, 4 Auxílio Alimentação Estadual a Newton Marçal Santos referente a: 1544/2023 - Convocação para 3ª Reunião Ordinária da CATHIS-CAU/SC, Florianópolis/SC, 09/03/2023.</t>
  </si>
  <si>
    <t>Pagamento de 10 Auxílio Alimentação Nacional, 842 Auxílio Quilometragem, 8 Auxílio Locomoção Urbana Nacional, 4 Auxílio Estacionamento, 4 Auxílio Hospedagem Nacional a Newton Marçal Santos referente a: 1563/2023 - Convocação para 4º Seminário de ATHIS do CAU/AP, Macapá - AP, 11 a 13/04/2023, ida:11/04/2023.</t>
  </si>
  <si>
    <t>Pagamento de 469 Auxílio Quilometragem, 9 Auxílio Locomoção Urbana Nacional, 4 Auxílio Hospedagem Nacional, 8 Auxílio Alimentação Nacional, 3 Auxílio Alimentação Estadual, 1 Auxílio Hospedagem Estadual, 5 Auxílio Estacionamento a Newton Marçal Santos referente a: 1564/2023 - Convocação para Encontro Global Moedas Sociais e Bancos Sociais de Desenvolvimento em CE, Fortaleza - CE, 26 a 29/04/2023.</t>
  </si>
  <si>
    <t>Pagamento de 4 Auxílio Alimentação Estadual, 1 Auxílio Estacionamento, 814 Auxílio Quilometragem a Newton Marçal Santos referente a: 1623/2023 - Convocação para "CAU Portas Abertas" (Palestra: "Cenários Pós Impacto - Ensaios e Aprend, Florianópolis/SC, 11/05/2023,1624/2023 - Convocação para 139ª Reunião Plenária Ordinária, Florianópolis/SC, 12/05/2023.</t>
  </si>
  <si>
    <t>Pagamento de 1 Auxílio Estacionamento, 814 Auxílio Quilometragem, 4 Auxílio Alimentação Estadual a Newton Marçal Santos referente a 1646/2023 - Convocação para 5ª Reunião Ordinária da CED-CAU/SC, Florianópolis/SC, 31/05/2023.</t>
  </si>
  <si>
    <t>Pagamento de 813 Auxílio Quilometragem, 6 Auxílio Alimentação Estadual, 2 Auxílio Estacionamento a Newton Marçal Santos referente a: 1669/2023 - Convocação para 6ª Reunião Ordinária da CED-CAU/SC, Florianópolis/SC, 14/06/2023; 1674/2023 - Convocação para 6ª Reunião Ordinária da CATHIS-CAU/SC, Florianópolis/SC, 16/06/2023.</t>
  </si>
  <si>
    <t>Pagamento de 397 Auxílio Quilometragem, 2 Auxílio Alimentação Estadual a Newton Marçal Santos referente a: 1650/2023 - Convocação para Roda de Conversa da FECAM em Mafra, Mafra/SC, 21/06/2023.</t>
  </si>
  <si>
    <t>Pagamento de 813 Auxílio Quilometragem, 1 Auxílio Hospedagem Estadual, 1 Auxílio Estacionamento, 4 Auxílio Alimentação Estadual a Newton Marçal Santos referente a: 1680/2023 - Convocação para 140ª Reunião Plenária Ordinária, Florianópolis/SC, 23/06/2023.</t>
  </si>
  <si>
    <t>Pagamento de 4 Auxílio Alimentação Estadual, 813 Auxílio Quilometragem, 1 Auxílio Estacionamento a Newton Marçal Santos referente a: 1721/2023 - Convocação para 7ª Reunião Ordinária da CED-CAU/SC, Florianópolis/SC, 19/07/2023.</t>
  </si>
  <si>
    <t>Pagamento de 11 Auxílio Alimentação Nacional, 8 Auxílio Locomoção Urbana Nacional, 5 Auxílio Estacionamento, 462 Auxílio Quilometragem, 5 Auxílio Hospedagem Nacional a Newton Marçal Santos referente a: 1703/2023 - Convocação para Semana da Habitação 2023, Aracaju - SE, 26 a 29/07/2023.</t>
  </si>
  <si>
    <t>651/2022</t>
  </si>
  <si>
    <t>Patrícia Figueiredo Sarquis Herden</t>
  </si>
  <si>
    <t>Pagamento de 2 Auxílio Alimentação Estadual, 60 Auxílio Quilometragem a Patrícia Figueiredo Sarquis Herden referente a: 1452/2022 - Convocação para Concurso Técnico NCD, Florianópolis/SC, 01/12/2022.</t>
  </si>
  <si>
    <t>652/2022</t>
  </si>
  <si>
    <t>Pagamento de 60 Auxílio Quilometragem, 2 Auxílio Alimentação Estadual a Patrícia Figueiredo Sarquis Herden referente a: 1474/2022 - Convocação para Despachos internos e assinatura termo Convenio PMF, Florianópolis/SC, 20/12/2022.</t>
  </si>
  <si>
    <t>653/2022</t>
  </si>
  <si>
    <t>Pagamento de 60 Auxílio Quilometragem, 2 Auxílio Alimentação Estadual a Patrícia Figueiredo Sarquis Herden referente a: 1449/2022 - Convocação para Participação na COAF e despachos, Florianópolis/SC, 21/11/2022.</t>
  </si>
  <si>
    <t>654/2022</t>
  </si>
  <si>
    <t>Pagamento de 2 Auxílio Alimentação Estadual, 60 Auxílio Quilometragem a Patrícia Figueiredo Sarquis Herden referente a: 1450/2022 - Convocação para Participação na CEP e despachos, Florianópolis/SC, 22/11/2022.</t>
  </si>
  <si>
    <t>Pagamento de 60 Auxílio Quilometragem, 2 Auxílio Alimentação Estadual a Patrícia Figueiredo Sarquis Herden referente a: 1481/2023 - Convocação para Despachos Internos, Florianópolis/SC, 06/01/2023.</t>
  </si>
  <si>
    <t>Pagamento de 2 Auxílio Alimentação Estadual, 60 Auxílio Quilometragem a Patrícia Figueiredo Sarquis Herden referente a: 1477/2023 - Convocação para 135ª Reunião Plenária Ordinária, Florianópolis/SC, 13/01/2023.</t>
  </si>
  <si>
    <t>Pagamento de 8 Auxílio Alimentação Nacional, 4 Auxílio Hospedagem Nacional, 4 Auxílio Locomoção Urbana Nacional a Patrícia Figueiredo Sarquis Herden referente a: 1482/2023 - Convocação para 24ª REUNIÃO DO FÓRUM DE PRESIDENTES GESTÃO 2021-2023, João Pessoa - PB, entre 19/01/2023 e 21/01/2023, ida:18/01/2023.</t>
  </si>
  <si>
    <t>Pagamento de 60 Auxílio Quilometragem, 1 Auxílio Alimentação Estadual a Patrícia Figueiredo Sarquis Herden referente a: 1478/2023 - Convocação para Despachos sede, Florianópolis/SC, 03/01/2023.</t>
  </si>
  <si>
    <t>Pagamento de 60 Auxílio Quilometragem, 1 Auxílio Alimentação Estadual a Patrícia Figueiredo Sarquis Herden referente a: 1479/2023 - Convocação para Confraternização funcionários, Florianópolis/SC, 04/01/2023.</t>
  </si>
  <si>
    <t>Pagamento de 2 Auxílio Alimentação Estadual, 60 Auxílio Quilometragem a Patrícia Figueiredo Sarquis Herden referente a: 1484/2023 - Convocação para Grupo de trabalho Nova Sede, Florianópolis/SC, 10/01/2023.</t>
  </si>
  <si>
    <t>Pagamento de 2 Auxilio Alimentação Estadual, 60 Auxilio Quilometragem a Patricia Figueiredo Sarquis Herden referente a: 1492/2023 - Convocação para Reunião BFB Rodrigo Koerich e Reunião nova jornalista</t>
  </si>
  <si>
    <t>Pagamento de 2 Auxilio Alimentação Estadual, 60 Auxilio Quilometragem a Patricia Figueiredo Sarquis Herden referente a: 1497/2023 - Convocação para 1ª Reunião Ordinária do CD-CAU/SC</t>
  </si>
  <si>
    <t>Pagamento de 2 Auxilio Alimentação Estadual, 60 Auxilio Quilometragem a Patricia Figueiredo Sarquis Herden referente a: 1499/2023 - Convocação para 46ª Reunião Ordinária do CEAU-CAU/SC</t>
  </si>
  <si>
    <t xml:space="preserve">Pagamento de 2 Auxilio Hospedagem Nacional, 4 Auxilio Alimentação Nacional, 85 Auxilio Quilometragem a Patricia Figueiredo Sarquis Herden referente a: 1500/2023 - Convocação para 43ª REUNIÃO PLENÁRIA AMPLIADA ORDINÁRIA </t>
  </si>
  <si>
    <t>Pagamento de 2 Auxilio Hospedagem Nacional, 6 Auxilio Alimentação Nacional a Patricia Figueiredo Sarquis Herden referente a:  1511/2023 - Convocação para 25ª REUNIÃO DO FÓRUM DE PRESIDENTES GESTÃO 2021-2023 (Presidente Patrícia)</t>
  </si>
  <si>
    <t>Pagamento de 4 Auxílio Hospedagem Nacional, 9 Auxílio Alimentação Nacional, 9 Auxílio Locomoção Urbana Nacional a Patrícia Figueiredo Sarquis Herden referente a: 1525/2023 - Convocação para 26ª REUNIÃO DO FÓRUM DE PRESIDENTES GESTÃO 2021-2023, Natal - RN, 09 e 11/03/2023.</t>
  </si>
  <si>
    <t>Pagamento de 1 Auxílio Hospedagem Nacional DF/SP/RJ, 5 Auxílio Locomoção Urbana Nacional DF/SP/RJ, 4 Auxílio Alimentação Nacional DF/SP/RJ a Patrícia Figueiredo Sarquis Herden referente a: 1541/2023 - Convocação para 56ª REUNIÃO ORDINÁRIA DO CG-CSC - Híbrida, Brasília - DF, 14/03/2023.</t>
  </si>
  <si>
    <t>Pagamento de 60 Auxílio Quilometragem, 2 Auxílio Alimentação Estadual a Patrícia Figueiredo Sarquis Herden referente a: 1504/2023 - Convocação para Despachos na sede, Florianópolis/SC, 26/01/2023.</t>
  </si>
  <si>
    <t>Pagamento de 60 Auxílio Quilometragem, 2 Auxílio Alimentação Estadual a Patrícia Figueiredo Sarquis Herden referente a: 1518/2023 - Convocação para Despachos na sede, Florianópolis/SC, 31/01/2023.</t>
  </si>
  <si>
    <t>Pagamento de 2 Auxílio Alimentação Estadual, 60 Auxílio Quilometragem a Patrícia Figueiredo Sarquis Herden referente a: 1498/2023 - Convocação para 2ª Reunião Ordinária da CTCP - CAU/SC, Florianópolis/SC, 01/02/2023.</t>
  </si>
  <si>
    <t>Pagamento de 60 Auxílio Quilometragem, 2 Auxílio Alimentação Estadual a Patrícia Figueiredo Sarquis Herden referente a: 1539/2023 - Convocação para Despachos Internos, Florianópolis/SC, 16/02/2023.</t>
  </si>
  <si>
    <t>Pagamento de 60 Auxílio Quilometragem, 2 Auxílio Alimentação Estadual a Patrícia Figueiredo Sarquis Herden referente a: 1534/2023 - Convocação para 2ª Reunião Ordinária do CD-CAU/SC, Florianópolis/SC, 27/02/2023.</t>
  </si>
  <si>
    <t>Pagamento de 64 Auxílio Quilometragem, 1 Auxílio Alimentação Estadual a Patrícia Figueiredo Sarquis Herden referente a: 1545/2023 - Convocação para Participação programa Ponto P, Florianópolis/SC, 07/03/2023.</t>
  </si>
  <si>
    <t>Pagamento de 60 Auxílio Quilometragem, 2 Auxílio Alimentação Estadual a Patrícia Figueiredo Sarquis Herden referente a: 1571/2023 - Convocação para 3ª Reunião Ordinária do CD-CAU/SC, Florianópolis/SC, 29/03/2023.</t>
  </si>
  <si>
    <t>Pagamento de 60 Auxílio Quilometragem, 2 Auxílio Alimentação Estadual a Patrícia Figueiredo Sarquis Herden referente a: 1579/2023 - Convocação para 4ª Reunião Ordinária da CTCP - CAU/SC, Florianópolis/SC, 05/04/2023.</t>
  </si>
  <si>
    <t>Pagamento de 7 Auxílio Locomoção Urbana Nacional, 2 Auxílio Hospedagem Nacional, 6 Auxílio Alimentação Nacional a Patrícia Figueiredo Sarquis Herden referente a: 1570/2023 - Convocação para 27ª Reunião do Fórum de Presidentes Gestão 2021-2023, Goiás - GO, 13 e 14/04/2023.</t>
  </si>
  <si>
    <t>Pagamento de 2 Auxílio Alimentação Estadual, 60 Auxílio Quilometragem a Patrícia Figueiredo Sarquis Herden referente a: 1519/2023 - Convocação para Convocação despachos na sede, Florianópolis/SC, 06/02/2023.</t>
  </si>
  <si>
    <t>Pagamento de 60 Auxílio Quilometragem, 2 Auxílio Alimentação Estadual a Patrícia Figueiredo Sarquis Herden referente a: 1521/2023 - Convocação para Reunião de Diretoria Executiva e Conselho Fiscal, Florianópolis/SC, 14/02/2023.</t>
  </si>
  <si>
    <t>Pagamento de 60 Auxílio Quilometragem, 2 Auxílio Alimentação Estadual a Patrícia Figueiredo Sarquis Herden referente a: 1547/2023 - Convocação para Despachos Internos, Florianópolis/SC, 02/03/2023.</t>
  </si>
  <si>
    <t>Pagamento de 60 Auxílio Quilometragem, 2 Auxílio Alimentação Estadual a Patrícia Figueiredo Sarquis Herden referente a: 1524/2023 - Convocação para 1ª Reunião Extraordinária do CEAU-CAU/SC, Florianópolis/SC, 03/03/2023; 1548/2023 - Convocação para Despachos Internos, Florianópolis/SC, 03/03/2023.</t>
  </si>
  <si>
    <t>Pagamento de 60 Auxílio Quilometragem, 1 Auxílio Alimentação Estadual a Patrícia Figueiredo Sarquis Herden referente a: 1552/2023 - Convocação para "CAU Portas Abertas" (Dia das Mulheres - PRES-CAU/SC), Florianópolis/SC, 16/03/2023.</t>
  </si>
  <si>
    <t>Pagamento de 60 Auxílio Quilometragem, 2 Auxílio Alimentação Estadual a Patrícia Figueiredo Sarquis Herden referente a: 1551/2023 - Convocação para Encontro Regional da COA-CAU/BR, Florianópolis/SC, 24/03/2023.</t>
  </si>
  <si>
    <t>Pagamento de 265 Auxílio Quilometragem, 6 Auxílio Alimentação Estadual, 2 Auxílio Hospedagem Estadual a Patrícia Figueiredo Sarquis Herden referente a: 1550/2023 - Convocação para Solenidade 40 anos AECOM, Concórdia/SC, 25/03/2023; 1577/2023 - Convocação para Visita Institucional AEAO, Chapecó/SC, 27/03/2023.</t>
  </si>
  <si>
    <t>Pagamento de 55 Auxílio Quilometragem, 1 Auxílio Alimentação Estadual a Patrícia Figueiredo Sarquis Herden referente a: 1584/2023 - Convocação para Reunião CREA, Florianópolis/SC, 31/03/2023.</t>
  </si>
  <si>
    <t>Pagamento de 60 Auxílio Quilometragem, 2 Auxílio Alimentação Estadual a Patrícia Figueiredo Sarquis Herden referente a: 1585/2023 - Convocação para Reunião FEPESE, Florianópolis/SC, 03/04/2023.</t>
  </si>
  <si>
    <t>Pagamento de 60 Auxílio Quilometragem, 2 Auxílio Alimentação Estadual a Patrícia Figueiredo Sarquis Herden referente a: 1580/2023 - Convocação para 47ª Reunião Ordinária do CEAU-CAU/SC, Florianópolis/SC, 06/04/2023.</t>
  </si>
  <si>
    <t>Pagamento de 60 Auxílio Quilometragem, 2 Auxílio Alimentação Estadual a Patrícia Figueiredo Sarquis Herden referente a: 1591/2023 - Convocação para "CAU Portas Abertas" (Mesa Redonda sobre Patrimônio), Florianópolis/SC, 19/04/2023.</t>
  </si>
  <si>
    <t>Pagamento de 60 Auxílio Quilometragem, 2 Auxílio Alimentação Estadual a Patrícia Figueiredo Sarquis Herden referente a: 1595/2023 - Convocação para Palestra "Ordem sem Design" com Alain Bertaud, Florianópolis/SC, 17/04/2023.</t>
  </si>
  <si>
    <t>Pagamento de 60 Auxílio Quilometragem, 2 Auxílio Alimentação Estadual a Patrícia Figueiredo Sarquis Herden referente a: 1605/2023 - Convocação para Convocação Despachos internos, Florianópolis/SC, 18/04/2023.</t>
  </si>
  <si>
    <t>Pagamento de 2 Auxílio Alimentação Estadual, 60 Auxílio Quilometragem a Patrícia Figueiredo Sarquis Herden referente a: 1594/2023 - Convocação para 138ª Reunião Plenária Ordinária, Florianópolis/SC, 20/04/2023.</t>
  </si>
  <si>
    <t>Pagamento de 222 Auxílio Quilometragem, 2 Auxílio Alimentação Estadual, 1 Auxílio Estacionamento a Patrícia Figueiredo Sarquis Herden referente a: 1572/2023 - Convocação para Road Show NCD 2023, Balneário Camboriú/SC, 21/03/2023.</t>
  </si>
  <si>
    <t>Pagamento de 2 Auxílio Alimentação Estadual, 60 Auxílio Quilometragem a Patrícia Figueiredo Sarquis Herden referente a: 1609/2023 - Convocação para Despachos Internos na Sede - CAU/SC, Florianópolis/SC, 24/04/2023.</t>
  </si>
  <si>
    <t>Pagamento de 60 Auxílio Quilometragem, 1 Auxílio Alimentação Estadual a Patrícia Figueiredo Sarquis Herden referente a: 1610/2023 - Convocação para 1ª PALESTRA COMEMORATIVA 10 ANOS DO CÓDIGO DE ÉTICA E DISCIPLINA DO CAUB, Florianópolis/SC, 25/04/2023.</t>
  </si>
  <si>
    <t>Pagamento de 6 Auxílio Alimentação Estadual, 180 Auxílio Quilometragem a Patrícia Figueiredo Sarquis Herden referente a: 1611/2023 - Convocação para 24º Seminário Regional da CED-CAU/BR, Florianópolis/SC, de 26 a 28/04/2023.</t>
  </si>
  <si>
    <t>Pagamento de 60 Auxílio Quilometragem, 2 Auxílio Alimentação Estadual a Patrícia Figueiredo Sarquis Herden referente a: 1612/2023 - Convocação para 4ª Reunião Ordinária do CD-CAU/SC, Florianópolis/SC, 02/05/2023.</t>
  </si>
  <si>
    <t>Pagamento de 60 Auxílio Quilometragem, 2 Auxílio Alimentação Estadual a Patrícia Figueiredo Sarquis Herden referente a: 1613/2023 - Convocação para 5ª Reunião Ordinária da CTCP - CAU/SC, Florianópolis/SC, 03/05/2023.</t>
  </si>
  <si>
    <t>Pagamento de 2 Auxílio Alimentação Estadual, 60 Auxílio Quilometragem a Patrícia Figueiredo Sarquis Herden referente a: 1623/2023 - Convocação para "CAU Portas Abertas" (Palestra: "Cenários Pós Impacto - Ensaios e Aprend, Florianópolis/SC, 11/05/2023.</t>
  </si>
  <si>
    <t>Pagamento de 60 Auxílio Quilometragem, 2 Auxílio Alimentação Estadual a Patrícia Figueiredo Sarquis Herden referente a: 1624/2023 - Convocação para 139ª Reunião Plenária Ordinária, Florianópolis/SC, 12/05/2023.</t>
  </si>
  <si>
    <t>-</t>
  </si>
  <si>
    <t>CANCELADA - Pagamento de 2 Auxílio Alimentação Estadual, 60 Auxílio Quilometragem a Patrícia Figueiredo Sarquis Herden referente a: 1607/2023 - Convocação para MPSC - Reunião Procuradoria Geral de Justiça - Proc. Adm. Acompanhamento, Florianópolis/SC, 17/05/2023.</t>
  </si>
  <si>
    <t xml:space="preserve">Pagamento de 5 Auxilio Hospedagem Nacional DF/SP/RJ, 12 Auxilio Alimentação Nacional DF/SP/RJ, 179 Auxilio Quilometragem, 11 Auxilio Deslocamento a Patrícia Figueiredo Sarquis Herden referente a: 1629/2023 - Convocação para 28ª REUNIÃO DO FÓRUM DE PRESIDENTES GESTÃO 2021-2023; 1628/2023 - Convocação para 44ª REUNIÃO PLENÁRIA AMPLIADA ORDINÁRIA; 1560/2023 - Convocação para BIM Fórum Conference Brasil 2023; 1635/2023 - Convocação para 3ª Reunião Extraordinária da Comissão Temporária de Concurso Público do CAU/SC </t>
  </si>
  <si>
    <t>Pagamento de 60 Auxílio Quilometragem, 2 Auxílio Alimentação Estadual a Patrícia Figueiredo Sarquis Herden referente a 1614/2023 - Convocação para 4ª Reunião Ordinária da CPUA-CAU/SC, Florianópolis/SC, 05/05/2023.</t>
  </si>
  <si>
    <t>Pagamento de 2 Auxílio Alimentação Estadual, 60 Auxílio Quilometragem a Patrícia Figueiredo Sarquis Herden referente a 1633/2023 - Convocação para Despachos internos e reunião da CATHIS, Florianópolis/SC, 08/05/2023.</t>
  </si>
  <si>
    <t>Pagamento de 2 Auxílio Alimentação Estadual, 60 Auxílio Quilometragem a Patrícia Figueiredo Sarquis Herden referente a: 1671/2023 - Convocação para Palestra Nuvem de Pontos, Florianópolis/SC, 06/06/2023.</t>
  </si>
  <si>
    <t>Pagamento de 2 Auxílio Alimentação Estadual, 227 Auxílio Quilometragem a Patrícia Figueiredo Sarquis Herden referente a: 1672/2023 - Convocação para CasaCor, Balneário Camboriú/SC, 07/06/2023.</t>
  </si>
  <si>
    <t>Pagamento de 12 Auxílio Locomoção Urbana Nacional, 5 Auxílio Hospedagem Nacional, 10 Auxílio Alimentação Nacional a Patrícia Figueiredo Sarquis Herden referente a: 1667/2023 - Convocação para 29ª Reunião do Fórum de Presidentes - CAU/SC, São Luís - MA, 14 a 17/06/2023.</t>
  </si>
  <si>
    <t>Pagamento de 1 Auxilio Alimentação Estadual, 55 Auxilio Quilometragem a Patrícia Figueiredo Sarquis Herden referente a: 1698/2023 - Convocação para Reunião CREA/SC</t>
  </si>
  <si>
    <t>Pagamento de 1 Auxilio Alimentação Estadual, 60 Auxilio Quilometragem a Patrícia Figueiredo Sarquis Herden referente a: 1697/2023 - Convocação para Palestra: Acessibilidade na Escala Urbana "CAU Portas Abertas"</t>
  </si>
  <si>
    <t>Pagamento de 2 Auxilio Alimentação Estadual, 60 Auxilio Quilometragem a Patrícia Figueiredo Sarquis Herden referente a: 1696/2023 - Convocação para 141ª Reunião Plenária Ordinária</t>
  </si>
  <si>
    <t>Pagamento de 1 Auxilio Alimentação Estadual, 60 Auxilio Quilometragem a Patrícia Figueiredo Sarquis Herden referente a: 1728/2023 - Convocação para Ação Arquitetos em Urubici / Parceria CAU</t>
  </si>
  <si>
    <t>Pagamento de 4 Auxilio Hospedagem Nacional, 10 Auxilio Alimentação Nacional, 10 Auxilio Deslocamento a Patrícia Figueiredo Sarquis Herden referente a: 1658/2023 - Convocação para Fórum de Presidentes</t>
  </si>
  <si>
    <t>Priscila Chamone Gesser</t>
  </si>
  <si>
    <t>Pagamento de 9 Auxílio Locomoção Urbana Nacional DF/SP/RJ, 3 Auxílio Hospedagem Nacional DF/SP/RJ, 8 Auxílio Alimentação Nacional DF/SP/RJ a Priscila Chamone Gesser referente a: 1645/2023 - Convocação para Treinamento de Assessorias e Coordenadores das CE-UF, Brasília - DF, 14 e 16/06/2023.</t>
  </si>
  <si>
    <t>Pagamento de 1 Auxílio Alimentação Estadual, 2 Auxílio Locomoção Urbana Estadual a Priscila Chamone Gesser referente a: 1684/2023 - Convocação para 2ª Reunião Ordinária da Comissão Eleitoral do CAU/SC - CE/SC, Florianópolis/SC, 28/06/2023.</t>
  </si>
  <si>
    <t>Renato Alves Teixeira</t>
  </si>
  <si>
    <t>Pagamento de 3 Auxilio Hospedagem Estadual, 7 Auxilio Alimentação Estadual a Renato Alves Teixeira referente a: Ofício PRES CAUSC 024-2023 - Capacitação IGEO</t>
  </si>
  <si>
    <t>Rodrigo Althoff Medeiros</t>
  </si>
  <si>
    <t>Pagamento de 2 Auxílio Alimentação Estadual, 274 Auxílio Quilometragem, 1 Auxílio Hospedagem Estadual a Rodrigo Althoff Medeiros referente a: 1477/2023 - Convocação para 135ª Reunião Plenária Ordinária, Florianópolis/SC, 13/01/2023.</t>
  </si>
  <si>
    <t>Pagamento de 300 Auxílio Quilometragem, 4 Auxílio Locomoção Urbana Nacional, 3 Auxílio Hospedagem Nacional, 8 Auxílio Alimentação Nacional a Rodrigo Althoff Medeiros referente a: 1493/2023 - Convocação para Reunião da CPUA-CAU/BR-Itinerante, Manaus - AM, 07/02/2023.1494/2023 - Convocação para Encontro Preparatório para o Congresso Mundial de Arquitetos 2023 - Amaz, Manaus - AM, 08/02/2023.</t>
  </si>
  <si>
    <t>COMPLEMENTO Pagamento de 1 Auxílio Hospedagem Estadual a Rodrigo Althoff Medeiros referente a: 1493/2023 - Convocação para Reunião da CPUA-CAU/BR-Itinerante, Manaus - AM, 07/02/2023.1494/2023 - Convocação para Encontro Preparatório para o Congresso Mundial de Arquitetos 2023 - Amaz, Manaus - AM, 08/02/2023.</t>
  </si>
  <si>
    <t>Pagamento de 274 Auxílio Quilometragem, 1 Auxílio Hospedagem Estadual, 2 Auxílio Alimentação Estadual a Rodrigo Althoff Medeiros referente a: 1553/2023 - Convocação para 137ª Reunião Plenária Ordinária, Florianópolis/SC, 17/03/2023.</t>
  </si>
  <si>
    <t>Pagamento de 3 Auxílio Alimentação Estadual, 274 Auxílio Quilometragem, 1 Auxílio Hospedagem Estadual a Rodrigo Althoff Medeiros referente a: 1594/2023 - Convocação para 138ª Reunião Plenária Ordinária, Florianópolis/SC, 20/04/2023; 1591/2023 - Convocação para "CAU Portas Abertas" (Mesa Redonda sobre Patrimônio), Florianópolis/SC, 19/04/2023.</t>
  </si>
  <si>
    <t>Pagamento de 1 Auxílio Hospedagem Nacional DF/SP/RJ, 3 Auxílio Locomoção Urbana Nacional DF/SP/RJ, 2 Auxílio Hospedagem Estadual, 302 Auxílio Quilometragem, 2 Auxílio Alimentação Nacional DF/SP/RJ, 4 Auxílio Alimentação Estadual a Rodrigo Althoff Medeiros referente a: 1618/2023 - Convocação para IX Seminário Legislativo, Brasília - DF, 17/05/2023.</t>
  </si>
  <si>
    <t>Pagamento de 2 Auxílio Alimentação Estadual, 272 Auxílio Quilometragem, 1 Auxílio Hospedagem Estadual a Rodrigo Althoff Medeiros referente a: 1624/2023 - Convocação para 139ª Reunião Plenária Ordinária, Florianópolis/SC, 12/05/2023.</t>
  </si>
  <si>
    <t>Pagamento de 2 Auxílio Alimentação Estadual, 272 Auxílio Quilometragem, 1 Auxílio Hospedagem Estadual a Rodrigo Althoff Medeiros referente a: 1680/2023 - Convocação para 140ª Reunião Plenária Ordinária, Florianópolis/SC, 23/06/2023.</t>
  </si>
  <si>
    <t>Pagamento de 3 Auxílio Hospedagem Estadual, 273 Auxílio Quilometragem, 6 Auxílio Alimentação Estadual a Rodrigo Althoff Medeiros referente a: 1690/2023 - Convocação para Diálogos Urbanos (Summit Cidades 2023), Florianópolis/SC, 26/06/2023.</t>
  </si>
  <si>
    <t>Pagamento de 274 Auxílio Quilometragem, 1 Auxílio Hospedagem Estadual, 2 Auxílio Alimentação Estadual a Rodrigo Althoff Medeiros referente a: 1696/2023 - Convocação para 141ª Reunião Plenária Ordinária, Florianópolis/SC, 07/07/2023.</t>
  </si>
  <si>
    <t>Rosana Silveira*</t>
  </si>
  <si>
    <t>Pagamento de 97 Auxílio Quilometragem, 2 Auxílio Alimentação Estadual, 1 Auxílio Estacionamento a Rosana Silveira referente a: 1544/2023 - Convocação para 3ª Reunião Ordinária da CATHIS-CAU/SC, Florianópolis/SC, 09/03/2023.</t>
  </si>
  <si>
    <t>Pagamento de 98 Auxílio Quilometragem, 1 Auxílio Estacionamento, 2 Auxílio Alimentação Estadual a Rosana Silveira referente a: 1552/2023 - Convocação para "CAU Portas Abertas" (Dia das Mulheres - PRES-CAU/SC), Florianópolis/SC, 16/03/2023.</t>
  </si>
  <si>
    <t>Pagamento de 1 Auxílio Estacionamento, 2 Auxílio Alimentação Estadual, 98 Auxílio Quilometragem a Rosana Silveira referente a: 1553/2023 - Convocação para 137ª Reunião Plenária Ordinária, Florianópolis/SC, 17/03/2023.</t>
  </si>
  <si>
    <t>Pagamento de 97 Auxílio Quilometragem, 2 Auxílio Alimentação Estadual, 1 Auxílio Estacionamento a Rosana Silveira referente a: 1558/2023 - Convocação para 3ª Reunião Ordinária da CEF-CAU/SC, Florianópolis/SC, 22/03/2023.</t>
  </si>
  <si>
    <t>Pagamento de 97 Auxílio Quilometragem, 1 Auxílio Estacionamento, 2 Auxílio Alimentação Estadual a Rosana Silveira referente a: 1534/2023 - Convocação para 2ª Reunião Ordinária do CD-CAU/SC, Florianópolis/SC, 27/02/2023.</t>
  </si>
  <si>
    <t>Pagamento de 2 Auxílio Alimentação Estadual, 1 Auxílio Estacionamento, 97 Auxílio Quilometragem a Rosana Silveira referente a: 1569/2023 - Convocação para Reunião com equipe da Prefeitura Municipal de Florianópolis, Florianópolis/SC, 20/03/2023.</t>
  </si>
  <si>
    <t>Pagamento de 10 Auxílio Alimentação Nacional, 8 Auxílio Locomoção Urbana Nacional, 127 Auxílio Quilometragem, 4 Auxílio Hospedagem Nacional, 4 Auxílio Estacionamento a Rosana Silveira referente a: 1563/2023 - Convocação para 4º Seminário de ATHIS do CAU/AP, Macapá - AP, 11 a 13/04/2023, ida:11/04/2023.</t>
  </si>
  <si>
    <t>Pagamento de 98 Auxílio Quilometragem, 1 Auxílio Estacionamento, 1 Auxílio Alimentação Estadual a Rosana Silveira referente a: 1535/2023 - Convocação para Reunião CEF-CAU/SC e Coordenação da UNINTER, Florianópolis/SC, 07/03/2023.</t>
  </si>
  <si>
    <t>Pagamento de 1 Auxílio Estacionamento, 93 Auxílio Quilometragem, 1 Auxílio Alimentação Estadual a Rosana Silveira referente a: 1587/2023 - Convocação para Reunião - Alinhamento de ação entre CATHIS e FECAM, Florianópolis/SC, 03/04/2023.</t>
  </si>
  <si>
    <t>Pagamento de 2 Auxílio Alimentação Estadual, 1 Auxílio Estacionamento, 97 Auxílio Quilometragem a Rosana Silveira referente a: 1580/2023 - Convocação para 47ª Reunião Ordinária do CEAU-CAU/SC, Florianópolis/SC, 06/04/2023.</t>
  </si>
  <si>
    <t>Pagamento de 1 Auxílio Estacionamento a Rosana Silveira referente a: 1561/2023 - Convocação para Agenda com o Deputado Padre Pedro, Florianópolis/SC, 14/03/2023.</t>
  </si>
  <si>
    <t>Pagamento de 12 Auxílio Alimentação Nacional, 5 Auxílio Hospedagem Nacional, 5 Auxílio Estacionamento, 127 Auxílio Quilometragem, 10 Auxílio Locomoção Urbana Nacional a Rosana Silveira referente a: 1564/2023 - Convocação para Encontro Global Moedas Sociais e Bancos Sociais de Desenvolvimento em CE, Fortaleza - CE, 26 a 29/04/2023.</t>
  </si>
  <si>
    <t>Pagamento de 1 Auxílio Estacionamento, 2 Auxílio Alimentação Estadual, 97 Auxílio Quilometragem a Rosana Silveira referente a: 1571/2023 - Convocação para 3ª Reunião Ordinária do CD-CAU/SC, Florianópolis/SC, 29/03/2023.</t>
  </si>
  <si>
    <t>Pagamento de 97 Auxílio Quilometragem, 1 Auxílio Estacionamento, 2 Auxílio Alimentação Estadual a Rosana Silveira referente a: 1604/2023 - Convocação para 4ª Reunião Ordinária da CEF-CAU/SC, Florianópolis/SC, 24/04/2023.</t>
  </si>
  <si>
    <t>Pagamento de 482 Auxílio Quilometragem, 4 Auxílio Alimentação Estadual, 2 Auxílio Hospedagem Estadual, 2 Auxílio Estacionamento a Rosana Silveira referente a: 1598/2023 - Convocação para Palestra - FAMESUL, Rio do Sul/SC, 03/05/2023; 1599/2023 - Convocação para Palestra - UNIFEBE, Brusque/SC, 04/05/2023.</t>
  </si>
  <si>
    <t>Pagamento de 1 Auxílio Estacionamento, 2 Auxílio Alimentação Estadual, 97 Auxílio Quilometragem a Rosana Silveira referente a: 1578/2023 - Convocação para 2ª Reunião Extraordinária da CEF-CAU/SC, Florianópolis/SC, 31/03/2023.</t>
  </si>
  <si>
    <t>Pagamento de 1 Auxílio Estacionamento a Rosana Silveira referente a: 1596/2023 - Convocação para Visita Técnica à área ATHIS - Florianópolis - Convênio 01/22, Florianópolis/SC, 17/04/2023.</t>
  </si>
  <si>
    <t>Pagamento de 2 Auxílio Estacionamento, 667 Auxílio Quilometragem, 4 Auxílio Alimentação Nacional a Rosana Silveira referente a: 1581/2023 - Convocação para Fórum CAU/PR de ATHIS - ATHIS como Política Pública, Curitiba - PR, 18 e 19/04/2023.</t>
  </si>
  <si>
    <t>COMPLEMENTO Pagamento de 3 Auxilio Hospedagem Nacional, 2 Auxilio Alimentação Nacional, 1 Auxilio Estacionamento a Rosana Silveira referente a: 1581/2023 - Convocação para Fórum CAU/PR de ATHIS - ATHIS como Política Pública</t>
  </si>
  <si>
    <t>Pagamento de 1 Auxílio Estacionamento, 97 Auxílio Quilometragem, 2 Auxílio Alimentação Estadual a Rosana Silveira referente a: 1612/2023 - Convocação para 4ª Reunião Ordinária do CD-CAU/SC, Florianópolis/SC, 02/05/2023.</t>
  </si>
  <si>
    <t>Pagamento de 97 Auxílio Quilometragem, 2 Auxílio Alimentação Estadual, 1 Auxílio Estacionamento a Rosana Silveira referente a: 1619/2023 - Convocação para 4ª Reunião Ordinária da CATHIS-CAU/SC, Florianópolis/SC, 08/05/2023.</t>
  </si>
  <si>
    <t>Pagamento de 98 Auxílio Quilometragem, 2 Auxílio Alimentação Estadual, 1 Auxílio Estacionamento a Rosana Silveira referente a: 1623/2023 - Convocação para "CAU Portas Abertas" (Palestra: "Cenários Pós Impacto - Ensaios e Aprend, Florianópolis/SC, 11/05/2023; 1627/2023 - Convocação para 1ª Reunião Extraordinária do Conselho Diretor, Florianópolis/SC, 11/05/2023.</t>
  </si>
  <si>
    <t>Pagamento de 2 Auxílio Alimentação Estadual, 98 Auxílio Quilometragem, 1 Auxílio Estacionamento a Rosana Silveira referente a: 1624/2023 - Convocação para 139ª Reunião Plenária Ordinária, Florianópolis/SC, 12/05/2023.</t>
  </si>
  <si>
    <t>Pagamento de 8 Auxílio Alimentação Nacional DF/SP/RJ, 127 Auxílio Quilometragem, 3 Auxílio Hospedagem Nacional DF/SP/RJ, 6 Auxílio Locomoção Urbana Nacional DF/SP/RJ a Rosana Silveira referente a: 1616/2023 - Convocação para VI Encontro Nacional de Coordenadores de CEF, Brasília - DF, 16/05/2023; 1617/2023 - Convocação para IX Seminário Legislativo, Brasília - DF, 17/05/2023.</t>
  </si>
  <si>
    <t>Pagamento de 2 Auxilio Alimentação Estadual, 97 Auxilio Quilometragem, 1 Auxilio Estacionamento a Rosana Silveira* referente a: 1489/2023 - Convocação para 1ª Reunião Ordinária da CEF-CAU/SC</t>
  </si>
  <si>
    <t>Pagamento de 2 Auxilio Alimentação Estadual, 97 Auxilio Quilometragem, 1 Auxilio Estacionamento a Rosana Silveira* referente a: 1497/2023 - Convocação para 1ª Reunião Ordinária do CD-CAU/SC</t>
  </si>
  <si>
    <t>Pagamento de 2 Auxilio Alimentação Estadual, 97 Auxilio Quilometragem, 1 Auxilio Estacionamento a Rosana Silveira* referente a: 1490/2023 - Convocação para 1ª Reunião Ordinária da CATHIS-CAU/SC</t>
  </si>
  <si>
    <t>Pagamento de 2 Auxilio Alimentação Estadual, 97 Auxilio Quilometragem, 1 Auxilio Estacionamento a Rosana Silveira* referente a: 1477/2023 - Convocação para 135ª Reunião Plenária Ordinária</t>
  </si>
  <si>
    <t>Pagamento de 2 Auxilio Alimentação Estadual, 97 Auxilio Quilometragem, 1 Auxilio Estacionamento a Rosana Silveira* referente a: 1516/2023 - Convocação para 2ª Reunião Ordinária da CEF-CAU/SC</t>
  </si>
  <si>
    <t>Pagamento de 2 Auxilio Alimentação Estadual, 97 Auxilio Quilometragem, 1 Auxilio Estacionamento a Rosana Silveira* referente a: 1512/2023 - Convocação para 2ª Reunião Ordinária da CATHIS-CAU/SC</t>
  </si>
  <si>
    <t>Pagamento de 2 Auxilio Alimentação Estadual, 97 Auxilio Quilometragem, 1 Auxilio Estacionamento a Rosana Silveira* referente a: 1503/2023 - Convocação para 1ª Reunião Extraordinária da CEF-CAU/SC</t>
  </si>
  <si>
    <t>Pagamento de 2 Auxilio Alimentação Estadual, 97 Auxilio Quilometragem, 1 Auxilio Estacionamento, Reembolso passagem rodoviária a Rosana Silveira* referente a: 1499/2023 - Convocação para 46ª Reunião Ordinária do CEAU-CAU/SC</t>
  </si>
  <si>
    <t>Pagamento de 2 Auxilio Alimentação Estadual, 97 Auxilio Quilometragem, 1 Auxilio Estacionamento a Rosana Silveira* referente a: 1520/2023 - Convocação para 136ª Reunião Plenária Ordinária</t>
  </si>
  <si>
    <t>Pagamento de 97 Auxílio Quilometragem, 1 Auxílio Estacionamento, 2 Auxílio Alimentação Estadual a Rosana Silveira* referente a: 1528/2023 - Convocação para Agendas Institucionais - CATHIS-CAU/SC, Florianópolis/SC, 16/02/2023.</t>
  </si>
  <si>
    <t>Pagamento de 4 Auxílio Locomoção Urbana Estadual, 4 Auxílio Alimentação Estadual, 2 Auxílio Estacionamento, 127 Auxílio Quilometragem, 2 Auxílio Hospedagem Estadual a Rosana Silveira* referente a: 1529/2023 - Convocação para Reunião de acompanhamento do Convênio do CAU/SC com Chapecó, Chapecó/SC, 28/02/2023.</t>
  </si>
  <si>
    <t>Pagamento de 4 Auxílio Locomoção Urbana Nacional DF/SP/RJ, 127 Auxílio Quilometragem, 4 Auxílio Alimentação Nacional DF/SP/RJ, 2 Auxílio Estacionamento, 2 Auxílio Hospedagem Nacional DF/SP/RJ a Rosana Silveira* referente a: 1526/2023 - Convocação para V Encontro Nacional de Coordenadores de CEF, Brasília - DF, 03/03/2023.</t>
  </si>
  <si>
    <t xml:space="preserve">COMPLEMENTO Pagamento de 1 Auxilio Hospedagem Nacional DF/SP/RJ, 2 Auxilio Alimentação Nacional DF/SP/RJ a Rosana Silveira referente a: 1617/2023 - Convocação para IX Seminário Legislativo; 1616/2023 - Convocação para VI Encontro Nacional de Coordenadores de CEF; 1641/2023 - Convocação para Visita Técnica a Moradias Assistidas pela CODHAB no Distrito Administrativo São Sebastião </t>
  </si>
  <si>
    <t>Pagamento de 97 Auxílio Quilometragem, 2 Auxílio Alimentação Estadual, 1 Auxílio Estacionamento a Rosana Silveira referente a: 1636/2023 - Convocação para 5ª Reunião Ordinária da CEF-CAU/SC, Florianópolis/SC, 24/05/2023.</t>
  </si>
  <si>
    <t>Pagamento de 1 Auxílio Estacionamento, 2 Auxílio Alimentação Estadual, 97 Auxílio Quilometragem a Rosana Silveira referente a: 1643/2023 - Convocação para 5ª Reunião Ordinária da CATHIS-CAU/SC, Florianópolis/SC, 25/05/2023.</t>
  </si>
  <si>
    <t>Pagamento de 2 Auxílio Alimentação Estadual, 1 Auxílio Estacionamento, 97 Auxílio Quilometragem a Rosana Silveira referente a: 1638/2023 - Convocação para Diálogo sobre o Ensino e Aprendizagem / Encontro de Coordenadores, Profe, Florianópolis/SC, 26/05/2023.</t>
  </si>
  <si>
    <t>Pagamento de 1 Auxílio Estacionamento, 97 Auxílio Quilometragem, 2 Auxílio Alimentação Estadual a Rosana Silveira referente a: 1659/2023 - Convocação para 5ª Reunião Ordinária do CD-CAU/SC, Florianópolis/SC, 29/05/2023.</t>
  </si>
  <si>
    <t>Pagamento de 1 Auxílio Estacionamento, 2 Auxílio Alimentação Estadual, 97 Auxílio Quilometragem a Rosana Silveira referente a: 1647/2023 - Convocação para Roda de Conversa da FECAM AMESC - Virtual, Florianópolis/SC, 01/06/2023.</t>
  </si>
  <si>
    <t>Pagamento de 2 Auxílio Alimentação Estadual, 97 Auxílio Quilometragem, 1 Auxílio Estacionamento a Rosana Silveira referente a: 1660/2023 - Convocação para 48ª Reunião Ordinária do CEAU-CAU/SC, Florianópolis/SC, 02/06/2023.</t>
  </si>
  <si>
    <t>Pagamento de 5 Auxílio Alimentação Estadual, 1 Auxílio Estacionamento, 873 Auxílio Quilometragem, 2 Auxílio Hospedagem Estadual a Rosana Silveira referente a: 1649/2023 - Convocação para Roda de Conversa da FECAM em Jaborá, Jaborá/SC, 05/06/2023.</t>
  </si>
  <si>
    <t>Pagamento de 6 Auxílio Alimentação Estadual, 2 Auxílio Estacionamento, 859 Auxílio Quilometragem, 2 Auxílio Hospedagem Estadual a Rosana Silveira referente a: 1648/2023 - Convocação para Seminário de Habitação da FECAM em Treze Tílias, Treze Tílias/SC, 13 e 14/06/2023.</t>
  </si>
  <si>
    <t>Pagamento de 168 Auxílio Quilometragem, 1 Auxílio Alimentação Estadual, 1 Auxílio Estacionamento a Rosana Silveira referente a: 1639/2023 - Convocação para Palestra - UDESC - Laguna, Laguna/SC, 15/06/2023.</t>
  </si>
  <si>
    <t>Pagamento de 97 Auxílio Quilometragem, 1 Auxílio Estacionamento, 2 Auxílio Alimentação Estadual a Rosana Silveira referente a: 1674/2023 - Convocação para 6ª Reunião Ordinária da CATHIS-CAU/SC, Florianópolis/SC, 16/06/2023.</t>
  </si>
  <si>
    <t>Pagamento de 2 Auxílio Alimentação Estadual, 1 Auxílio Estacionamento, 97 Auxílio Quilometragem a Rosana Silveira referente a: 1675/2023 - Convocação para 6ª Reunião Ordinária da CEF-CAU/SC, Florianópolis/SC, 21/06/2023.</t>
  </si>
  <si>
    <t>Pagamento de 1 Auxílio Estacionamento, 97 Auxílio Quilometragem, 2 Auxílio Alimentação Estadual a Rosana Silveira referente a: 1680/2023 - Convocação para 140ª Reunião Plenária Ordinária, Florianópolis/SC, 23/06/2023.</t>
  </si>
  <si>
    <t>Pagamento de 97 Auxílio Quilometragem, 2 Auxílio Alimentação Estadual, 1 Auxílio Estacionamento a Rosana Silveira referente a: 1688/2023 - Convocação para 6ª Reunião Ordinária do CD-CAU/SC, Florianópolis/SC, 26/06/2023.</t>
  </si>
  <si>
    <t>COMPLEMENTO Pagamento de 1 Auxílio Alimentação e 97 Auxílio Quilometragem a Rosana Silveira referente a: 1561/2023 - Convocação para Agenda com o Deputado Padre Pedro, Florianópolis/SC, 14/03/2023.</t>
  </si>
  <si>
    <t>COMPLEMENTO Pagamento de 2 Auxílio Alimentação e 106 Auxílio Quilometragem a Rosana Silveira referente a: 1596/2023 - Convocação para Visita Técnica à área ATHIS - Florianópolis - Convênio 01/22, Florianópolis/SC, 17/04/2023.</t>
  </si>
  <si>
    <t>Pagamento de 1 Auxilio Alimentação Estadual, 98 Auxilio Quilometragem, 1 Auxilio Estacionamento a Rosana Silveira referente a: 1652/2023 - Convocação para Roda de Conversa da FECAM virtual 1 - AMAVI</t>
  </si>
  <si>
    <t>Pagamento de 2 Auxilio Alimentação Estadual, 98 Auxilio Quilometragem, 1 Auxilio Estacionamento a Rosana Silveira referente a: 1653/2023 - Convocação para Rodas de Conversa da FECAM em São Lourenço do Oeste</t>
  </si>
  <si>
    <t>Pagamento de 2 Auxilio Alimentação Estadual, 98 Auxilio Quilometragem, 1 Auxilio Estacionamento a Rosana Silveira referente a: 1655/2023 - Convocação para Rodas de Conversa da FECAM virtual 2 - AMUNESC; 1654/2023 - Convocação para Rodas de Conversa da FECAM em Chapecó</t>
  </si>
  <si>
    <t>Pagamento de 1 Auxilio Alimentação Estadual, 98 Auxilio Quilometragem, 1 Auxilio Estacionamento a Rosana Silveira referente a: 1697/2023 - Convocação para Palestra: Acessibilidade na Escala Urbana "CAU Portas Abertas"</t>
  </si>
  <si>
    <t>Pagamento de 2 Auxilio Alimentação Estadual, 98 Auxilio Quilometragem, 1 Auxilio Estacionamento a Rosana Silveira referente a: 1696/2023 - Convocação para 141ª Reunião Plenária Ordinária</t>
  </si>
  <si>
    <t>Pagamento de 2 Auxilio Alimentação Estadual, 97 Auxilio Quilometragem, 1 Auxilio Estacionamento a Rosana Silveira referente a: 1711/2023 - Convocação para 7ª Reunião Ordinária da CATHIS-CAU/SC</t>
  </si>
  <si>
    <t>Pagamento de 2 Auxilio Alimentação Estadual, 97 Auxilio Quilometragem, 1 Auxilio Estacionamento a Rosana Silveira referente a: 1701/2023 - Convocação para 7ª Reunião Ordinária da CEF-CAU/SC</t>
  </si>
  <si>
    <t>Pagamento de 127 Auxílio Quilometragem, 4 Auxílio Locomoção Urbana Nacional, 6 Auxílio Hospedagem Nacional, 13 Auxílio Alimentação Nacional, 6 Auxílio Estacionamento a Rosana Silveira referente a: 1702/2023 - Convocação para VII Encontro Nacional de Coordenadores de CEF, Aracaju - SE, 25/07/2023; 1703/2023 - Convocação para Semana da Habitação 2023, Aracaju - SE, 26 a 29/07/2023;</t>
  </si>
  <si>
    <t>Pagamento de 2 Auxilio Hospedagem Nacional DF/SP/RJ, 5 Auxilio Alimentação Nacional DF/SP/RJ, 127 Auxilio Quilometragem, 2 Auxilio Estacionamento, 4 Auxilio Deslocamento a Rosana Silveira referente a: 1709/2023 - Convocação para Reunião Presencial na Secretaria Nacional de Habitação/SNH</t>
  </si>
  <si>
    <t xml:space="preserve">Pagamento de 1 Auxilio Alimentação Estadual, 106 Auxilio Quilometragem, 1 Auxilio Estacionamento a Rosana Silveira referente a: 1729/2023 - Convocação para Visita Técnica Comunidade dos Lageanos Serrinha - 19-07 </t>
  </si>
  <si>
    <t>Silvana Maria Hall</t>
  </si>
  <si>
    <t>Pagamento de 2 Auxilio Alimentação Estadual, 930 Auxilio Quilometragem a Silvana Maria Hall referente a: 1508/2023 - Convocação para 2ª Reunião Ordinária da CPUA-CAU/SC</t>
  </si>
  <si>
    <t>Pagamento de 2 Auxílio Alimentação Estadual, 556 Auxílio Quilometragem, 4 Auxílio Locomoção Urbana Estadual, 1 Auxílio Hospedagem Estadual a Silvana Maria Hall referente a: 1591/2023 - Convocação para "CAU Portas Abertas" (Mesa Redonda sobre Patrimônio), Florianópolis/SC, 19/04/2023.</t>
  </si>
  <si>
    <t>Pagamento de 2 Auxílio Alimentação Estadual, 929 Auxílio Quilometragem a Silvana Maria Hall referente a: 1614/2023 - Convocação para 4ª Reunião Ordinária da CPUA-CAU/SC, Florianópolis/SC, 05/05/2023.</t>
  </si>
  <si>
    <t>Pagamento de 3 Auxílio Hospedagem Estadual, 8 Auxílio Alimentação Estadual, 930 Auxílio Quilometragem a Silvana Maria Hall referente a: 1690/2023 - Convocação para Diálogos Urbanos (Summit Cidades 2023), Florianópolis/SC, 26/06/2023.</t>
  </si>
  <si>
    <t>Silvio Hickel do Prado</t>
  </si>
  <si>
    <t>Pagamento de 3 Auxílio Hospedagem Nacional DF/SP/RJ, 9 Auxílio Locomoção Urbana Nacional DF/SP/RJ, 8 Auxílio Alimentação Nacional DF/SP/RJ a Silvio Hickel do Prado referente a: 1645/2023 - Convocação para Treinamento de Assessorias e Coordenadores das CE-UF, Brasília - DF, 14 e 16/06/2023.</t>
  </si>
  <si>
    <t>Silvya Helena Caprario</t>
  </si>
  <si>
    <t>Pagamento de 2 Auxílio Alimentação Estadual, 625 Auxílio Quilometragem, 1 Auxílio Estacionamento a Silvya Helena Caprario referente a: 1477/2023 - Convocação para 135ª Reunião Plenária Ordinária, Florianópolis/SC, 13/01/2023.</t>
  </si>
  <si>
    <t>Pagamento de 1 Auxílio Hospedagem Estadual, 1 Auxílio Estacionamento, 492 Auxílio Quilometragem, 2 Auxílio Alimentação Estadual a Silvya Helena Caprario referente a: 1476/2023 - Convocação para Descerramento do monumento comemorativo aos 50 anos da FEBE, Brusque/SC, 16/01/2023.</t>
  </si>
  <si>
    <t>Pagamento de 1 Auxílio Estacionamento, 2 Auxílio Alimentação Estadual, 52 Auxílio Quilometragem a Silvya Helena Caprario referente a: 1489/2023 - Convocação para 1ª Reunião Ordinária da CEF-CAU/SC, Florianópolis/SC, 25/01/2023.</t>
  </si>
  <si>
    <t>Pagamento de 52 Auxílio Quilometragem, 2 Auxílio Alimentação Estadual, 1 Auxílio Estacionamento a Silvya Helena Caprario referente a: 1490/2023 - Convocação para 1ª Reunião Ordinária da CATHIS-CAU/SC, Florianópolis/SC, 26/01/2023.</t>
  </si>
  <si>
    <t>Pagamento de 1 Auxílio Estacionamento, 1 Auxílio Hospedagem Estadual, 285 Auxílio Quilometragem, 2 Auxílio Alimentação Estadual a Silvya Helena Caprario referente a: 1496/2023 - Convocação para Solenidade de 50 anos da FEBE, Brusque/SC, 24/01/2023.</t>
  </si>
  <si>
    <t>Pagamento de 2 Auxílio Alimentação Estadual, 1 Auxílio Estacionamento, 348 Auxílio Quilometragem, 1 Auxílio Hospedagem Estadual a Silvya Helena Caprario referente a: 1495/2023 - Convocação para Posse Reitoria da FURB, Blumenau/SC, 31/01/2023.</t>
  </si>
  <si>
    <t>Pagamento de 52 Auxílio Quilometragem, 2 Auxílio Alimentação Estadual, 1 Auxílio Estacionamento a Silvya Helena Caprario referente a: 1497/2023 - Convocação para 1ª Reunião Ordinária do CD-CAU/SC, Florianópolis/SC, 30/01/2023.</t>
  </si>
  <si>
    <t>Pagamento de 2 Auxilio Alimentação Estadual, 52 Auxilio Quilometragem, 1 Auxilio Estacionamento a Silvya Helena Caprario referente a: 1503/2023 - Convocação para 1ª Reunião Extraordinária da CEF-CAU/SC</t>
  </si>
  <si>
    <t>Pagamento de 2 Auxilio Alimentação Estadual, 52 Auxilio Quilometragem, 1 Auxilio Estacionamento a Silvya Helena Caprario referente a: 1512/2023 - Convocação para 2ª Reunião Ordinária da CATHIS-CAU/SC</t>
  </si>
  <si>
    <t>Pagamento de 1 Auxilio Alimentação Estadual, 45 Auxilio Quilometragem, 1 Auxilio Estacionamento a Silvya Helena Caprario referente a: 1514/2023 - Convocação para 1ª Reunião da Rede de Controle 2023 (Conselheira Silvya)</t>
  </si>
  <si>
    <t>Pagamento de 2 Auxilio Alimentação Estadual, 52 Auxilio Quilometragem, 1 Auxilio Estacionamento a Silvya Helena Caprario referente a: 1516/2023 - Convocação para 2ª Reunião Ordinária da CEF-CAU/SC</t>
  </si>
  <si>
    <t>Pagamento de 2 Auxilio Alimentação Estadual, 52 Auxilio Quilometragem, 1 Auxilio Estacionamento a Silvya Helena Caprario referente a: 1520/2023 - Convocação para 136ª Reunião Plenária Ordinária</t>
  </si>
  <si>
    <t>Pagamento de 52 Auxílio Quilometragem, 1 Auxílio Alimentação Estadual, 1 Auxílio Estacionamento a Silvya Helena Caprario referente a: 1528/2023 - Convocação para Agendas Institucionais - CATHIS-CAU/SC, Florianópolis/SC, 16/02/2023.</t>
  </si>
  <si>
    <t>Pagamento de 6 Auxílio Locomoção Urbana Estadual, 4 Auxílio Alimentação Estadual, 2 Auxílio Hospedagem Estadual a Silvya Helena Caprario referente a: 1529/2023 - Convocação para Reunião de acompanhamento do Convênio do CAU/SC com Chapecó, Chapecó/SC, 28/02/2023.</t>
  </si>
  <si>
    <t>Pagamento de 4 Auxílio Alimentação Nacional DF/SP/RJ, 2 Auxílio Hospedagem Nacional DF/SP/RJ, 6 Auxílio Locomoção Urbana Nacional DF/SP/RJ a Silvya Helena Caprario referente a: 1526/2023 - Convocação para V Encontro Nacional de Coordenadores de CEF, Brasília - DF, 03/03/2023.</t>
  </si>
  <si>
    <t>Pagamento de 1 Auxílio Estacionamento, 52 Auxílio Quilometragem a Silvya Helena Caprario referente a: 1534/2023 - Convocação para 2ª Reunião Ordinária do CD-CAU/SC, Florianópolis/SC, 27/02/2023.</t>
  </si>
  <si>
    <t>Pagamento de 52 Auxílio Quilometragem, 1 Auxílio Alimentação Estadual, 1 Auxílio Estacionamento a Silvya Helena Caprario referente a: 1535/2023 - Convocação para Reunião CEF-CAU/SC e Coordenação da UNINTER, Florianópolis/SC, 07/03/2023, ida:27/02/2023.</t>
  </si>
  <si>
    <t>Pagamento de 1 Auxílio Estacionamento, 2 Auxílio Alimentação Estadual, 52 Auxílio Quilometragem a Silvya Helena Caprario referente a: 1544/2023 - Convocação para 3ª Reunião Ordinária da CATHIS-CAU/SC, Florianópolis/SC, 09/03/2023.</t>
  </si>
  <si>
    <t>Pagamento de 1 Auxílio Alimentação Estadual, 1 Auxílio Estacionamento, 52 Auxílio Quilometragem a Silvya Helena Caprario referente a: 1552/2023 - Convocação para "CAU Portas Abertas" (Dia das Mulheres - PRES-CAU/SC), Florianópolis/SC, 16/03/2023.</t>
  </si>
  <si>
    <t>Pagamento de 2 Auxílio Alimentação Estadual, 52 Auxílio Quilometragem, 1 Auxílio Estacionamento a Silvya Helena Caprario referente a: 1553/2023 - Convocação para 137ª Reunião Plenária Ordinária, Florianópolis/SC, 17/03/2023.</t>
  </si>
  <si>
    <t>Pagamento de 1 Auxílio Estacionamento, 291 Auxílio Quilometragem, 2 Auxílio Alimentação Estadual, 1 Auxílio Hospedagem Estadual a Silvya Helena Caprario referente a: 1556/2023 - Convocação para Formatura UDESC, Laguna/SC, 11/03/2023.</t>
  </si>
  <si>
    <t>Pagamento de 1 Auxílio Alimentação Estadual, 54 Auxílio Quilometragem, 1 Auxílio Estacionamento a Silvya Helena Caprario referente a: 1561/2023 - Convocação para Agenda com o Deputado Padre Pedro, Florianópolis/SC, 14/03/2023.</t>
  </si>
  <si>
    <t>Pagamento de 1 Auxílio Estacionamento, 52 Auxílio Quilometragem, 2 Auxílio Alimentação Estadual a Silvya Helena Caprario referente a: 1558/2023 - Convocação para 3ª Reunião Ordinária da CEF-CAU/SC, Florianópolis/SC, 22/03/2023.</t>
  </si>
  <si>
    <t>Pagamento de 1 Auxílio Alimentação Estadual, 1 Auxílio Estacionamento, 53 Auxílio Quilometragem a Silvya Helena Caprario referente a: 1569/2023 - Convocação para Reunião com equipe da Prefeitura Municipal de Florianópolis, Florianópolis/SC, 20/03/2023.</t>
  </si>
  <si>
    <t>Pagamento de 10 Auxílio Locomoção Urbana Nacional, 10 Auxílio Alimentação Nacional, 4 Auxílio Hospedagem Nacional a Silvya Helena Caprario referente a: 1563/2023 - Convocação para 4º Seminário de ATHIS do CAU/AP, Macapá - AP, 11 a 13/04/2023, ida:11/04/2023.</t>
  </si>
  <si>
    <t>Pagamento de 2 Auxílio Alimentação Estadual, 1 Auxílio Estacionamento, 52 Auxílio Quilometragem a Silvya Helena Caprario referente a: 1571/2023 - Convocação para 3ª Reunião Ordinária do CD-CAU/SC, Florianópolis/SC, 29/03/2023.</t>
  </si>
  <si>
    <t>Pagamento de 52 Auxílio Quilometragem, 2 Auxílio Alimentação Estadual, 1 Auxílio Estacionamento a Silvya Helena Caprario referente a: 1578/2023 - Convocação para 2ª Reunião Extraordinária da CEF-CAU/SC, Florianópolis/SC, 31/03/2023.</t>
  </si>
  <si>
    <t>Pagamento de 2 Auxílio Hospedagem Nacional, 657 Auxílio Quilometragem, 2 Auxílio Estacionamento, 5 Auxílio Alimentação Nacional a Silvya Helena Caprario referente a: 1581/2023 - Convocação para Fórum CAU/PR de ATHIS - ATHIS como Política Pública, Curitiba - PR, 18 e 19/04/2023.</t>
  </si>
  <si>
    <t>COMPLEMENTO - Pagamento de 1 Auxilio Hospedagem Nacional, 2 Auxilio Alimentação Nacional, 1 Auxilio Estacionamento a Silvya Helena Caprario referente a: 1581/2023 - Convocação para Fórum CAU/PR de ATHIS - ATHIS como Política Pública, 1597/2023 - Convocação para Fórum CAU/PR de ATHIS - ATHIS como Política Pública</t>
  </si>
  <si>
    <t>Pagamento de 1 Auxílio Alimentação Estadual, 1 Auxílio Estacionamento a Silvya Helena Caprario referente a: 1596/2023 - Convocação para Visita Técnica à área ATHIS - Florianópolis - Convênio 01/22, Florianópolis/SC, 17/04/2023.</t>
  </si>
  <si>
    <t>Pagamento de 5 Auxílio Hospedagem Nacional, 12 Auxílio Alimentação Nacional, 12 Auxílio Locomoção Urbana Nacional a Silvya Helena Caprario referente a: 1564/2023 - Convocação para Encontro Global Moedas Sociais e Bancos Sociais de Desenvolvimento em CE, Fortaleza - CE, 26 a 29/04/2023.</t>
  </si>
  <si>
    <t>Pagamento de 2 Auxílio Alimentação Estadual, 1 Auxílio Estacionamento, 52 Auxílio Quilometragem a Silvya Helena Caprario referente a: 1604/2023 - Convocação para 4ª Reunião Ordinária da CEF-CAU/SC, Florianópolis/SC, 24/04/2023.</t>
  </si>
  <si>
    <t>Pagamento de 1 Auxílio Estacionamento, 52 Auxílio Quilometragem, 2 Auxílio Alimentação Estadual a Silvya Helena Caprario referente a: 1612/2023 - Convocação para 4ª Reunião Ordinária do CD-CAU/SC, Florianópolis/SC, 02/05/2023.</t>
  </si>
  <si>
    <t>Pagamento de 1 Auxílio Estacionamento, 52 Auxílio Quilometragem, 2 Auxílio Alimentação Estadual a Silvya Helena Caprario referente a: 1619/2023 - Convocação para 4ª Reunião Ordinária da CATHIS-CAU/SC, Florianópolis/SC, 08/05/2023.</t>
  </si>
  <si>
    <t>Pagamento de 52 Auxílio Quilometragem, 2 Auxílio Alimentação Estadual, 1 Auxílio Estacionamento a Silvya Helena Caprario referente a: 1627/2023 - Convocação para 1ª Reunião Extraordinária do Conselho Diretor, Florianópolis/SC, 11/05/2023; 1623/2023 - Convocação para "CAU Portas Abertas" (Palestra: "Cenários Pós Impacto - Ensaios e Aprend, Florianópolis/SC, 11/05/2023.</t>
  </si>
  <si>
    <t>Pagamento de 1 Auxílio Estacionamento, 52 Auxílio Quilometragem, 2 Auxílio Alimentação Estadual a Silvya Helena Caprario referente a: 1624/2023 - Convocação para 139ª Reunião Plenária Ordinária, Florianópolis/SC, 12/05/2023.</t>
  </si>
  <si>
    <t>Pagamento de 8 Auxílio Locomoção Urbana Nacional DF/SP/RJ, 3 Auxílio Hospedagem Nacional DF/SP/RJ, 8 Auxílio Alimentação Nacional DF/SP/RJ a Silvya Helena Caprario referente a: 1616/2023 - Convocação para VI Encontro Nacional de Coordenadores de CEF, Brasília - DF, 16/05/2023; 1617/2023 - Convocação para IX Seminário Legislativo, Brasília - DF, 17/05/2023.</t>
  </si>
  <si>
    <t>COMPLEMENTO Pagamento de 1 Auxilio Hospedagem Nacional DF/SP/RJ, 2 Auxilio Alimentação Nacional DF/SP/RJ, 2 Auxilio Deslocamento a Silvya Helena Caprario referente a: 1617/2023 - Convocação para IX Seminário Legislativo; 1616/2023 - Convocação para VI Encontro Nacional de Coordenadores de CEF; 1641/2023 - Convocação para Visita Técnica a Moradias Assistidas pela CODHAB no Distrito Administrativo São Sebastião</t>
  </si>
  <si>
    <t>Pagamento de 1 Auxilio Alimentação Estadual, 66 Auxilio Quilometragem, 1 Auxilio Estacionamento a Silvya Helena Caprario referente a: 1622/2023 - Convocação para Palestra - UNISUL - Florianópolis (Projeto - CAU NAS ESCOLAS)</t>
  </si>
  <si>
    <t>Pagamento de 2 Auxilio Alimentação Estadual, 52 Auxilio Quilometragem, 1 Auxilio Estacionamento a Silvya Helena Caprario referente a: 1636/2023 - Convocação para 5ª Reunião Ordinária da CEF-CAU/SC</t>
  </si>
  <si>
    <t>Pagamento de 2 Auxilio Alimentação Estadual, 52 Auxilio Quilometragem, 1 Auxilio Estacionamento a Silvya Helena Caprario referente a: 1643/2023 - Convocação para 5ª Reunião Ordinária da CATHIS-CAU/SC</t>
  </si>
  <si>
    <t>Pagamento de 1 Auxilio Alimentação Estadual, 52 Auxilio Quilometragem, 1 Auxilio Estacionamento a Silvya Helena Caprario referente a: 1638/2023 - Convocação para Diálogo sobre o Ensino e Aprendizagem / Encontro de Coordenadores, Professores e Estudantes (CEF-CAU/SC)</t>
  </si>
  <si>
    <t>Pagamento de 52 Auxílio Quilometragem, 2 Auxílio Alimentação Estadual, 1 Auxílio Estacionamento a Silvya Helena Caprario referente a 1659/2023 - Convocação para 5ª Reunião Ordinária do CD-CAU/SC, Florianópolis/SC, 29/05/2023.</t>
  </si>
  <si>
    <t>Pagamento de 1 Auxílio Estacionamento, 906 Auxílio Quilometragem, 5 Auxílio Alimentação Estadual, 2 Auxílio Hospedagem Estadual a Silvya Helena Caprario referente a: 1649/2023 - Convocação para Roda de Conversa da FECAM em Jaborá, Jaborá/SC, 05/06/2023.</t>
  </si>
  <si>
    <t>Pagamento de 6 Auxílio Alimentação Estadual, 2 Auxílio Hospedagem Estadual, 2 Auxílio Estacionamento, 892 Auxílio Quilometragem a Silvya Helena Caprario referente a: 1648/2023 - Convocação para Seminário de Habitação da FECAM em Treze Tílias, Treze Tílias/SC, 13 e 14/06/2023.</t>
  </si>
  <si>
    <t>Pagamento de 52 Auxílio Quilometragem, 2 Auxílio Alimentação Estadual, 1 Auxílio Estacionamento a Silvya Helena Caprario referente a: 1674/2023 - Convocação para 6ª Reunião Ordinária da CATHIS-CAU/SC, Florianópolis/SC, 16/06/2023.</t>
  </si>
  <si>
    <t>Pagamento de 1 Auxílio Estacionamento, 2 Auxílio Alimentação Estadual, 54 Auxílio Quilometragem a Silvya Helena Caprario referente a: 1668/2023 - Convocação para REUNIÃO SC ACESSÍVEL, Florianópolis/SC, 19/06/2023.</t>
  </si>
  <si>
    <t>Pagamento de 52 Auxílio Quilometragem, 1 Auxílio Estacionamento, 2 Auxílio Alimentação Estadual a Silvya Helena Caprario referente a: 1676/2023 - Convocação para Reunião de acompanhamento de convênio com Chapecó e preparação Seminário, Florianópolis/SC, 07/06/2023.</t>
  </si>
  <si>
    <t>Pagamento de 1 Auxílio Estacionamento, 2 Auxílio Alimentação Estadual, 52 Auxílio Quilometragem a Silvya Helena Caprario referente a: 1675/2023 - Convocação para 6ª Reunião Ordinária da CEF-CAU/SC, Florianópolis/SC, 21/06/2023.</t>
  </si>
  <si>
    <t>Pagamento de 52 Auxílio Quilometragem, 2 Auxílio Alimentação Estadual, 1 Auxílio Estacionamento a Silvya Helena Caprario referente a: 1680/2023 - Convocação para 140ª Reunião Plenária Ordinária, Florianópolis/SC, 23/06/2023.</t>
  </si>
  <si>
    <t>Pagamento de 2 Auxílio Alimentação Estadual, 58 Auxílio Quilometragem, 1 Auxílio Estacionamento a Silvya Helena Caprario referente a: 1691/2023 - Convocação para Diálogos Urbanos (Summit Cidades 2023), Florianópolis/SC, 26/06/2023; 1688/2023 - Convocação para 6ª Reunião Ordinária do CD-CAU/SC, Florianópolis/SC, 26/06/2023.</t>
  </si>
  <si>
    <t>Pagamento de 57 Auxílio Quilometragem, 1 Auxílio Estacionamento, 1 Auxílio Alimentação Estadual a Silvya Helena Caprario referente a: 1692/2023 - Convocação para Diálogos Urbanos (Summit Cidades 2023), Florianópolis/SC, 28/06/2023.</t>
  </si>
  <si>
    <t>Pagamento de 1 Auxílio Alimentação Estadual, 1 Auxílio Estacionamento, 52 Auxílio Quilometragem a Silvya Helena Caprario referente a: 1697/2023 - Convocação para Palestra: Acessibilidade na Escala Urbana "CAU Portas Abertas", Florianópolis/SC, 06/07/2023.</t>
  </si>
  <si>
    <t>Pagamento de 2 Auxílio Alimentação Estadual, 1 Auxílio Estacionamento, 52 Auxílio Quilometragem a Silvya Helena Caprario referente a: 1696/2023 - Convocação para 141ª Reunião Plenária Ordinária, Florianópolis/SC, 07/07/2023.</t>
  </si>
  <si>
    <t xml:space="preserve">Pagamento de 1 Auxilio Alimentação Estadual, 52 Auxilio Quilometragem, 1 Auxilio Estacionamento a Silvya Helena Caprario referente a: 1652/2023 - Convocação para Roda de Conversa da FECAM virtual 1 - AMAVI </t>
  </si>
  <si>
    <t>Pagamento de 2 Auxilio Alimentação Estadual, 52 Auxilio Quilometragem, 1 Auxilio Estacionamento a Silvya Helena Caprario referente a: 1653/2023 - Convocação para Rodas de Conversa da FECAM em São Lourenço do Oeste</t>
  </si>
  <si>
    <t>Pagamento de 2 Auxilio Alimentação Estadual, 52 Auxilio Quilometragem, 1 Auxilio Estacionamento a Silvya Helena Caprario referente a: 1654/2023 - Convocação para Rodas de Conversa da FECAM em Chapecó</t>
  </si>
  <si>
    <t>Pagamento de 2 Auxilio Alimentação Estadual, 52 Auxilio Quilometragem, 1 Auxilio Estacionamento a Silvya Helena Caprario referente a: 1711/2023 - Convocação para 7ª Reunião Ordinária da CATHIS-CAU/SC</t>
  </si>
  <si>
    <t>Pagamento de 5 Auxílio Alimentação Nacional DF/SP/RJ, 2 Auxílio Hospedagem Nacional DF/SP/RJ, 6 Auxílio Locomoção Urbana Nacional DF/SP/RJ a Silvya Helena Caprario referente a: 1709/2023 - Convocação para Reunião Presencial na Secretaria Nacional de Habitação/SNH, Brasília - DF, 21/07/2023.</t>
  </si>
  <si>
    <t>Pagamento de 6 Auxílio Hospedagem Nacional, 13 Auxílio Alimentação Nacional, 14 Auxílio Locomoção Urbana Nacional a Silvya Helena Caprario referente a: 1702/2023 - Convocação para VII Encontro Nacional de Coordenadores de CEF, Aracaju - SE, 25/07/2023; 1703/2023 - Convocação para Semana da Habitação 2023, Aracaju - SE, 26 a 29/07/2023.</t>
  </si>
  <si>
    <t xml:space="preserve">Pagamento de 1 Auxilio Alimentação Estadual, 50 Auxilio Quilometragem, 1 Auxilio Estacionamento a Silvya Helena Caprario referente a: 1729/2023 - Convocação para Visita Técnica Comunidade dos Lageanos Serrinha - 19-07 </t>
  </si>
  <si>
    <t>Suzana de Souza</t>
  </si>
  <si>
    <t xml:space="preserve">Pagamento de 2 Auxílio Locomoção Urbana Estadual, 2 Auxílio Alimentação Estadual a Suzana de Souza referente a: 1591/2023 - Convocação para "CAU Portas Abertas" (Mesa Redonda sobre Patrimônio), Florianópolis/SC, 19/04/2023; </t>
  </si>
  <si>
    <t>Pagamento de 1 Auxilio Alimentação Estadual, 2 Auxilio Deslocamento a Suzana de Souza referente a: 1623/2023 - Convocação para "CAU Portas Abertas" (Palestra: "Cenários Pós Impacto - Ensaios e Aprendizados em Ambientes de Saúde")</t>
  </si>
  <si>
    <t>Pagamento de 1 Auxilio Alimentação Estadual, 2 Auxilio Deslocamento a Suzana de Souza referente a: 1697/2023 - Convocação para Palestra: Acessibilidade na Escala Urbana "CAU Portas Abertas"</t>
  </si>
  <si>
    <t>Valério Mendes Marochi</t>
  </si>
  <si>
    <t>Pagamento de 1 Auxílio Hospedagem Estadual, 1 Reembolso de Passagem Rodoviária, 4 Auxílio Alimentação Estadual a Valério Mendes Marochi referente a: Ofício nº 087/2023/PRES/CAUSC CAU/SC SUMMIT CIDADES 2023 - II DIÁLOGOS URBANOS /CPUA-CAU/SC, Florianópolis/SC, 27/06/2023.</t>
  </si>
  <si>
    <t>Wanessa Vieira</t>
  </si>
  <si>
    <t>Pagamento de 2 Auxilio Alimentação Estadual, 60 Auxilio Quilometragem a Wanessa Vieira referente a: 1507/2023 - Convocação para 1ª Reunião Ordinária da Comissão Eleitoral do CAU/SC - CE/SC</t>
  </si>
  <si>
    <t>Pagamento de 60 Auxílio Quilometragem, 1 Auxílio Estacionamento, 2 Auxílio Alimentação Estadual a Wanessa Vieira referente a: 1684/2023 - Convocação para 2ª Reunião Ordinária da Comissão Eleitoral do CAU/SC - CE/SC, Florianópolis/SC, 28/06/2023.</t>
  </si>
  <si>
    <t>DIÁRIAS, AJUDA DE CUSTOS DESLOCAMENTO EM AGOSTO/2023</t>
  </si>
  <si>
    <t>RESUMO DE AGOSTO</t>
  </si>
  <si>
    <t>Pagamento de 9 Auxílio Locomoção Urbana Nacional, 6 Auxílio Alimentação Nacional, 2 Auxílio Hospedagem Nacional a Cícero Hipólito da Silva Junior referente a: 1739/2023 - Convocação para 25º Seminário Regional da CED-CAU/BR “10 ANOS DO CÓDIGO DE ÉTICA EM UM M, Fortaleza - CE, 23 a 25/08/2023.</t>
  </si>
  <si>
    <t>Pagamento de 2 Auxílio Alimentação Estadual, 1 Auxílio Hospedagem Estadual a Fernando de Oliveira Volkmer referente a: 1707/2023 - Convocação para Oficina Empreender em Arquitetura - Criciúma, Criciúma/SC, 24/08/2023.</t>
  </si>
  <si>
    <t>Pagamento de 5 Auxílio Alimentação Nacional DF/SP/RJ, 2 Auxílio Hospedagem Nacional DF/SP/RJ, 4 Auxílio Locomoção Urbana Nacional DF/SP/RJ a Jaime Teixeira Chaves referente a: 1756/2023 - Convocação para Oficina de Planejamento Estratégico Integrado, Brasília - DF, 15 e 16/08/2023.</t>
  </si>
  <si>
    <t>Pagamento de 3 Auxílio Hospedagem Nacional DF/SP/RJ, 5 Auxílio Locomoção Urbana Nacional DF/SP/RJ, 7 Auxílio Alimentação Nacional DF/SP/RJ a Leonardo Vistuba Kawa referente a: 1754/2023 - Convocação para III ENCONTRO TEMÁTICO DA CEP-CAU/BR e VI Encontro de Coordenadores CEPs, Brasília - DF, 14 a 16/08/2023.</t>
  </si>
  <si>
    <t>Pagamento de 25,50 Auxílio Quilometragem a Lilian Laudina Caovilla referente a: Ação de fiscalização, Chapecó, 07/08/2023.</t>
  </si>
  <si>
    <t>Pagamento de 4 Auxílio Locomoção Urbana Nacional DF/SP/RJ, 2 Auxílio Hospedagem Nacional DF/SP/RJ, 6 Auxílio Alimentação Nacional DF/SP/RJ a Olavo Coelho Arantes referente a: 1746/2023 - Convocação para Evento de Planejamento no CAU/BR, Brasília - DF, 15 e 16/08/2023.</t>
  </si>
  <si>
    <t>Pagamento de 2 Auxílio Alimentação Estadual, 1 Auxílio Hospedagem Estadual a Yve Sarkis da Costa referente a: 1707/2023 - Convocação para Oficina Empreender em Arquitetura - Criciúma, Criciúma/SC, 24/08/2023.</t>
  </si>
  <si>
    <t>Amanda Mello Ferber</t>
  </si>
  <si>
    <t>Pagamento de 5 Auxílio Locomoção Urbana Estadual, 1 Auxílio Hospedagem Estadual, 3 Auxílio Alimentação Estadual a Amanda Mello Ferber referente a: Ofício nº 178/2023/PRES/CAUSC NCD SUMMIT 2023 - RELACIONAMENTO INSTITUCIONAL MERCADO DE INTERIORES, Florianópolis/SC, 04/09/2023.</t>
  </si>
  <si>
    <t>Pagamento de 2 Auxílio Estacionamento, 355 Auxílio Quilometragem, 1 Auxílio Hospedagem Estadual, 3 Auxílio Alimentação Estadual a Anne Elise Rosa Soto referente a: 1752/2023 - Convocação para 142ª Reunião Plenária Ordinária, Florianópolis/SC, 11/08/2023, ida:10/08/2023, volta:11/08/2023; 1751/2023 - Convocação para Lançamento do Concurso Público da Sede do CAU/SC "CAU Portas Abertas", Florianópolis/SC, 10/08/2023, volta:11/08/2023.</t>
  </si>
  <si>
    <t>Pagamento de 355 Auxílio Quilometragem, 2 Auxílio Hospedagem Estadual, 1 Auxílio Estacionamento, 4 Auxílio Alimentação Estadual a Anne Elise Rosa Soto referente a: 1768/2023 - Convocação para CAU/SC no NCD SUMMIT 2023, Florianópolis/SC, 04/09/2023.</t>
  </si>
  <si>
    <t>Pagamento de 12 Auxílio Locomoção Urbana Nacional, 5 Auxílio Hospedagem Nacional, 12 Auxílio Alimentação Nacional a Claudia Elisa Poletto referente a: 1737/2023 - Convocação para 2º Colóquio de Abertura do Seminário dos 10 Anos do Código de Ética e Di, Fortaleza - CE, 22/08/2023, volta:25/08/2023; 1739/2023 - Convocação para 25º Seminário Regional da CED-CAU/BR “10 ANOS DO CÓDIGO DE ÉTICA EM UM M, Fortaleza - CE, 23 a 25/08/2023.</t>
  </si>
  <si>
    <t>Pagamento de 1 Auxílio Estacionamento, 127 Auxílio Quilometragem, 2 Auxílio Alimentação Estadual a Claudia Elisa Poletto referente a: 1751/2023 - Convocação para Lançamento do Concurso Público da Sede do CAU/SC "CAU Portas Abertas", Florianópolis/SC, 10/08/2023.</t>
  </si>
  <si>
    <t>Pagamento de 1 Auxílio Estacionamento, 127 Auxílio Quilometragem, 2 Auxílio Alimentação Estadual a Claudia Elisa Poletto referente a: 1752/2023 - Convocação para 142ª Reunião Plenária Ordinária, Florianópolis/SC, 11/08/2023.</t>
  </si>
  <si>
    <t>Pagamento de 1 Auxílio Estacionamento, 127 Auxílio Quilometragem, 2 Auxílio Alimentação Estadual a Claudia Elisa Poletto referente a: 1757/2023 - Convocação para 8ª Reunião Ordinária da CED-CAU/SC, Florianópolis/SC, 16/08/2023.</t>
  </si>
  <si>
    <t xml:space="preserve">Daniel Marques de Lucena </t>
  </si>
  <si>
    <t>Pagamento de 413 Auxílio Quilometragem, 1 Auxílio Estacionamento, 1 Auxílio Hospedagem Estadual, 2 Auxílio Alimentação Estadual a Daniel Marques de Lucena referente a: Ofício nº 075/2023/PRES/CAUSC Convite - Oficina de Empreendedorismo do CAU/SC – etapa: Criciúma, Criciúma/SC, 24/08/2023.</t>
  </si>
  <si>
    <t>Pagamento de 3 Auxílio Alimentação Estadual, 1 Auxílio Hospedagem Estadual, 1 Auxílio Estacionamento, 380 Auxílio Quilometragem a Eliane De Queiroz Gomes Castro referente a: 1736/2023 - Convocação para 7ª Reunião Ordinária do CD-CAU/SC, Florianópolis/SC, 31/07/2023.</t>
  </si>
  <si>
    <t>Pagamento de 380 Auxílio Quilometragem, 3 Auxílio Alimentação Estadual, 1 Auxílio Hospedagem Estadual, 1 Auxílio Estacionamento a Eliane De Queiroz Gomes Castro referente a: 1740/2023 - Convocação para 8ª Reunião Ordinária da CTCP - CAU/SC, Florianópolis/SC, 02/08/2023.</t>
  </si>
  <si>
    <t>Pagamento de 2 Auxílio Alimentação Estadual, 1 Auxílio Hospedagem Estadual, 1 Auxílio Estacionamento a Eliane De Queiroz Gomes Castro referente a: 1743/2023 - Convocação para 49ª Reunião Ordinária do CEAU-CAU/SC, Florianópolis/SC, 04/08/2023.</t>
  </si>
  <si>
    <t>Pagamento de 380 Auxílio Quilometragem, 1 Auxílio Hospedagem Estadual, 2 Auxílio Estacionamento, 4 Auxílio Alimentação Estadual a Eliane De Queiroz Gomes Castro referente a: 1751/2023 - Convocação para Lançamento do Concurso Público da Sede do CAU/SC "CAU Portas Abertas", Florianópolis/SC, 10/08/2023; 1752/2023 - Convocação para 142ª Reunião Plenária Ordinária, Florianópolis/SC, 11/08/2023.</t>
  </si>
  <si>
    <t>Pagamento de 292 Auxílio Quilometragem, 6 Auxílio Locomoção Urbana Nacional DF/SP/RJ, 10 Auxílio Alimentação Nacional DF/SP/RJ, 4 Auxílio Hospedagem Nacional DF/SP/RJ, 4 Auxílio Estacionamento a Eliane De Queiroz Gomes Castro referente a: 1722/2023 - Convocação para III Encontro Temático da CEP-CAUBR e VI Encontro de Coordenadores da CEP, Brasília - DF, 14 a 16/08/2023.</t>
  </si>
  <si>
    <t>Pagamento de 1 Auxílio Estacionamento, 268 Auxílio Quilometragem, 1 Auxílio Hospedagem Estadual, 2 Auxílio Alimentação Estadual a Eliane De Queiroz Gomes Castro referente a: 1771/2023 - Convocação para Formatura UNIFEBE, Brusque/SC, 18/08/2023.</t>
  </si>
  <si>
    <t>Pagamento de 1 Auxílio Estacionamento, 1 Auxílio Hospedagem Estadual, 3 Auxílio Alimentação Estadual, 702 Auxílio Quilometragem a Eliane De Queiroz Gomes Castro referente a: 1707/2023 - Convocação para Oficina Empreender em Arquitetura - Criciúma, Criciúma/SC, 24/08/2023.</t>
  </si>
  <si>
    <t>Pagamento de 3 Auxílio Hospedagem Estadual, 2 Auxílio Estacionamento, 6 Auxílio Alimentação Estadual, 383 Auxílio Quilometragem a Eliane De Queiroz Gomes Castro referente a: 1768/2023 - Convocação para CAU/SC no NCD SUMMIT 2023, Florianópolis/SC, 04/09/2023; 1779/2023 - Convocação para 9ª Reunião Ordinária da CTCP - CAU/SC, Florianópolis/SC, 05/09/2023.</t>
  </si>
  <si>
    <t>Pagamento de 380 Auxílio Quilometragem, 1 Auxílio Hospedagem Estadual, 3 Auxílio Alimentação Estadual, 1 Auxílio Estacionamento a Eliane De Queiroz Gomes Castro referente a: 1776/2023 - Convocação para 8ª Reunião Ordinária do CD-CAU/SC, Florianópolis/SC, 28/08/2023.</t>
  </si>
  <si>
    <t>Pagamento de 1 Auxílio Estacionamento, 2 Auxílio Alimentação Estadual, 380 Auxílio Quilometragem, 1 Auxílio Hospedagem Estadual a Eliane De Queiroz Gomes Castro referente a: 1774/2023 - Convocação para 2ª Reunião Extraordinária do CEAU-CAU/SC, Florianópolis/SC, 01/09/2023.</t>
  </si>
  <si>
    <t>Flávio Luiz Alípio</t>
  </si>
  <si>
    <t>Pagamento de 2 Auxílio Locomoção Urbana Estadual, 2 Auxílio Alimentação Estadual, 1 Reembolso de Passagem Rodoviária, 1 Auxílio Hospedagem Estadual a Flavio Luiz Alípio referente a: 1743/2023 - Convocação para 49ª Reunião Ordinária do CEAU-CAU/SC, Florianópolis/SC, 04/08/2023.</t>
  </si>
  <si>
    <t>Pagamento de 5 Auxílio Alimentação Estadual, 2 Auxílio Hospedagem Estadual, 902 Auxílio Quilometragem a Gabriela Fernanda Grisa referente a: 1768/2023 - Convocação para CAU/SC no NCD SUMMIT 2023, Florianópolis/SC, 04/09/2023.</t>
  </si>
  <si>
    <t>Gloria Maria Cabral Insaurralde</t>
  </si>
  <si>
    <t>Pagamento de 2 Auxílio Locomoção Urbana Estadual, 2 Auxílio Alimentação Estadual a Gloria Maria Cabral Insaurralde referente a: Ofício nº 141/2023/PRES/CAUSC Palestra Lançamento Concurso de Projetos Sede CAU/SC, Florianópolis/SC, 10/08/2023.</t>
  </si>
  <si>
    <t>Pagamento de 2 Auxílio Estacionamento, 1 Auxílio Hospedagem Estadual, 3 Auxílio Alimentação Estadual, 352 Auxílio Quilometragem a Henrique Rafael de Lima referente a: 1751/2023 - Convocação para Lançamento do Concurso Público da Sede do CAU/SC "CAU Portas Abertas", Florianópolis/SC, 10/08/2023; 1752/2023 - Convocação para 142ª Reunião Plenária Ordinária, Florianópolis/SC, 11/08/2023.</t>
  </si>
  <si>
    <t>Pagamento de 3 Auxílio Hospedagem Nacional DF/SP/RJ, 7 Auxílio Alimentação Nacional DF/SP/RJ, 9 Auxílio Locomoção Urbana Nacional DF/SP/RJ a Henrique Rafael de Lima referente a: 1722/2023 - Convocação para III Encontro Temático da CEP-CAUBR e VI Encontro de Coordenadores da CEP, Brasília - DF, 14 a 16/08/2023.</t>
  </si>
  <si>
    <t>Pagamento de 4 Auxílio Alimentação Estadual, 2 Auxílio Hospedagem Estadual, 733 Auxílio Quilometragem, 2 Auxílio Estacionamento a Henrique Rafael de Lima referente a: 1773/2023 - Convocação para 8ª Reunião Ordinária da CEP-CAU/SC, Florianópolis/SC, 25/08/2023, ida:24/08/2023, volta:25/08/2023; 1707/2023 - Convocação para Oficina Empreender em Arquitetura - Criciúma, Criciúma/SC, 24/08/2023, volta:25/08/2023.</t>
  </si>
  <si>
    <t>Pagamento de 352 Auxílio Quilometragem, 2 Auxílio Hospedagem Estadual, 4 Auxílio Alimentação Estadual a Henrique Rafael de Lima referente a: 1768/2023 - Convocação para CAU/SC no NCD SUMMIT 2023, Florianópolis/SC, 04/09/2023.</t>
  </si>
  <si>
    <t>Pagamento de 4 Auxílio Alimentação Estadual, 2 Auxílio Estacionamento, 232 Auxílio Quilometragem, 2 Auxílio Hospedagem Estadual a Janete Sueli Krueger referente a: 1721/2023 - Convocação para 7ª Reunião Ordinária da CED-CAU/SC, Florianópolis/SC, 19/07/2023; 1732/2023 - Convocação para Reunião sobre Reprogramação Orçamentária, Florianópolis/SC, 20/07/2023.</t>
  </si>
  <si>
    <t>Pagamento de 1 Auxílio Estacionamento, 232 Auxílio Quilometragem, 1 Auxílio Hospedagem Estadual, 2 Auxílio Alimentação Estadual a Janete Sueli Krueger referente a: 1736/2023 - Convocação para 7ª Reunião Ordinária do CD-CAU/SC, Florianópolis/SC, 31/07/2023.</t>
  </si>
  <si>
    <t>Pagamento de 234 Auxílio Quilometragem, 2 Auxílio Alimentação Estadual, 1 Auxílio Hospedagem Estadual, 1 Auxílio Estacionamento a Janete Sueli Krueger referente a: 1751/2023 - Convocação para Lançamento do Concurso Público da Sede do CAU/SC "CAU Portas Abertas", Florianópolis/SC, 10/08/2023.</t>
  </si>
  <si>
    <t>Pagamento de 2 Auxílio Alimentação Estadual, 1 Auxílio Hospedagem Estadual, 232 Auxílio Quilometragem, 2 Auxílio Estacionamento a Janete Sueli Krueger referente a: 1757/2023 - Convocação para 8ª Reunião Ordinária da CED-CAU/SC, Florianópolis/SC, 16/08/2023.</t>
  </si>
  <si>
    <t>Joana César Magalhães</t>
  </si>
  <si>
    <t>Pagamento de 1 Auxílio Hospedagem Estadual, 4 Auxílio Alimentação Estadual, 5 Auxílio Locomoção Urbana Estadual a Joana César Magalhães referente a: Ofício nº 140/2023/PRES/CAUSC NCD SUMMIT 2023 - RELACIONAMENTO INSTITUCIONAL MERCADO DE INTERIORES, Florianópolis/SC, 04/09/2023.</t>
  </si>
  <si>
    <t>Pagamento de 2 Auxílio Locomoção Urbana Estadual, 1 Auxílio Alimentação Estadual a José Alberto Gebara referente a: 1740/2023 - Convocação para 8ª Reunião Ordinária da CTCP - CAU/SC, Florianópolis/SC, 02/08/2023.</t>
  </si>
  <si>
    <t>Pagamento de 2 Auxílio Locomoção Urbana Estadual, 1 Auxílio Alimentação Estadual a José Alberto Gebara referente a: 1751/2023 - Convocação para Lançamento do Concurso Público da Sede do CAU/SC "CAU Portas Abertas", Florianópolis/SC, 10/08/2023.</t>
  </si>
  <si>
    <t>Pagamento de 1 Auxílio Hospedagem Estadual, 2 Auxílio Alimentação Estadual, 2 Auxílio Locomoção Urbana Estadual a José Alberto Gebara referente a: 1707/2023 - Convocação para Oficina Empreender em Arquitetura - Criciúma, Criciúma/SC, 24/08/2023.</t>
  </si>
  <si>
    <t>Pagamento de 12 Auxílio Locomoção Urbana Nacional, 5 Auxílio Hospedagem Nacional, 12 Auxílio Alimentação Nacional a Juliana Córdula Dreher de Andrade referente a: 1737/2023 - Convocação para 2º Colóquio de Abertura do Seminário dos 10 Anos do Código de Ética e Di, Fortaleza - CE, 22/08/2023; 1739/2023 - Convocação para 25º Seminário Regional da CED-CAU/BR “10 ANOS DO CÓDIGO DE ÉTICA EM UM M, Fortaleza - CE, 23 a 25/08/2023.</t>
  </si>
  <si>
    <t>Pagamento de 1 Auxílio Estacionamento, 11 Auxílio Quilometragem, 1 Auxílio Alimentação Estadual a Juliana Córdula Dreher de Andrade referente a: 1751/2023 - Convocação para Lançamento do Concurso Público da Sede do CAU/SC "CAU Portas Abertas", Florianópolis/SC, 10/08/2023.</t>
  </si>
  <si>
    <t>Pagamento de 1 Auxílio Estacionamento, 2 Auxílio Alimentação Estadual, 11 Auxílio Quilometragem a Juliana Córdula Dreher de Andrade referente a: 1752/2023 - Convocação para 142ª Reunião Plenária Ordinária, Florianópolis/SC, 11/08/2023.</t>
  </si>
  <si>
    <t>Pagamento de 1 Auxílio Alimentação Estadual, 11 Auxílio Quilometragem, 1 Auxílio Estacionamento a Juliana Córdula Dreher de Andrade referente a: 1757/2023 - Convocação para 8ª Reunião Ordinária da CED-CAU/SC, Florianópolis/SC, 16/08/2023.</t>
  </si>
  <si>
    <t>Pagamento de 1 Auxílio Alimentação Estadual, 11 Auxílio Quilometragem, 1 Auxílio Estacionamento a Juliana Córdula Dreher de Andrade referente a: 1772/2023 - Convocação para Reunião Frente de Cultura, Florianópolis/SC, 17/08/2023.</t>
  </si>
  <si>
    <t>Pagamento de 1 Auxílio Estacionamento, 12 Auxílio Quilometragem, 2 Auxílio Alimentação Estadual a Juliana Córdula Dreher de Andrade referente a: 1768/2023 - Convocação para CAU/SC no NCD SUMMIT 2023, Florianópolis/SC, 04/09/2023.</t>
  </si>
  <si>
    <t>Pagamento de 6 Auxílio Locomoção Urbana Estadual, 1 Auxílio Hospedagem Estadual, 3 Auxílio Alimentação Estadual a Larissa Moreira referente a: 1751/2023 - Convocação para Lançamento do Concurso Público da Sede do CAU/SC "CAU Portas Abertas", Florianópolis/SC, 10/08/2023; 1752/2023 - Convocação para 142ª Reunião Plenária Ordinária, Florianópolis/SC, 11/08/2023.</t>
  </si>
  <si>
    <t>Pagamento de 12 Auxílio Alimentação Nacional, 5 Auxílio Hospedagem Nacional a Larissa Moreira referente a: 1737/2023 - Convocação para 2º Colóquio de Abertura do Seminário dos 10 Anos do Código de Ética e Di, Fortaleza - CE, 22/08/2023; 1739/2023 - Convocação para 25º Seminário Regional da CED-CAU/BR “10 ANOS DO CÓDIGO DE ÉTICA EM UM M, Fortaleza - CE, 23 a 25/08/2023.</t>
  </si>
  <si>
    <t>Pagamento de 3 Auxílio Alimentação Estadual, 1 Auxílio Hospedagem Estadual, 5 Auxílio Locomoção Urbana Estadual, 1 Reembolso de Passagem Rodoviária a Larissa Moreira referente a: 1757/2023 - Convocação para 8ª Reunião Ordinária da CED-CAU/SC, Florianópolis/SC, 16/08/2023.</t>
  </si>
  <si>
    <t>Pagamento de 6 Auxílio Locomoção Urbana Estadual, 4 Auxílio Alimentação Estadual, 2 Auxílio Hospedagem Estadual a Larissa Moreira referente a: 1768/2023 - Convocação para CAU/SC no NCD SUMMIT 2023, Florianópolis/SC, 04/09/2023.</t>
  </si>
  <si>
    <t>Laurent Troost</t>
  </si>
  <si>
    <t>Pagamento de 4 Auxílio Locomoção Urbana Estadual, 4 Auxílio Alimentação Estadual, 2 Auxílio Hospedagem Estadual a Laurent Troost referente a: Ofício nº 139/2023/PRES/CAUSC NCD SUMMIT 2023 - RELACIONAMENTO INSTITUCIONAL MERCADO DE INTERIORES, Florianópolis/SC, 04/09/2023.</t>
  </si>
  <si>
    <t>Pagamento de 239 Auxílio Quilometragem, 1 Auxílio Estacionamento, 2 Auxílio Alimentação Estadual a Lilian Louise Fabre Santos referente a: 1751/2023 - Convocação para Lançamento do Concurso Público da Sede do CAU/SC "CAU Portas Abertas", Florianópolis/SC, 10/08/2023.</t>
  </si>
  <si>
    <t>Pagamento de 1 Auxílio Hospedagem Estadual, 353 Auxílio Quilometragem, 2 Auxílio Alimentação Estadual, 1 Auxílio Estacionamento a Luiz Alberto de Souza referente a: 1740/2023 - Convocação para 8ª Reunião Ordinária da CTCP - CAU/SC, Florianópolis/SC, 02/08/2023.</t>
  </si>
  <si>
    <t>Pagamento de 2 Auxílio Alimentação Estadual, 1 Auxílio Hospedagem Estadual, 1 Auxílio Estacionamento, 353 Auxílio Quilometragem a Luiz Alberto de Souza referente a: 1750/2023 - Convocação para Lançamento do Concurso Público Nacional de Arquitetura para o Edifício-S, Florianópolis/SC, 10/08/2023.</t>
  </si>
  <si>
    <t>Pagamento de 1 Auxílio Estacionamento, 2 Auxílio Alimentação Estadual, 1 Auxílio Hospedagem Estadual, 353 Auxílio Quilometragem a Luiz Alberto de Souza referente a: 1779/2023 - Convocação para 9ª Reunião Ordinária da CTCP - CAU/SC, Florianópolis/SC, 05/09/2023.</t>
  </si>
  <si>
    <t>Pagamento de 1 Auxílio Hospedagem Estadual, 3 Auxílio Alimentação Estadual, 445 Auxílio Quilometragem a Mariana Campos de Andrade referente a: 1752/2023 - Convocação para 142ª Reunião Plenária Ordinária, Florianópolis/SC, 11/08/2023.</t>
  </si>
  <si>
    <t>Pagamento de 3 Auxílio Alimentação Estadual, 1 Auxílio Hospedagem Estadual, 445 Auxílio Quilometragem a Mariana Campos de Andrade referente a: 1773/2023 - Convocação para 8ª Reunião Ordinária da CEP-CAU/SC, Florianópolis/SC, 25/08/2023.</t>
  </si>
  <si>
    <t>Pagamento de 4 Auxílio Alimentação Estadual, 445 Auxílio Quilometragem, 2 Auxílio Hospedagem Estadual a Mariana Campos de Andrade referente a: 1768/2023 - Convocação para CAU/SC no NCD SUMMIT 2023, Florianópolis/SC, 04/09/2023.</t>
  </si>
  <si>
    <t>Pagamento de 6 Auxílio Alimentação Nacional DF/SP/RJ, 277 Auxílio Quilometragem, 2 Auxílio Locomoção Urbana Nacional DF/SP/RJ, 3 Auxílio Hospedagem Nacional DF/SP/RJ a Maurício Andre Giusti referente a: 1744/2023 - Convocação para Oficina de Planejamento Estratégico Integrado, Brasília - DF, 15 e 16/08/2023.</t>
  </si>
  <si>
    <t>Pagamento de 277 Auxílio Quilometragem, 2 Auxílio Hospedagem Estadual, 2 Auxílio Locomoção Urbana Estadual, 4 Auxílio Alimentação Estadual a Maurício Andre Giusti referente a: 1752/2023 - Convocação para 142ª Reunião Plenária Ordinária, Florianópolis/SC, 11/08/2023, ida:10/08/2023, volta:11/08/2023; 1751/2023 - Convocação para Lançamento do Concurso Público da Sede do CAU/SC "CAU Portas Abertas", Florianópolis/SC, 10/08/2023, volta:11/08/2023.</t>
  </si>
  <si>
    <t>ESTORNO 2 Auxilio Alimentação Estadual a Wanessa Vieira referente a: 1748/2023 - Convocação para 3ª Reunião Ordinária da Comissão Eleitoral do CAU/SC - CE/SC</t>
  </si>
  <si>
    <t>Pagamento de 3 Auxílio Hospedagem Nacional, 6 Auxílio Alimentação Nacional, 462 Auxílio Quilometragem, 6 Auxílio Locomoção Urbana Nacional a Newton Marçal Santos referente a: 1758/2023 - Convocação para Visita ao Projeto Nenhuma Casa Sem Banheiro CAU/RS, Porto Alegre - RS, 29 e 30/08/2023.</t>
  </si>
  <si>
    <t>Pagamento de 1 Auxílio Hospedagem Nacional DF/SP/RJ, 6 Auxílio Locomoção Urbana Nacional DF/SP/RJ, 3 Auxílio Alimentação Nacional DF/SP/RJ a Patrícia Figueiredo Sarquis Herden referente a: 1727/2023 - Convocação para Prêmio Carmen Portinho 2022-2023, Rio de Janeiro - RJ, 04/08/2023.</t>
  </si>
  <si>
    <t>Pagamento de 60 Auxílio Quilometragem, 1 Auxílio Alimentação Estadual a Patrícia Figueiredo Sarquis Herden referente a: 1700/2023 - Convocação para Reunião CBCA (Presidente Patrícia), Florianópolis/SC, 09/08/2023.</t>
  </si>
  <si>
    <t>Pagamento de 9 Auxílio Locomoção Urbana Nacional DF/SP/RJ, 3 Auxílio Hospedagem Nacional DF/SP/RJ, 8 Auxílio Alimentação Nacional DF/SP/RJ a Patrícia Figueiredo Sarquis Herden referente a: 1769/2023 - Convocação para Planejamento Estratégico, Fórum de Presidentes e Plenária Ampliada, Brasília - DF, 16 a 18/08/2023.</t>
  </si>
  <si>
    <t>Pagamento de 2 Auxílio Alimentação Estadual, 66 Auxílio Quilometragem a Patrícia Figueiredo Sarquis Herden referente a: 1768/2023 - Convocação para CAU/SC no NCD SUMMIT 2023, Florianópolis/SC, 04/09/2023.</t>
  </si>
  <si>
    <t>Pagamento de 2 Auxílio Locomoção Urbana Estadual a Priscila Chamone Gesser referente a: 1748/2023 - Convocação para 3ª Reunião Ordinária da Comissão Eleitoral do CAU/SC - CE/SC, Florianópolis/SC, 08/08/2023.</t>
  </si>
  <si>
    <t>Pagamento de 2 Auxílio Locomoção Urbana Estadual, 1 Auxílio Alimentação Estadual a Priscila Chamone Gesser referente a: 1749/2023 - Convocação para 4ª Reunião Ordinária da Comissão Eleitoral do CAU/SC - CE/SC, Florianópolis/SC, 22/08/2023.</t>
  </si>
  <si>
    <t>Pagamento de 1 Auxílio Hospedagem Estadual, 3 Auxílio Alimentação Estadual, 272 Auxílio Quilometragem a Rodrigo Althoff Medeiros referente a: 1751/2023 - Convocação para Lançamento do Concurso Público da Sede do CAU/SC "CAU Portas Abertas", Florianópolis/SC, 10/08/2023; 1752/2023 - Convocação para 142ª Reunião Plenária Ordinária, Florianópolis/SC, 11/08/2023.</t>
  </si>
  <si>
    <t>Pagamento de 273 Auxílio Quilometragem, 3 Auxílio Alimentação Estadual, 1 Auxílio Hospedagem Estadual a Rodrigo Althoff Medeiros referente a: 1768/2023 - Convocação para CAU/SC no NCD SUMMIT 2023, Florianópolis/SC, 04/09/2023.</t>
  </si>
  <si>
    <t>Ronaldo de Lima</t>
  </si>
  <si>
    <t>Pagamento de 1 Auxílio Estacionamento, 1 Auxílio Hospedagem Estadual a Ronaldo de Lima referente a: "Ofício nº 146/2023/PRES/CAUSC - Convite CTCP-CAU/SC – Lançamento Concurso Público Nacional de Arqui, Florianópolis/SC, 10/08/2023.</t>
  </si>
  <si>
    <t>Pagamento de 1 Auxílio Hospedagem Estadual, 554 Auxílio Quilometragem, 4 Auxílio Alimentação Estadual a Silvana Maria Hall referente a: 1752/2023 - Convocação para 142ª Reunião Plenária Ordinária, Florianópolis/SC, 11/08/2023.</t>
  </si>
  <si>
    <t>Pagamento de 10 Auxílio Locomoção Urbana Nacional, 10 Auxílio Alimentação Nacional, 4 Auxílio Hospedagem Nacional a Silvya Helena Caprario referente a: 1718/2023 - Convocação para Visita Técnica a Escritório Público de Arquitetura em Salvador, Salvador - BA, 15 a 17/08/2023.</t>
  </si>
  <si>
    <t>Pagamento de 1 Auxílio Estacionamento, 2 Auxílio Alimentação Estadual, 51 Auxílio Quilometragem a Silvya Helena Caprario referente a: 1736/2023 - Convocação para 7ª Reunião Ordinária do CD-CAU/SC, Florianópolis/SC, 31/07/2023.</t>
  </si>
  <si>
    <t>Pagamento de 1 Auxílio Alimentação Estadual, 49 Auxílio Quilometragem, 1 Auxílio Estacionamento a Silvya Helena Caprario referente a: 1753/2023 - Convocação para Formatura UFSC, Florianópolis/SC, 22/08/2023.</t>
  </si>
  <si>
    <t>Pagamento de 52 Auxílio Quilometragem, 2 Auxílio Alimentação Estadual, 1 Auxílio Estacionamento a Silvya Helena Caprario referente a: 1767/2023 - Convocação para 8ª Reunião Ordinária da CEF-CAU/SC, Florianópolis/SC, 23/08/2023.</t>
  </si>
  <si>
    <t>Pagamento de 3 Auxílio Hospedagem Nacional, 6 Auxílio Alimentação Nacional, 8 Auxílio Locomoção Urbana Nacional a Silvya Helena Caprario referente a: 1758/2023 - Convocação para Visita ao Projeto Nenhuma Casa Sem Banheiro CAU/RS, Porto Alegre - RS, 29 e 30/08/2023.</t>
  </si>
  <si>
    <t>Pagamento de 1 Auxílio Estacionamento, 2 Auxílio Alimentação Estadual, 52 Auxílio Quilometragem a Silvya Helena Caprario referente a: 1776/2023 - Convocação para 8ª Reunião Ordinária do CD-CAU/SC, Florianópolis/SC, 28/08/2023.</t>
  </si>
  <si>
    <t>Pagamento de 2 Auxílio Alimentação Estadual, 1 Auxílio Estacionamento, 52 Auxílio Quilometragem a Silvya Helena Caprario referente a: 1775/2023 - Convocação para 8ª Reunião Ordinária da CATHIS-CAU/SC, Florianópolis/SC, 31/08/2023.</t>
  </si>
  <si>
    <t>Pagamento de 2 Auxílio Locomoção Urbana Estadual, 1 Auxílio Alimentação Estadual a Suzana de Souza referente a: 1751/2023 - Convocação para Lançamento do Concurso Público da Sede do CAU/SC "CAU Portas Abertas", Florianópolis/SC, 10/08/2023.</t>
  </si>
  <si>
    <t>Pagamento de 2 Auxílio Alimentação Estadual, 2 Auxílio Locomoção Urbana Estadual a Suzana de Souza referente a: 1768/2023 - Convocação para CAU/SC no NCD SUMMIT 2023, Florianópolis/SC, 04/09/2023.</t>
  </si>
  <si>
    <t>Pagamento de 2 Auxilio Alimentação Estadual, 60 Auxilio Quilometragem, 1 Auxilio Estacionamento a Wanessa Vieira referente a: 1748/2023 - Convocação para 3ª Reunião Ordinária da Comissão Eleitoral do CAU/SC - CE/SC</t>
  </si>
  <si>
    <t>Pagamento de 2 Auxilio Alimentação Estadual, 60 Auxilio Quilometragem, 1 Auxilio Estacionamento a Wanessa Vieira referente a: 1749/2023 - Convocação para 4ª Reunião Ordinária da Comissão Eleitoral do CAU/SC - CE/SC</t>
  </si>
  <si>
    <t>COMPLEMENTO Pagamento de 12 Auxílio Locomoção Urbana Nacional a Larissa Moreira referente a: 1737/2023 - Convocação para 2º Colóquio de Abertura do Seminário dos 10 Anos do Código de Ética e Disciplina do CAUBR; 1739/2023 - Convocação para 25º Seminário Regional da CED-CAU/BR “10 ANOS DO CÓDIGO DE ÉTICA EM UM MUNDO EM TRANSFORMAÇÃO”</t>
  </si>
  <si>
    <t>ESTORNO de 60 Auxílio Quilometragem, 1 Auxílio Estacionamento, 2 Auxílio Alimentação Estadual a Wanessa Vieira referente a: 1684/2023 - Convocação para 2ª Reunião Ordinária da Comissão Eleitoral do CAU/SC - CE/SC, Florianópolis/SC, 28/06/2023.</t>
  </si>
  <si>
    <t>Cicero Hipólito da Silva Junior Total</t>
  </si>
  <si>
    <t>Fernando de Oliveira Volkmer Total</t>
  </si>
  <si>
    <t>Jaime Teixeira Chaves Total</t>
  </si>
  <si>
    <t>Leonardo Vistuba Kawa Total</t>
  </si>
  <si>
    <t>Lilian Laudina Caovilla Total</t>
  </si>
  <si>
    <t>Olavo Coelho Arantes Total</t>
  </si>
  <si>
    <t>Yve Sarkis da Costa Total</t>
  </si>
  <si>
    <t>Amanda Mello Ferber Total</t>
  </si>
  <si>
    <t>Anne Elise Rosa Soto Total</t>
  </si>
  <si>
    <t>Claudia Elisa Poletto Total</t>
  </si>
  <si>
    <t>Daniel Marques de Lucena  Total</t>
  </si>
  <si>
    <t>Eliane de Queiroz Gomes Castro Total</t>
  </si>
  <si>
    <t>Flávio Luiz Alípio Total</t>
  </si>
  <si>
    <t>Gabriela Fernanda Grisa Total</t>
  </si>
  <si>
    <t>Gloria Maria Cabral Insaurralde Total</t>
  </si>
  <si>
    <t>Henrique Rafael de Lima Total</t>
  </si>
  <si>
    <t>Janete Sueli Krueger Total</t>
  </si>
  <si>
    <t>Joana César Magalhães Total</t>
  </si>
  <si>
    <t>José Alberto Gebara Total</t>
  </si>
  <si>
    <t>Juliana Córdula Dreher de Andrade Total</t>
  </si>
  <si>
    <t>Larissa Moreira Total</t>
  </si>
  <si>
    <t>Laurent Troost Total</t>
  </si>
  <si>
    <t>Lilian Louise Fabre Santos Total</t>
  </si>
  <si>
    <t>Luiz Alberto de Souza Total</t>
  </si>
  <si>
    <t>Mariana Campos de Andrade Total</t>
  </si>
  <si>
    <t>Maurício Andre Giusti Total</t>
  </si>
  <si>
    <t>Newton Marçal Santos Total</t>
  </si>
  <si>
    <t>Patrícia Figueiredo Sarquis Herden Total</t>
  </si>
  <si>
    <t>Priscila Chamone Gesser Total</t>
  </si>
  <si>
    <t>Rodrigo Althoff Medeiros Total</t>
  </si>
  <si>
    <t>Ronaldo de Lima Total</t>
  </si>
  <si>
    <t>Silvana Maria Hall Total</t>
  </si>
  <si>
    <t>Silvya Helena Caprario Total</t>
  </si>
  <si>
    <t>Suzana de Souza Total</t>
  </si>
  <si>
    <t>Wanessa Vieira Total</t>
  </si>
  <si>
    <t>Pagamento de 4 Auxílio Hospedagem Nacional, 4 Auxílio Estacionamento, 127 Auxílio Quilometragem, 10 Auxílio Alimentação Nacional, 8 Auxílio Locomoção Urbana Nacional a Rosana Silveira* referente a: 1718/2023 - Convocação para Visita Técnica a Escritório Público de Arquitetura em Salvador, Salvador - BA, 15 a 17/08/2023.</t>
  </si>
  <si>
    <t>Pagamento de 97 Auxílio Quilometragem, 1 Auxílio Estacionamento, 2 Auxílio Alimentação Estadual a Rosana Silveira* referente a: 1767/2023 - Convocação para 8ª Reunião Ordinária da CEF-CAU/SC, Florianópolis/SC, 23/08/2023.</t>
  </si>
  <si>
    <t>Pagamento de 3 Auxílio Hospedagem Nacional, 6 Auxílio Locomoção Urbana Nacional, 3 Auxílio Estacionamento, 6 Auxílio Alimentação Nacional, 127 Auxílio Quilometragem a Rosana Silveira* referente a: 1758/2023 - Convocação para Visita ao Projeto Nenhuma Casa Sem Banheiro CAU/RS, Porto Alegre - RS, 29 a 30/08/2023.</t>
  </si>
  <si>
    <t>Rosana Silveira* Total</t>
  </si>
  <si>
    <t>Alexandre Junckes Jacques Total</t>
  </si>
  <si>
    <t>Fernando Augusto Yudyro Hayashi Total</t>
  </si>
  <si>
    <t>Filipe Lima Rockenbach Total</t>
  </si>
  <si>
    <t>Isabel Leal Marcon Leonetti Total</t>
  </si>
  <si>
    <t>Letícia Francisco Zanetti Total</t>
  </si>
  <si>
    <t>Mayara Regina de Souza Spengler Total</t>
  </si>
  <si>
    <t>Melina Valença Marcondes Total</t>
  </si>
  <si>
    <t>Pedro Schultz Fonseca Baptista Total</t>
  </si>
  <si>
    <t>Rafael Figueiró Otávio Total</t>
  </si>
  <si>
    <t>Tatiana Moreira Feres de Melo Total</t>
  </si>
  <si>
    <t>Cesar Calderaro Ferreira dos Santos Total</t>
  </si>
  <si>
    <t>Cláudia Teresa Pereira Pires Total</t>
  </si>
  <si>
    <t>Douglas Goulart Virgilio Total</t>
  </si>
  <si>
    <t>Edgar Mendes Rodrigues Total</t>
  </si>
  <si>
    <t>Eduardo Ronchetti de Castro Total</t>
  </si>
  <si>
    <t>Fárida Mirany de Mira Total</t>
  </si>
  <si>
    <t>Felipe de Castro Oliveira Total</t>
  </si>
  <si>
    <t>Felipe Dias Moreira Total</t>
  </si>
  <si>
    <t>Francisco Ricardo Klein Total</t>
  </si>
  <si>
    <t>Gogliardo Vieira Maragno Total</t>
  </si>
  <si>
    <t>Gustavo Pires de Andrade Neto Total</t>
  </si>
  <si>
    <t>Jean Faria dos Santos Total</t>
  </si>
  <si>
    <t>Kátia Santos Bogéa Total</t>
  </si>
  <si>
    <t>Liamara Herrmann Total</t>
  </si>
  <si>
    <t>Luciana Marson Fonseca Total</t>
  </si>
  <si>
    <t>Luciano Santos Driemeier Total</t>
  </si>
  <si>
    <t>Maria Rita Silveira de Paula Amoroso Total</t>
  </si>
  <si>
    <t>Mariana Bunn Souza Total</t>
  </si>
  <si>
    <t>Murilo Ortolan Total</t>
  </si>
  <si>
    <t>Renato Alves Teixeira Total</t>
  </si>
  <si>
    <t>Silvio Hickel do Prado Total</t>
  </si>
  <si>
    <t>Valério Mendes Marochi Total</t>
  </si>
  <si>
    <t>Publicado em 01/12/2023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</si>
</sst>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\ #,##0.00_-;\ #,##0.00_-;\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0" fillId="0" borderId="0" xfId="0"/>
    <xf numFmtId="0" fontId="6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5" xfId="0" quotePrefix="1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166" fontId="7" fillId="0" borderId="5" xfId="1" applyNumberFormat="1" applyFont="1" applyFill="1" applyBorder="1" applyAlignment="1">
      <alignment horizontal="center" vertical="center" wrapText="1"/>
    </xf>
    <xf numFmtId="166" fontId="7" fillId="0" borderId="5" xfId="1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vertical="center" wrapText="1"/>
    </xf>
    <xf numFmtId="2" fontId="7" fillId="0" borderId="1" xfId="1" applyNumberFormat="1" applyFont="1" applyFill="1" applyBorder="1" applyAlignment="1">
      <alignment horizontal="right" vertical="center" wrapText="1"/>
    </xf>
    <xf numFmtId="0" fontId="4" fillId="4" borderId="1" xfId="0" applyNumberFormat="1" applyFont="1" applyFill="1" applyBorder="1" applyAlignment="1">
      <alignment vertical="center"/>
    </xf>
    <xf numFmtId="166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3" fillId="4" borderId="2" xfId="0" quotePrefix="1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0" fontId="3" fillId="4" borderId="4" xfId="0" applyNumberFormat="1" applyFont="1" applyFill="1" applyBorder="1" applyAlignment="1">
      <alignment horizontal="right" vertical="center"/>
    </xf>
    <xf numFmtId="2" fontId="7" fillId="0" borderId="5" xfId="1" applyNumberFormat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vertical="center" wrapText="1"/>
    </xf>
  </cellXfs>
  <cellStyles count="2">
    <cellStyle name="Moeda" xfId="1" builtinId="4"/>
    <cellStyle name="Normal" xfId="0" builtinId="0"/>
  </cellStyles>
  <dxfs count="14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28575</xdr:rowOff>
    </xdr:from>
    <xdr:to>
      <xdr:col>3</xdr:col>
      <xdr:colOff>809626</xdr:colOff>
      <xdr:row>0</xdr:row>
      <xdr:rowOff>495300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21" b="14534"/>
        <a:stretch/>
      </xdr:blipFill>
      <xdr:spPr bwMode="auto">
        <a:xfrm>
          <a:off x="1" y="28575"/>
          <a:ext cx="415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051" y="19051"/>
    <xdr:ext cx="4152900" cy="457200"/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99" b="14534"/>
        <a:stretch/>
      </xdr:blipFill>
      <xdr:spPr bwMode="auto">
        <a:xfrm>
          <a:off x="19051" y="19051"/>
          <a:ext cx="415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 Diárias (2)"/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5"/>
  <sheetViews>
    <sheetView showGridLines="0" tabSelected="1" zoomScaleNormal="100" workbookViewId="0">
      <selection activeCell="A146" sqref="A146"/>
    </sheetView>
  </sheetViews>
  <sheetFormatPr defaultRowHeight="15" outlineLevelRow="2" x14ac:dyDescent="0.25"/>
  <cols>
    <col min="1" max="1" width="5.7109375" style="17" bestFit="1" customWidth="1"/>
    <col min="2" max="2" width="9.7109375" style="17" customWidth="1"/>
    <col min="3" max="3" width="34.7109375" style="17" customWidth="1"/>
    <col min="4" max="4" width="12.42578125" style="17" customWidth="1"/>
    <col min="5" max="5" width="10.5703125" style="17" bestFit="1" customWidth="1"/>
    <col min="6" max="6" width="9.7109375" style="17" bestFit="1" customWidth="1"/>
    <col min="7" max="7" width="10.5703125" style="17" bestFit="1" customWidth="1"/>
    <col min="8" max="8" width="10.7109375" style="17" customWidth="1"/>
    <col min="9" max="9" width="74.140625" style="17" customWidth="1"/>
  </cols>
  <sheetData>
    <row r="1" spans="1:9" ht="42" customHeight="1" x14ac:dyDescent="0.25">
      <c r="E1" s="1"/>
      <c r="F1" s="1"/>
      <c r="G1" s="1"/>
      <c r="H1" s="1"/>
    </row>
    <row r="2" spans="1:9" x14ac:dyDescent="0.25">
      <c r="A2" s="19" t="s">
        <v>569</v>
      </c>
      <c r="B2" s="19"/>
      <c r="C2" s="19"/>
      <c r="D2" s="19"/>
      <c r="E2" s="19"/>
      <c r="F2" s="19"/>
      <c r="G2" s="19"/>
      <c r="H2" s="19"/>
      <c r="I2" s="19"/>
    </row>
    <row r="3" spans="1:9" ht="15" customHeight="1" x14ac:dyDescent="0.25">
      <c r="A3" s="20" t="s">
        <v>0</v>
      </c>
      <c r="B3" s="21"/>
      <c r="C3" s="21"/>
      <c r="D3" s="21"/>
      <c r="E3" s="21"/>
      <c r="F3" s="21"/>
      <c r="G3" s="21"/>
      <c r="H3" s="21"/>
      <c r="I3" s="22"/>
    </row>
    <row r="4" spans="1:9" ht="15" hidden="1" customHeight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7" customFormat="1" ht="45" outlineLevel="2" x14ac:dyDescent="0.25">
      <c r="A6" s="26">
        <v>475</v>
      </c>
      <c r="B6" s="27">
        <v>45153</v>
      </c>
      <c r="C6" s="28" t="s">
        <v>21</v>
      </c>
      <c r="D6" s="29" t="s">
        <v>18</v>
      </c>
      <c r="E6" s="30">
        <v>1155.1199999999999</v>
      </c>
      <c r="F6" s="30">
        <v>692.64</v>
      </c>
      <c r="G6" s="30">
        <v>593.64</v>
      </c>
      <c r="H6" s="31">
        <v>2441.3999999999996</v>
      </c>
      <c r="I6" s="32" t="s">
        <v>571</v>
      </c>
    </row>
    <row r="7" spans="1:9" s="17" customFormat="1" outlineLevel="1" x14ac:dyDescent="0.25">
      <c r="A7" s="47"/>
      <c r="B7" s="48"/>
      <c r="C7" s="49" t="s">
        <v>663</v>
      </c>
      <c r="D7" s="43"/>
      <c r="E7" s="44">
        <f>SUBTOTAL(9,E6:E6)</f>
        <v>1155.1199999999999</v>
      </c>
      <c r="F7" s="44">
        <f>SUBTOTAL(9,F6:F6)</f>
        <v>692.64</v>
      </c>
      <c r="G7" s="44">
        <f>SUBTOTAL(9,G6:G6)</f>
        <v>593.64</v>
      </c>
      <c r="H7" s="45">
        <f>SUBTOTAL(9,H6:H6)</f>
        <v>2441.3999999999996</v>
      </c>
      <c r="I7" s="46"/>
    </row>
    <row r="8" spans="1:9" s="17" customFormat="1" ht="33.75" outlineLevel="2" x14ac:dyDescent="0.25">
      <c r="A8" s="33">
        <v>518</v>
      </c>
      <c r="B8" s="34">
        <v>45167</v>
      </c>
      <c r="C8" s="35" t="s">
        <v>28</v>
      </c>
      <c r="D8" s="36" t="s">
        <v>18</v>
      </c>
      <c r="E8" s="37">
        <v>412.3</v>
      </c>
      <c r="F8" s="37">
        <v>197.92</v>
      </c>
      <c r="G8" s="37">
        <v>0</v>
      </c>
      <c r="H8" s="38">
        <v>610.22</v>
      </c>
      <c r="I8" s="39" t="s">
        <v>572</v>
      </c>
    </row>
    <row r="9" spans="1:9" s="17" customFormat="1" outlineLevel="1" x14ac:dyDescent="0.25">
      <c r="A9" s="47"/>
      <c r="B9" s="48"/>
      <c r="C9" s="49" t="s">
        <v>664</v>
      </c>
      <c r="D9" s="43"/>
      <c r="E9" s="44">
        <f>SUBTOTAL(9,E8:E8)</f>
        <v>412.3</v>
      </c>
      <c r="F9" s="44">
        <f>SUBTOTAL(9,F8:F8)</f>
        <v>197.92</v>
      </c>
      <c r="G9" s="44">
        <f>SUBTOTAL(9,G8:G8)</f>
        <v>0</v>
      </c>
      <c r="H9" s="45">
        <f>SUBTOTAL(9,H8:H8)</f>
        <v>610.22</v>
      </c>
      <c r="I9" s="46"/>
    </row>
    <row r="10" spans="1:9" s="17" customFormat="1" ht="33.75" outlineLevel="2" x14ac:dyDescent="0.25">
      <c r="A10" s="33">
        <v>473</v>
      </c>
      <c r="B10" s="34">
        <v>45149</v>
      </c>
      <c r="C10" s="35" t="s">
        <v>34</v>
      </c>
      <c r="D10" s="36" t="s">
        <v>18</v>
      </c>
      <c r="E10" s="37">
        <v>1385.36</v>
      </c>
      <c r="F10" s="37">
        <v>659.7</v>
      </c>
      <c r="G10" s="37">
        <v>296.88</v>
      </c>
      <c r="H10" s="38">
        <v>2341.94</v>
      </c>
      <c r="I10" s="39" t="s">
        <v>573</v>
      </c>
    </row>
    <row r="11" spans="1:9" s="17" customFormat="1" outlineLevel="1" x14ac:dyDescent="0.25">
      <c r="A11" s="47"/>
      <c r="B11" s="48"/>
      <c r="C11" s="49" t="s">
        <v>665</v>
      </c>
      <c r="D11" s="43"/>
      <c r="E11" s="44">
        <f>SUBTOTAL(9,E10:E10)</f>
        <v>1385.36</v>
      </c>
      <c r="F11" s="44">
        <f>SUBTOTAL(9,F10:F10)</f>
        <v>659.7</v>
      </c>
      <c r="G11" s="44">
        <f>SUBTOTAL(9,G10:G10)</f>
        <v>296.88</v>
      </c>
      <c r="H11" s="45">
        <f>SUBTOTAL(9,H10:H10)</f>
        <v>2341.94</v>
      </c>
      <c r="I11" s="46"/>
    </row>
    <row r="12" spans="1:9" s="17" customFormat="1" ht="45" outlineLevel="2" x14ac:dyDescent="0.25">
      <c r="A12" s="33">
        <v>519</v>
      </c>
      <c r="B12" s="34">
        <v>45167</v>
      </c>
      <c r="C12" s="35" t="s">
        <v>39</v>
      </c>
      <c r="D12" s="36" t="s">
        <v>18</v>
      </c>
      <c r="E12" s="37">
        <v>2078.04</v>
      </c>
      <c r="F12" s="37">
        <v>923.57999999999993</v>
      </c>
      <c r="G12" s="37">
        <v>371.1</v>
      </c>
      <c r="H12" s="38">
        <v>3372.72</v>
      </c>
      <c r="I12" s="39" t="s">
        <v>574</v>
      </c>
    </row>
    <row r="13" spans="1:9" s="17" customFormat="1" outlineLevel="1" x14ac:dyDescent="0.25">
      <c r="A13" s="47"/>
      <c r="B13" s="48"/>
      <c r="C13" s="49" t="s">
        <v>666</v>
      </c>
      <c r="D13" s="43"/>
      <c r="E13" s="44">
        <f>SUBTOTAL(9,E12:E12)</f>
        <v>2078.04</v>
      </c>
      <c r="F13" s="44">
        <f>SUBTOTAL(9,F12:F12)</f>
        <v>923.57999999999993</v>
      </c>
      <c r="G13" s="44">
        <f>SUBTOTAL(9,G12:G12)</f>
        <v>371.1</v>
      </c>
      <c r="H13" s="45">
        <f>SUBTOTAL(9,H12:H12)</f>
        <v>3372.72</v>
      </c>
      <c r="I13" s="46"/>
    </row>
    <row r="14" spans="1:9" s="17" customFormat="1" ht="22.5" outlineLevel="2" x14ac:dyDescent="0.25">
      <c r="A14" s="33">
        <v>516</v>
      </c>
      <c r="B14" s="34">
        <v>45160</v>
      </c>
      <c r="C14" s="35" t="s">
        <v>47</v>
      </c>
      <c r="D14" s="36" t="s">
        <v>18</v>
      </c>
      <c r="E14" s="37">
        <v>0</v>
      </c>
      <c r="F14" s="37">
        <v>0</v>
      </c>
      <c r="G14" s="37">
        <v>46.410000000000004</v>
      </c>
      <c r="H14" s="38">
        <v>46.410000000000004</v>
      </c>
      <c r="I14" s="39" t="s">
        <v>575</v>
      </c>
    </row>
    <row r="15" spans="1:9" s="17" customFormat="1" outlineLevel="1" x14ac:dyDescent="0.25">
      <c r="A15" s="47"/>
      <c r="B15" s="48"/>
      <c r="C15" s="49" t="s">
        <v>667</v>
      </c>
      <c r="D15" s="43"/>
      <c r="E15" s="44">
        <f>SUBTOTAL(9,E14:E14)</f>
        <v>0</v>
      </c>
      <c r="F15" s="44">
        <f>SUBTOTAL(9,F14:F14)</f>
        <v>0</v>
      </c>
      <c r="G15" s="44">
        <f>SUBTOTAL(9,G14:G14)</f>
        <v>46.410000000000004</v>
      </c>
      <c r="H15" s="45">
        <f>SUBTOTAL(9,H14:H14)</f>
        <v>46.410000000000004</v>
      </c>
      <c r="I15" s="46"/>
    </row>
    <row r="16" spans="1:9" s="17" customFormat="1" ht="33.75" outlineLevel="2" x14ac:dyDescent="0.25">
      <c r="A16" s="33">
        <v>474</v>
      </c>
      <c r="B16" s="34">
        <v>45149</v>
      </c>
      <c r="C16" s="35" t="s">
        <v>55</v>
      </c>
      <c r="D16" s="36" t="s">
        <v>18</v>
      </c>
      <c r="E16" s="37">
        <v>1385.36</v>
      </c>
      <c r="F16" s="37">
        <v>791.64</v>
      </c>
      <c r="G16" s="37">
        <v>296.88</v>
      </c>
      <c r="H16" s="38">
        <v>2473.88</v>
      </c>
      <c r="I16" s="39" t="s">
        <v>576</v>
      </c>
    </row>
    <row r="17" spans="1:9" s="17" customFormat="1" outlineLevel="1" x14ac:dyDescent="0.25">
      <c r="A17" s="47"/>
      <c r="B17" s="48"/>
      <c r="C17" s="49" t="s">
        <v>668</v>
      </c>
      <c r="D17" s="43"/>
      <c r="E17" s="44">
        <f>SUBTOTAL(9,E16:E16)</f>
        <v>1385.36</v>
      </c>
      <c r="F17" s="44">
        <f>SUBTOTAL(9,F16:F16)</f>
        <v>791.64</v>
      </c>
      <c r="G17" s="44">
        <f>SUBTOTAL(9,G16:G16)</f>
        <v>296.88</v>
      </c>
      <c r="H17" s="45">
        <f>SUBTOTAL(9,H16:H16)</f>
        <v>2473.88</v>
      </c>
      <c r="I17" s="46"/>
    </row>
    <row r="18" spans="1:9" s="17" customFormat="1" ht="33.75" outlineLevel="2" x14ac:dyDescent="0.25">
      <c r="A18" s="33">
        <v>510</v>
      </c>
      <c r="B18" s="34">
        <v>45160</v>
      </c>
      <c r="C18" s="35" t="s">
        <v>72</v>
      </c>
      <c r="D18" s="36" t="s">
        <v>18</v>
      </c>
      <c r="E18" s="37">
        <v>412.3</v>
      </c>
      <c r="F18" s="37">
        <v>197.92</v>
      </c>
      <c r="G18" s="37">
        <v>0</v>
      </c>
      <c r="H18" s="38">
        <v>610.22</v>
      </c>
      <c r="I18" s="39" t="s">
        <v>577</v>
      </c>
    </row>
    <row r="19" spans="1:9" s="17" customFormat="1" outlineLevel="1" x14ac:dyDescent="0.25">
      <c r="A19" s="47"/>
      <c r="B19" s="48"/>
      <c r="C19" s="49" t="s">
        <v>669</v>
      </c>
      <c r="D19" s="43"/>
      <c r="E19" s="44">
        <f>SUBTOTAL(9,E18:E18)</f>
        <v>412.3</v>
      </c>
      <c r="F19" s="44">
        <f>SUBTOTAL(9,F18:F18)</f>
        <v>197.92</v>
      </c>
      <c r="G19" s="44">
        <f>SUBTOTAL(9,G18:G18)</f>
        <v>0</v>
      </c>
      <c r="H19" s="45">
        <f>SUBTOTAL(9,H18:H18)</f>
        <v>610.22</v>
      </c>
      <c r="I19" s="46"/>
    </row>
    <row r="20" spans="1:9" s="17" customFormat="1" x14ac:dyDescent="0.25">
      <c r="A20" s="47"/>
      <c r="B20" s="48"/>
      <c r="C20" s="49" t="s">
        <v>11</v>
      </c>
      <c r="D20" s="43"/>
      <c r="E20" s="44">
        <f>SUBTOTAL(9,E6:E18)</f>
        <v>6828.48</v>
      </c>
      <c r="F20" s="44">
        <f>SUBTOTAL(9,F6:F18)</f>
        <v>3463.4</v>
      </c>
      <c r="G20" s="44">
        <f>SUBTOTAL(9,G6:G18)</f>
        <v>1604.9099999999999</v>
      </c>
      <c r="H20" s="45">
        <f>SUBTOTAL(9,H6:H18)</f>
        <v>11896.789999999999</v>
      </c>
      <c r="I20" s="46"/>
    </row>
    <row r="21" spans="1:9" s="10" customFormat="1" ht="3.75" customHeight="1" x14ac:dyDescent="0.25">
      <c r="A21" s="6"/>
      <c r="B21" s="7"/>
      <c r="C21" s="8"/>
      <c r="D21" s="8"/>
      <c r="E21" s="9"/>
      <c r="F21" s="9"/>
      <c r="G21" s="9"/>
      <c r="H21" s="9"/>
      <c r="I21" s="9"/>
    </row>
    <row r="22" spans="1:9" s="10" customFormat="1" ht="7.5" customHeight="1" x14ac:dyDescent="0.25">
      <c r="A22" s="6"/>
      <c r="B22" s="7"/>
      <c r="C22" s="8"/>
      <c r="D22" s="8"/>
      <c r="E22" s="9"/>
      <c r="F22" s="9"/>
      <c r="G22" s="9"/>
      <c r="H22" s="9"/>
      <c r="I22" s="9"/>
    </row>
    <row r="23" spans="1:9" ht="15" customHeight="1" x14ac:dyDescent="0.25">
      <c r="A23" s="20" t="s">
        <v>10</v>
      </c>
      <c r="B23" s="21"/>
      <c r="C23" s="21"/>
      <c r="D23" s="21"/>
      <c r="E23" s="21"/>
      <c r="F23" s="21"/>
      <c r="G23" s="21"/>
      <c r="H23" s="21"/>
      <c r="I23" s="22"/>
    </row>
    <row r="24" spans="1:9" ht="15" hidden="1" customHeight="1" x14ac:dyDescent="0.25"/>
    <row r="25" spans="1:9" ht="33.75" x14ac:dyDescent="0.25">
      <c r="A25" s="2" t="s">
        <v>1</v>
      </c>
      <c r="B25" s="3" t="s">
        <v>2</v>
      </c>
      <c r="C25" s="2" t="s">
        <v>3</v>
      </c>
      <c r="D25" s="2" t="s">
        <v>4</v>
      </c>
      <c r="E25" s="4" t="s">
        <v>5</v>
      </c>
      <c r="F25" s="4" t="s">
        <v>6</v>
      </c>
      <c r="G25" s="4" t="s">
        <v>7</v>
      </c>
      <c r="H25" s="5" t="s">
        <v>8</v>
      </c>
      <c r="I25" s="3" t="s">
        <v>9</v>
      </c>
    </row>
    <row r="26" spans="1:9" s="17" customFormat="1" ht="45" outlineLevel="2" x14ac:dyDescent="0.25">
      <c r="A26" s="26">
        <v>537</v>
      </c>
      <c r="B26" s="27">
        <v>45167</v>
      </c>
      <c r="C26" s="28" t="s">
        <v>578</v>
      </c>
      <c r="D26" s="29" t="s">
        <v>89</v>
      </c>
      <c r="E26" s="30">
        <v>412.3</v>
      </c>
      <c r="F26" s="30">
        <v>296.88</v>
      </c>
      <c r="G26" s="30">
        <v>288.55</v>
      </c>
      <c r="H26" s="31">
        <v>997.73</v>
      </c>
      <c r="I26" s="32" t="s">
        <v>579</v>
      </c>
    </row>
    <row r="27" spans="1:9" s="17" customFormat="1" outlineLevel="1" x14ac:dyDescent="0.25">
      <c r="A27" s="47"/>
      <c r="B27" s="48"/>
      <c r="C27" s="49" t="s">
        <v>670</v>
      </c>
      <c r="D27" s="43"/>
      <c r="E27" s="44">
        <f>SUBTOTAL(9,E26:E26)</f>
        <v>412.3</v>
      </c>
      <c r="F27" s="44">
        <f>SUBTOTAL(9,F26:F26)</f>
        <v>296.88</v>
      </c>
      <c r="G27" s="44">
        <f>SUBTOTAL(9,G26:G26)</f>
        <v>288.55</v>
      </c>
      <c r="H27" s="45">
        <f>SUBTOTAL(9,H26:H26)</f>
        <v>997.73</v>
      </c>
      <c r="I27" s="46"/>
    </row>
    <row r="28" spans="1:9" s="17" customFormat="1" ht="56.25" outlineLevel="2" x14ac:dyDescent="0.25">
      <c r="A28" s="33">
        <v>492</v>
      </c>
      <c r="B28" s="34">
        <v>45153</v>
      </c>
      <c r="C28" s="35" t="s">
        <v>76</v>
      </c>
      <c r="D28" s="36" t="s">
        <v>77</v>
      </c>
      <c r="E28" s="37">
        <v>412.3</v>
      </c>
      <c r="F28" s="37">
        <v>296.88</v>
      </c>
      <c r="G28" s="37">
        <v>780.44</v>
      </c>
      <c r="H28" s="38">
        <v>1489.6200000000001</v>
      </c>
      <c r="I28" s="39" t="s">
        <v>580</v>
      </c>
    </row>
    <row r="29" spans="1:9" s="17" customFormat="1" ht="33.75" outlineLevel="2" x14ac:dyDescent="0.25">
      <c r="A29" s="26">
        <v>523</v>
      </c>
      <c r="B29" s="27">
        <v>45167</v>
      </c>
      <c r="C29" s="28" t="s">
        <v>76</v>
      </c>
      <c r="D29" s="29" t="s">
        <v>77</v>
      </c>
      <c r="E29" s="30">
        <v>824.6</v>
      </c>
      <c r="F29" s="30">
        <v>395.84</v>
      </c>
      <c r="G29" s="30">
        <v>713.27</v>
      </c>
      <c r="H29" s="31">
        <v>1933.71</v>
      </c>
      <c r="I29" s="32" t="s">
        <v>581</v>
      </c>
    </row>
    <row r="30" spans="1:9" s="17" customFormat="1" outlineLevel="1" x14ac:dyDescent="0.25">
      <c r="A30" s="47"/>
      <c r="B30" s="48"/>
      <c r="C30" s="49" t="s">
        <v>671</v>
      </c>
      <c r="D30" s="43"/>
      <c r="E30" s="44">
        <f>SUBTOTAL(9,E28:E29)</f>
        <v>1236.9000000000001</v>
      </c>
      <c r="F30" s="44">
        <f>SUBTOTAL(9,F28:F29)</f>
        <v>692.72</v>
      </c>
      <c r="G30" s="44">
        <f>SUBTOTAL(9,G28:G29)</f>
        <v>1493.71</v>
      </c>
      <c r="H30" s="45">
        <f>SUBTOTAL(9,H28:H29)</f>
        <v>3423.33</v>
      </c>
      <c r="I30" s="46"/>
    </row>
    <row r="31" spans="1:9" s="17" customFormat="1" ht="56.25" outlineLevel="2" x14ac:dyDescent="0.25">
      <c r="A31" s="33">
        <v>477</v>
      </c>
      <c r="B31" s="34">
        <v>45153</v>
      </c>
      <c r="C31" s="35" t="s">
        <v>91</v>
      </c>
      <c r="D31" s="36" t="s">
        <v>77</v>
      </c>
      <c r="E31" s="37">
        <v>2887.7999999999997</v>
      </c>
      <c r="F31" s="37">
        <v>1385.28</v>
      </c>
      <c r="G31" s="37">
        <v>791.52</v>
      </c>
      <c r="H31" s="38">
        <v>5064.6000000000004</v>
      </c>
      <c r="I31" s="39" t="s">
        <v>582</v>
      </c>
    </row>
    <row r="32" spans="1:9" s="17" customFormat="1" ht="33.75" outlineLevel="2" x14ac:dyDescent="0.25">
      <c r="A32" s="26">
        <v>487</v>
      </c>
      <c r="B32" s="27">
        <v>45153</v>
      </c>
      <c r="C32" s="28" t="s">
        <v>91</v>
      </c>
      <c r="D32" s="29" t="s">
        <v>77</v>
      </c>
      <c r="E32" s="30">
        <v>0</v>
      </c>
      <c r="F32" s="30">
        <v>197.92</v>
      </c>
      <c r="G32" s="30">
        <v>298.31</v>
      </c>
      <c r="H32" s="31">
        <v>496.23</v>
      </c>
      <c r="I32" s="32" t="s">
        <v>583</v>
      </c>
    </row>
    <row r="33" spans="1:9" s="17" customFormat="1" ht="33.75" outlineLevel="2" x14ac:dyDescent="0.25">
      <c r="A33" s="26">
        <v>488</v>
      </c>
      <c r="B33" s="27">
        <v>45153</v>
      </c>
      <c r="C33" s="28" t="s">
        <v>91</v>
      </c>
      <c r="D33" s="29" t="s">
        <v>77</v>
      </c>
      <c r="E33" s="30">
        <v>0</v>
      </c>
      <c r="F33" s="30">
        <v>197.92</v>
      </c>
      <c r="G33" s="30">
        <v>298.31</v>
      </c>
      <c r="H33" s="31">
        <v>496.23</v>
      </c>
      <c r="I33" s="32" t="s">
        <v>584</v>
      </c>
    </row>
    <row r="34" spans="1:9" s="17" customFormat="1" ht="33.75" outlineLevel="2" x14ac:dyDescent="0.25">
      <c r="A34" s="26">
        <v>489</v>
      </c>
      <c r="B34" s="27">
        <v>45153</v>
      </c>
      <c r="C34" s="28" t="s">
        <v>91</v>
      </c>
      <c r="D34" s="29" t="s">
        <v>77</v>
      </c>
      <c r="E34" s="30">
        <v>0</v>
      </c>
      <c r="F34" s="30">
        <v>197.92</v>
      </c>
      <c r="G34" s="30">
        <v>298.31</v>
      </c>
      <c r="H34" s="31">
        <v>496.23</v>
      </c>
      <c r="I34" s="32" t="s">
        <v>585</v>
      </c>
    </row>
    <row r="35" spans="1:9" s="17" customFormat="1" outlineLevel="1" x14ac:dyDescent="0.25">
      <c r="A35" s="47"/>
      <c r="B35" s="48"/>
      <c r="C35" s="49" t="s">
        <v>672</v>
      </c>
      <c r="D35" s="43"/>
      <c r="E35" s="44">
        <f>SUBTOTAL(9,E31:E34)</f>
        <v>2887.7999999999997</v>
      </c>
      <c r="F35" s="44">
        <f>SUBTOTAL(9,F31:F34)</f>
        <v>1979.0400000000002</v>
      </c>
      <c r="G35" s="44">
        <f>SUBTOTAL(9,G31:G34)</f>
        <v>1686.4499999999998</v>
      </c>
      <c r="H35" s="45">
        <f>SUBTOTAL(9,H31:H34)</f>
        <v>6553.2899999999991</v>
      </c>
      <c r="I35" s="46"/>
    </row>
    <row r="36" spans="1:9" s="17" customFormat="1" ht="45" outlineLevel="2" x14ac:dyDescent="0.25">
      <c r="A36" s="33">
        <v>501</v>
      </c>
      <c r="B36" s="34">
        <v>45160</v>
      </c>
      <c r="C36" s="35" t="s">
        <v>586</v>
      </c>
      <c r="D36" s="36" t="s">
        <v>89</v>
      </c>
      <c r="E36" s="37">
        <v>412.3</v>
      </c>
      <c r="F36" s="37">
        <v>197.92</v>
      </c>
      <c r="G36" s="37">
        <v>818.83</v>
      </c>
      <c r="H36" s="38">
        <v>1429.0500000000002</v>
      </c>
      <c r="I36" s="39" t="s">
        <v>587</v>
      </c>
    </row>
    <row r="37" spans="1:9" s="17" customFormat="1" outlineLevel="1" x14ac:dyDescent="0.25">
      <c r="A37" s="47"/>
      <c r="B37" s="48"/>
      <c r="C37" s="49" t="s">
        <v>673</v>
      </c>
      <c r="D37" s="43"/>
      <c r="E37" s="44">
        <f>SUBTOTAL(9,E36:E36)</f>
        <v>412.3</v>
      </c>
      <c r="F37" s="44">
        <f>SUBTOTAL(9,F36:F36)</f>
        <v>197.92</v>
      </c>
      <c r="G37" s="44">
        <f>SUBTOTAL(9,G36:G36)</f>
        <v>818.83</v>
      </c>
      <c r="H37" s="45">
        <f>SUBTOTAL(9,H36:H36)</f>
        <v>1429.0500000000002</v>
      </c>
      <c r="I37" s="46"/>
    </row>
    <row r="38" spans="1:9" s="17" customFormat="1" ht="33.75" outlineLevel="2" x14ac:dyDescent="0.25">
      <c r="A38" s="33">
        <v>455</v>
      </c>
      <c r="B38" s="34">
        <v>45139</v>
      </c>
      <c r="C38" s="35" t="s">
        <v>121</v>
      </c>
      <c r="D38" s="36" t="s">
        <v>77</v>
      </c>
      <c r="E38" s="37">
        <v>412.3</v>
      </c>
      <c r="F38" s="37">
        <v>296.88</v>
      </c>
      <c r="G38" s="37">
        <v>758.77</v>
      </c>
      <c r="H38" s="38">
        <v>1467.95</v>
      </c>
      <c r="I38" s="39" t="s">
        <v>588</v>
      </c>
    </row>
    <row r="39" spans="1:9" s="17" customFormat="1" ht="33.75" outlineLevel="2" x14ac:dyDescent="0.25">
      <c r="A39" s="26">
        <v>456</v>
      </c>
      <c r="B39" s="27">
        <v>45139</v>
      </c>
      <c r="C39" s="28" t="s">
        <v>121</v>
      </c>
      <c r="D39" s="29" t="s">
        <v>77</v>
      </c>
      <c r="E39" s="30">
        <v>412.3</v>
      </c>
      <c r="F39" s="30">
        <v>296.88</v>
      </c>
      <c r="G39" s="30">
        <v>758.77</v>
      </c>
      <c r="H39" s="31">
        <v>1467.95</v>
      </c>
      <c r="I39" s="32" t="s">
        <v>589</v>
      </c>
    </row>
    <row r="40" spans="1:9" s="17" customFormat="1" ht="33.75" outlineLevel="2" x14ac:dyDescent="0.25">
      <c r="A40" s="26">
        <v>463</v>
      </c>
      <c r="B40" s="27">
        <v>45146</v>
      </c>
      <c r="C40" s="28" t="s">
        <v>121</v>
      </c>
      <c r="D40" s="29" t="s">
        <v>77</v>
      </c>
      <c r="E40" s="30">
        <v>412.3</v>
      </c>
      <c r="F40" s="30">
        <v>197.92</v>
      </c>
      <c r="G40" s="30">
        <v>67.17</v>
      </c>
      <c r="H40" s="31">
        <v>677.39</v>
      </c>
      <c r="I40" s="32" t="s">
        <v>590</v>
      </c>
    </row>
    <row r="41" spans="1:9" s="17" customFormat="1" ht="56.25" outlineLevel="2" x14ac:dyDescent="0.25">
      <c r="A41" s="26">
        <v>464</v>
      </c>
      <c r="B41" s="27">
        <v>45146</v>
      </c>
      <c r="C41" s="28" t="s">
        <v>121</v>
      </c>
      <c r="D41" s="29" t="s">
        <v>77</v>
      </c>
      <c r="E41" s="30">
        <v>412.3</v>
      </c>
      <c r="F41" s="30">
        <v>395.84</v>
      </c>
      <c r="G41" s="30">
        <v>825.94</v>
      </c>
      <c r="H41" s="31">
        <v>1634.08</v>
      </c>
      <c r="I41" s="32" t="s">
        <v>591</v>
      </c>
    </row>
    <row r="42" spans="1:9" s="17" customFormat="1" ht="45" outlineLevel="2" x14ac:dyDescent="0.25">
      <c r="A42" s="26">
        <v>465</v>
      </c>
      <c r="B42" s="27">
        <v>45146</v>
      </c>
      <c r="C42" s="28" t="s">
        <v>121</v>
      </c>
      <c r="D42" s="29" t="s">
        <v>77</v>
      </c>
      <c r="E42" s="30">
        <v>2770.72</v>
      </c>
      <c r="F42" s="30">
        <v>1319.4</v>
      </c>
      <c r="G42" s="30">
        <v>1245.44</v>
      </c>
      <c r="H42" s="31">
        <v>5335.5599999999995</v>
      </c>
      <c r="I42" s="32" t="s">
        <v>592</v>
      </c>
    </row>
    <row r="43" spans="1:9" s="17" customFormat="1" ht="33.75" outlineLevel="2" x14ac:dyDescent="0.25">
      <c r="A43" s="26">
        <v>511</v>
      </c>
      <c r="B43" s="27">
        <v>45160</v>
      </c>
      <c r="C43" s="28" t="s">
        <v>121</v>
      </c>
      <c r="D43" s="29" t="s">
        <v>77</v>
      </c>
      <c r="E43" s="30">
        <v>412.3</v>
      </c>
      <c r="F43" s="30">
        <v>197.92</v>
      </c>
      <c r="G43" s="30">
        <v>554.92999999999995</v>
      </c>
      <c r="H43" s="31">
        <v>1165.1500000000001</v>
      </c>
      <c r="I43" s="32" t="s">
        <v>593</v>
      </c>
    </row>
    <row r="44" spans="1:9" s="17" customFormat="1" ht="33.75" outlineLevel="2" x14ac:dyDescent="0.25">
      <c r="A44" s="26">
        <v>512</v>
      </c>
      <c r="B44" s="27">
        <v>45160</v>
      </c>
      <c r="C44" s="28" t="s">
        <v>121</v>
      </c>
      <c r="D44" s="29" t="s">
        <v>77</v>
      </c>
      <c r="E44" s="30">
        <v>412.3</v>
      </c>
      <c r="F44" s="30">
        <v>296.88</v>
      </c>
      <c r="G44" s="30">
        <v>1344.8100000000002</v>
      </c>
      <c r="H44" s="31">
        <v>2053.9900000000002</v>
      </c>
      <c r="I44" s="32" t="s">
        <v>594</v>
      </c>
    </row>
    <row r="45" spans="1:9" s="17" customFormat="1" ht="45" outlineLevel="2" x14ac:dyDescent="0.25">
      <c r="A45" s="26">
        <v>529</v>
      </c>
      <c r="B45" s="27">
        <v>45167</v>
      </c>
      <c r="C45" s="28" t="s">
        <v>121</v>
      </c>
      <c r="D45" s="29" t="s">
        <v>77</v>
      </c>
      <c r="E45" s="30">
        <v>1236.9000000000001</v>
      </c>
      <c r="F45" s="30">
        <v>593.76</v>
      </c>
      <c r="G45" s="30">
        <v>831.40000000000009</v>
      </c>
      <c r="H45" s="31">
        <v>2662.0600000000004</v>
      </c>
      <c r="I45" s="32" t="s">
        <v>595</v>
      </c>
    </row>
    <row r="46" spans="1:9" s="17" customFormat="1" ht="33.75" outlineLevel="2" x14ac:dyDescent="0.25">
      <c r="A46" s="26">
        <v>530</v>
      </c>
      <c r="B46" s="27">
        <v>45167</v>
      </c>
      <c r="C46" s="28" t="s">
        <v>121</v>
      </c>
      <c r="D46" s="29" t="s">
        <v>77</v>
      </c>
      <c r="E46" s="30">
        <v>412.3</v>
      </c>
      <c r="F46" s="30">
        <v>296.88</v>
      </c>
      <c r="G46" s="30">
        <v>758.77</v>
      </c>
      <c r="H46" s="31">
        <v>1467.95</v>
      </c>
      <c r="I46" s="32" t="s">
        <v>596</v>
      </c>
    </row>
    <row r="47" spans="1:9" s="17" customFormat="1" ht="33.75" outlineLevel="2" x14ac:dyDescent="0.25">
      <c r="A47" s="26">
        <v>531</v>
      </c>
      <c r="B47" s="27">
        <v>45167</v>
      </c>
      <c r="C47" s="28" t="s">
        <v>121</v>
      </c>
      <c r="D47" s="29" t="s">
        <v>77</v>
      </c>
      <c r="E47" s="30">
        <v>412.3</v>
      </c>
      <c r="F47" s="30">
        <v>197.92</v>
      </c>
      <c r="G47" s="30">
        <v>758.77</v>
      </c>
      <c r="H47" s="31">
        <v>1368.99</v>
      </c>
      <c r="I47" s="32" t="s">
        <v>597</v>
      </c>
    </row>
    <row r="48" spans="1:9" s="17" customFormat="1" outlineLevel="1" x14ac:dyDescent="0.25">
      <c r="A48" s="47"/>
      <c r="B48" s="48"/>
      <c r="C48" s="49" t="s">
        <v>674</v>
      </c>
      <c r="D48" s="43"/>
      <c r="E48" s="44">
        <f>SUBTOTAL(9,E38:E47)</f>
        <v>7306.02</v>
      </c>
      <c r="F48" s="44">
        <f>SUBTOTAL(9,F38:F47)</f>
        <v>4090.2800000000007</v>
      </c>
      <c r="G48" s="44">
        <f>SUBTOTAL(9,G38:G47)</f>
        <v>7904.7700000000023</v>
      </c>
      <c r="H48" s="45">
        <f>SUBTOTAL(9,H38:H47)</f>
        <v>19301.070000000003</v>
      </c>
      <c r="I48" s="46"/>
    </row>
    <row r="49" spans="1:9" s="17" customFormat="1" ht="33.75" outlineLevel="2" x14ac:dyDescent="0.25">
      <c r="A49" s="33">
        <v>495</v>
      </c>
      <c r="B49" s="34">
        <v>45160</v>
      </c>
      <c r="C49" s="35" t="s">
        <v>598</v>
      </c>
      <c r="D49" s="36" t="s">
        <v>89</v>
      </c>
      <c r="E49" s="37">
        <v>412.3</v>
      </c>
      <c r="F49" s="37">
        <v>197.92</v>
      </c>
      <c r="G49" s="37">
        <v>161.47</v>
      </c>
      <c r="H49" s="38">
        <v>771.69</v>
      </c>
      <c r="I49" s="39" t="s">
        <v>599</v>
      </c>
    </row>
    <row r="50" spans="1:9" s="17" customFormat="1" outlineLevel="1" x14ac:dyDescent="0.25">
      <c r="A50" s="47"/>
      <c r="B50" s="48"/>
      <c r="C50" s="49" t="s">
        <v>675</v>
      </c>
      <c r="D50" s="43"/>
      <c r="E50" s="44">
        <f>SUBTOTAL(9,E49:E49)</f>
        <v>412.3</v>
      </c>
      <c r="F50" s="44">
        <f>SUBTOTAL(9,F49:F49)</f>
        <v>197.92</v>
      </c>
      <c r="G50" s="44">
        <f>SUBTOTAL(9,G49:G49)</f>
        <v>161.47</v>
      </c>
      <c r="H50" s="45">
        <f>SUBTOTAL(9,H49:H49)</f>
        <v>771.69</v>
      </c>
      <c r="I50" s="46"/>
    </row>
    <row r="51" spans="1:9" s="17" customFormat="1" ht="33.75" outlineLevel="2" x14ac:dyDescent="0.25">
      <c r="A51" s="33">
        <v>527</v>
      </c>
      <c r="B51" s="34">
        <v>45167</v>
      </c>
      <c r="C51" s="35" t="s">
        <v>162</v>
      </c>
      <c r="D51" s="36" t="s">
        <v>77</v>
      </c>
      <c r="E51" s="37">
        <v>824.6</v>
      </c>
      <c r="F51" s="37">
        <v>494.79999999999995</v>
      </c>
      <c r="G51" s="37">
        <v>1641.64</v>
      </c>
      <c r="H51" s="38">
        <v>2961.04</v>
      </c>
      <c r="I51" s="39" t="s">
        <v>600</v>
      </c>
    </row>
    <row r="52" spans="1:9" s="17" customFormat="1" outlineLevel="1" x14ac:dyDescent="0.25">
      <c r="A52" s="47"/>
      <c r="B52" s="48"/>
      <c r="C52" s="49" t="s">
        <v>676</v>
      </c>
      <c r="D52" s="43"/>
      <c r="E52" s="44">
        <f>SUBTOTAL(9,E51:E51)</f>
        <v>824.6</v>
      </c>
      <c r="F52" s="44">
        <f>SUBTOTAL(9,F51:F51)</f>
        <v>494.79999999999995</v>
      </c>
      <c r="G52" s="44">
        <f>SUBTOTAL(9,G51:G51)</f>
        <v>1641.64</v>
      </c>
      <c r="H52" s="45">
        <f>SUBTOTAL(9,H51:H51)</f>
        <v>2961.04</v>
      </c>
      <c r="I52" s="46"/>
    </row>
    <row r="53" spans="1:9" s="17" customFormat="1" ht="33.75" outlineLevel="2" x14ac:dyDescent="0.25">
      <c r="A53" s="33">
        <v>458</v>
      </c>
      <c r="B53" s="34">
        <v>45146</v>
      </c>
      <c r="C53" s="35" t="s">
        <v>601</v>
      </c>
      <c r="D53" s="36" t="s">
        <v>89</v>
      </c>
      <c r="E53" s="37">
        <v>0</v>
      </c>
      <c r="F53" s="37">
        <v>197.92</v>
      </c>
      <c r="G53" s="37">
        <v>115.42</v>
      </c>
      <c r="H53" s="38">
        <v>313.33999999999997</v>
      </c>
      <c r="I53" s="39" t="s">
        <v>602</v>
      </c>
    </row>
    <row r="54" spans="1:9" s="17" customFormat="1" outlineLevel="1" x14ac:dyDescent="0.25">
      <c r="A54" s="47"/>
      <c r="B54" s="48"/>
      <c r="C54" s="49" t="s">
        <v>677</v>
      </c>
      <c r="D54" s="43"/>
      <c r="E54" s="44">
        <f>SUBTOTAL(9,E53:E53)</f>
        <v>0</v>
      </c>
      <c r="F54" s="44">
        <f>SUBTOTAL(9,F53:F53)</f>
        <v>197.92</v>
      </c>
      <c r="G54" s="44">
        <f>SUBTOTAL(9,G53:G53)</f>
        <v>115.42</v>
      </c>
      <c r="H54" s="45">
        <f>SUBTOTAL(9,H53:H53)</f>
        <v>313.33999999999997</v>
      </c>
      <c r="I54" s="46"/>
    </row>
    <row r="55" spans="1:9" s="17" customFormat="1" ht="56.25" outlineLevel="2" x14ac:dyDescent="0.25">
      <c r="A55" s="33">
        <v>466</v>
      </c>
      <c r="B55" s="34">
        <v>45146</v>
      </c>
      <c r="C55" s="35" t="s">
        <v>180</v>
      </c>
      <c r="D55" s="36" t="s">
        <v>77</v>
      </c>
      <c r="E55" s="37">
        <v>412.3</v>
      </c>
      <c r="F55" s="37">
        <v>296.88</v>
      </c>
      <c r="G55" s="37">
        <v>774.98</v>
      </c>
      <c r="H55" s="38">
        <v>1484.16</v>
      </c>
      <c r="I55" s="39" t="s">
        <v>603</v>
      </c>
    </row>
    <row r="56" spans="1:9" s="17" customFormat="1" ht="45" outlineLevel="2" x14ac:dyDescent="0.25">
      <c r="A56" s="26">
        <v>467</v>
      </c>
      <c r="B56" s="27">
        <v>45146</v>
      </c>
      <c r="C56" s="28" t="s">
        <v>180</v>
      </c>
      <c r="D56" s="29" t="s">
        <v>77</v>
      </c>
      <c r="E56" s="30">
        <v>2078.04</v>
      </c>
      <c r="F56" s="30">
        <v>923.57999999999993</v>
      </c>
      <c r="G56" s="30">
        <v>667.98</v>
      </c>
      <c r="H56" s="31">
        <v>3669.6</v>
      </c>
      <c r="I56" s="32" t="s">
        <v>604</v>
      </c>
    </row>
    <row r="57" spans="1:9" s="17" customFormat="1" ht="56.25" outlineLevel="2" x14ac:dyDescent="0.25">
      <c r="A57" s="26">
        <v>509</v>
      </c>
      <c r="B57" s="27">
        <v>45160</v>
      </c>
      <c r="C57" s="28" t="s">
        <v>180</v>
      </c>
      <c r="D57" s="29" t="s">
        <v>77</v>
      </c>
      <c r="E57" s="30">
        <v>824.6</v>
      </c>
      <c r="F57" s="30">
        <v>395.84</v>
      </c>
      <c r="G57" s="30">
        <v>1468.3999999999999</v>
      </c>
      <c r="H57" s="31">
        <v>2688.84</v>
      </c>
      <c r="I57" s="32" t="s">
        <v>605</v>
      </c>
    </row>
    <row r="58" spans="1:9" s="17" customFormat="1" ht="33.75" outlineLevel="2" x14ac:dyDescent="0.25">
      <c r="A58" s="26">
        <v>525</v>
      </c>
      <c r="B58" s="27">
        <v>45167</v>
      </c>
      <c r="C58" s="28" t="s">
        <v>180</v>
      </c>
      <c r="D58" s="29" t="s">
        <v>77</v>
      </c>
      <c r="E58" s="30">
        <v>824.6</v>
      </c>
      <c r="F58" s="30">
        <v>395.84</v>
      </c>
      <c r="G58" s="30">
        <v>640.64</v>
      </c>
      <c r="H58" s="31">
        <v>1861.08</v>
      </c>
      <c r="I58" s="32" t="s">
        <v>606</v>
      </c>
    </row>
    <row r="59" spans="1:9" s="17" customFormat="1" outlineLevel="1" x14ac:dyDescent="0.25">
      <c r="A59" s="47"/>
      <c r="B59" s="48"/>
      <c r="C59" s="49" t="s">
        <v>678</v>
      </c>
      <c r="D59" s="43"/>
      <c r="E59" s="44">
        <f>SUBTOTAL(9,E55:E58)</f>
        <v>4139.54</v>
      </c>
      <c r="F59" s="44">
        <f>SUBTOTAL(9,F55:F58)</f>
        <v>2012.1399999999999</v>
      </c>
      <c r="G59" s="44">
        <f>SUBTOTAL(9,G55:G58)</f>
        <v>3551.9999999999995</v>
      </c>
      <c r="H59" s="45">
        <f>SUBTOTAL(9,H55:H58)</f>
        <v>9703.68</v>
      </c>
      <c r="I59" s="46"/>
    </row>
    <row r="60" spans="1:9" s="17" customFormat="1" ht="45" outlineLevel="2" x14ac:dyDescent="0.25">
      <c r="A60" s="33">
        <v>454</v>
      </c>
      <c r="B60" s="34">
        <v>45139</v>
      </c>
      <c r="C60" s="35" t="s">
        <v>198</v>
      </c>
      <c r="D60" s="36" t="s">
        <v>77</v>
      </c>
      <c r="E60" s="37">
        <v>824.6</v>
      </c>
      <c r="F60" s="37">
        <v>395.84</v>
      </c>
      <c r="G60" s="37">
        <v>556.58000000000004</v>
      </c>
      <c r="H60" s="38">
        <v>1777.02</v>
      </c>
      <c r="I60" s="39" t="s">
        <v>607</v>
      </c>
    </row>
    <row r="61" spans="1:9" s="17" customFormat="1" ht="33.75" outlineLevel="2" x14ac:dyDescent="0.25">
      <c r="A61" s="26">
        <v>481</v>
      </c>
      <c r="B61" s="27">
        <v>45153</v>
      </c>
      <c r="C61" s="28" t="s">
        <v>198</v>
      </c>
      <c r="D61" s="29" t="s">
        <v>77</v>
      </c>
      <c r="E61" s="30">
        <v>412.3</v>
      </c>
      <c r="F61" s="30">
        <v>197.92</v>
      </c>
      <c r="G61" s="30">
        <v>489.41</v>
      </c>
      <c r="H61" s="31">
        <v>1099.6300000000001</v>
      </c>
      <c r="I61" s="32" t="s">
        <v>608</v>
      </c>
    </row>
    <row r="62" spans="1:9" s="17" customFormat="1" ht="45" outlineLevel="2" x14ac:dyDescent="0.25">
      <c r="A62" s="26">
        <v>506</v>
      </c>
      <c r="B62" s="27">
        <v>45160</v>
      </c>
      <c r="C62" s="28" t="s">
        <v>198</v>
      </c>
      <c r="D62" s="29" t="s">
        <v>77</v>
      </c>
      <c r="E62" s="30">
        <v>412.3</v>
      </c>
      <c r="F62" s="30">
        <v>197.92</v>
      </c>
      <c r="G62" s="30">
        <v>493.05</v>
      </c>
      <c r="H62" s="31">
        <v>1103.27</v>
      </c>
      <c r="I62" s="32" t="s">
        <v>609</v>
      </c>
    </row>
    <row r="63" spans="1:9" s="17" customFormat="1" ht="33.75" outlineLevel="2" x14ac:dyDescent="0.25">
      <c r="A63" s="26">
        <v>532</v>
      </c>
      <c r="B63" s="27">
        <v>45167</v>
      </c>
      <c r="C63" s="28" t="s">
        <v>198</v>
      </c>
      <c r="D63" s="29" t="s">
        <v>77</v>
      </c>
      <c r="E63" s="30">
        <v>412.3</v>
      </c>
      <c r="F63" s="30">
        <v>197.92</v>
      </c>
      <c r="G63" s="30">
        <v>556.58000000000004</v>
      </c>
      <c r="H63" s="31">
        <v>1166.8000000000002</v>
      </c>
      <c r="I63" s="32" t="s">
        <v>610</v>
      </c>
    </row>
    <row r="64" spans="1:9" s="17" customFormat="1" outlineLevel="1" x14ac:dyDescent="0.25">
      <c r="A64" s="47"/>
      <c r="B64" s="48"/>
      <c r="C64" s="49" t="s">
        <v>679</v>
      </c>
      <c r="D64" s="43"/>
      <c r="E64" s="44">
        <f>SUBTOTAL(9,E60:E63)</f>
        <v>2061.5</v>
      </c>
      <c r="F64" s="44">
        <f>SUBTOTAL(9,F60:F63)</f>
        <v>989.59999999999991</v>
      </c>
      <c r="G64" s="44">
        <f>SUBTOTAL(9,G60:G63)</f>
        <v>2095.62</v>
      </c>
      <c r="H64" s="45">
        <f>SUBTOTAL(9,H60:H63)</f>
        <v>5146.72</v>
      </c>
      <c r="I64" s="46"/>
    </row>
    <row r="65" spans="1:9" s="17" customFormat="1" ht="33.75" outlineLevel="2" x14ac:dyDescent="0.25">
      <c r="A65" s="33">
        <v>536</v>
      </c>
      <c r="B65" s="34">
        <v>45167</v>
      </c>
      <c r="C65" s="35" t="s">
        <v>611</v>
      </c>
      <c r="D65" s="36" t="s">
        <v>89</v>
      </c>
      <c r="E65" s="37">
        <v>412.3</v>
      </c>
      <c r="F65" s="37">
        <v>395.84</v>
      </c>
      <c r="G65" s="37">
        <v>288.55</v>
      </c>
      <c r="H65" s="38">
        <v>1096.69</v>
      </c>
      <c r="I65" s="39" t="s">
        <v>612</v>
      </c>
    </row>
    <row r="66" spans="1:9" s="17" customFormat="1" outlineLevel="1" x14ac:dyDescent="0.25">
      <c r="A66" s="47"/>
      <c r="B66" s="48"/>
      <c r="C66" s="49" t="s">
        <v>680</v>
      </c>
      <c r="D66" s="43"/>
      <c r="E66" s="44">
        <f>SUBTOTAL(9,E65:E65)</f>
        <v>412.3</v>
      </c>
      <c r="F66" s="44">
        <f>SUBTOTAL(9,F65:F65)</f>
        <v>395.84</v>
      </c>
      <c r="G66" s="44">
        <f>SUBTOTAL(9,G65:G65)</f>
        <v>288.55</v>
      </c>
      <c r="H66" s="45">
        <f>SUBTOTAL(9,H65:H65)</f>
        <v>1096.69</v>
      </c>
      <c r="I66" s="46"/>
    </row>
    <row r="67" spans="1:9" s="17" customFormat="1" ht="33.75" outlineLevel="2" x14ac:dyDescent="0.25">
      <c r="A67" s="33">
        <v>490</v>
      </c>
      <c r="B67" s="34">
        <v>45153</v>
      </c>
      <c r="C67" s="35" t="s">
        <v>224</v>
      </c>
      <c r="D67" s="36" t="s">
        <v>77</v>
      </c>
      <c r="E67" s="37">
        <v>0</v>
      </c>
      <c r="F67" s="37">
        <v>98.96</v>
      </c>
      <c r="G67" s="37">
        <v>115.42</v>
      </c>
      <c r="H67" s="38">
        <v>214.38</v>
      </c>
      <c r="I67" s="39" t="s">
        <v>613</v>
      </c>
    </row>
    <row r="68" spans="1:9" s="17" customFormat="1" ht="33.75" outlineLevel="2" x14ac:dyDescent="0.25">
      <c r="A68" s="26">
        <v>507</v>
      </c>
      <c r="B68" s="27">
        <v>45160</v>
      </c>
      <c r="C68" s="28" t="s">
        <v>224</v>
      </c>
      <c r="D68" s="29" t="s">
        <v>77</v>
      </c>
      <c r="E68" s="30">
        <v>0</v>
      </c>
      <c r="F68" s="30">
        <v>98.96</v>
      </c>
      <c r="G68" s="30">
        <v>115.42</v>
      </c>
      <c r="H68" s="31">
        <v>214.38</v>
      </c>
      <c r="I68" s="32" t="s">
        <v>614</v>
      </c>
    </row>
    <row r="69" spans="1:9" s="17" customFormat="1" ht="33.75" outlineLevel="2" x14ac:dyDescent="0.25">
      <c r="A69" s="26">
        <v>508</v>
      </c>
      <c r="B69" s="27">
        <v>45160</v>
      </c>
      <c r="C69" s="28" t="s">
        <v>224</v>
      </c>
      <c r="D69" s="29" t="s">
        <v>77</v>
      </c>
      <c r="E69" s="30">
        <v>412.3</v>
      </c>
      <c r="F69" s="30">
        <v>197.92</v>
      </c>
      <c r="G69" s="30">
        <v>115.42</v>
      </c>
      <c r="H69" s="31">
        <v>725.64</v>
      </c>
      <c r="I69" s="32" t="s">
        <v>615</v>
      </c>
    </row>
    <row r="70" spans="1:9" s="17" customFormat="1" outlineLevel="1" x14ac:dyDescent="0.25">
      <c r="A70" s="47"/>
      <c r="B70" s="48"/>
      <c r="C70" s="49" t="s">
        <v>681</v>
      </c>
      <c r="D70" s="43"/>
      <c r="E70" s="44">
        <f>SUBTOTAL(9,E67:E69)</f>
        <v>412.3</v>
      </c>
      <c r="F70" s="44">
        <f>SUBTOTAL(9,F67:F69)</f>
        <v>395.84</v>
      </c>
      <c r="G70" s="44">
        <f>SUBTOTAL(9,G67:G69)</f>
        <v>346.26</v>
      </c>
      <c r="H70" s="45">
        <f>SUBTOTAL(9,H67:H69)</f>
        <v>1154.4000000000001</v>
      </c>
      <c r="I70" s="46"/>
    </row>
    <row r="71" spans="1:9" s="17" customFormat="1" ht="56.25" outlineLevel="2" x14ac:dyDescent="0.25">
      <c r="A71" s="33">
        <v>476</v>
      </c>
      <c r="B71" s="34">
        <v>45153</v>
      </c>
      <c r="C71" s="35" t="s">
        <v>241</v>
      </c>
      <c r="D71" s="36" t="s">
        <v>77</v>
      </c>
      <c r="E71" s="37">
        <v>2887.7999999999997</v>
      </c>
      <c r="F71" s="37">
        <v>1385.28</v>
      </c>
      <c r="G71" s="37">
        <v>791.52</v>
      </c>
      <c r="H71" s="38">
        <v>5064.6000000000004</v>
      </c>
      <c r="I71" s="39" t="s">
        <v>616</v>
      </c>
    </row>
    <row r="72" spans="1:9" s="17" customFormat="1" ht="33.75" outlineLevel="2" x14ac:dyDescent="0.25">
      <c r="A72" s="26">
        <v>483</v>
      </c>
      <c r="B72" s="27">
        <v>45153</v>
      </c>
      <c r="C72" s="28" t="s">
        <v>241</v>
      </c>
      <c r="D72" s="29" t="s">
        <v>77</v>
      </c>
      <c r="E72" s="30">
        <v>0</v>
      </c>
      <c r="F72" s="30">
        <v>98.96</v>
      </c>
      <c r="G72" s="30">
        <v>87.19</v>
      </c>
      <c r="H72" s="31">
        <v>186.14999999999998</v>
      </c>
      <c r="I72" s="32" t="s">
        <v>617</v>
      </c>
    </row>
    <row r="73" spans="1:9" s="17" customFormat="1" ht="33.75" outlineLevel="2" x14ac:dyDescent="0.25">
      <c r="A73" s="26">
        <v>484</v>
      </c>
      <c r="B73" s="27">
        <v>45153</v>
      </c>
      <c r="C73" s="28" t="s">
        <v>241</v>
      </c>
      <c r="D73" s="29" t="s">
        <v>77</v>
      </c>
      <c r="E73" s="30">
        <v>0</v>
      </c>
      <c r="F73" s="30">
        <v>197.92</v>
      </c>
      <c r="G73" s="30">
        <v>87.19</v>
      </c>
      <c r="H73" s="31">
        <v>285.11</v>
      </c>
      <c r="I73" s="32" t="s">
        <v>618</v>
      </c>
    </row>
    <row r="74" spans="1:9" s="17" customFormat="1" ht="33.75" outlineLevel="2" x14ac:dyDescent="0.25">
      <c r="A74" s="26">
        <v>485</v>
      </c>
      <c r="B74" s="27">
        <v>45153</v>
      </c>
      <c r="C74" s="28" t="s">
        <v>241</v>
      </c>
      <c r="D74" s="29" t="s">
        <v>77</v>
      </c>
      <c r="E74" s="30">
        <v>0</v>
      </c>
      <c r="F74" s="30">
        <v>98.96</v>
      </c>
      <c r="G74" s="30">
        <v>87.19</v>
      </c>
      <c r="H74" s="31">
        <v>186.14999999999998</v>
      </c>
      <c r="I74" s="32" t="s">
        <v>619</v>
      </c>
    </row>
    <row r="75" spans="1:9" s="17" customFormat="1" ht="33.75" outlineLevel="2" x14ac:dyDescent="0.25">
      <c r="A75" s="26">
        <v>514</v>
      </c>
      <c r="B75" s="27">
        <v>45160</v>
      </c>
      <c r="C75" s="28" t="s">
        <v>241</v>
      </c>
      <c r="D75" s="29" t="s">
        <v>77</v>
      </c>
      <c r="E75" s="30">
        <v>0</v>
      </c>
      <c r="F75" s="30">
        <v>98.96</v>
      </c>
      <c r="G75" s="30">
        <v>87.19</v>
      </c>
      <c r="H75" s="31">
        <v>186.14999999999998</v>
      </c>
      <c r="I75" s="32" t="s">
        <v>620</v>
      </c>
    </row>
    <row r="76" spans="1:9" s="17" customFormat="1" ht="33.75" outlineLevel="2" x14ac:dyDescent="0.25">
      <c r="A76" s="26">
        <v>524</v>
      </c>
      <c r="B76" s="27">
        <v>45167</v>
      </c>
      <c r="C76" s="28" t="s">
        <v>241</v>
      </c>
      <c r="D76" s="29" t="s">
        <v>77</v>
      </c>
      <c r="E76" s="30">
        <v>0</v>
      </c>
      <c r="F76" s="30">
        <v>197.92</v>
      </c>
      <c r="G76" s="30">
        <v>89.01</v>
      </c>
      <c r="H76" s="31">
        <v>286.93</v>
      </c>
      <c r="I76" s="32" t="s">
        <v>621</v>
      </c>
    </row>
    <row r="77" spans="1:9" s="17" customFormat="1" outlineLevel="1" x14ac:dyDescent="0.25">
      <c r="A77" s="47"/>
      <c r="B77" s="48"/>
      <c r="C77" s="49" t="s">
        <v>682</v>
      </c>
      <c r="D77" s="43"/>
      <c r="E77" s="44">
        <f>SUBTOTAL(9,E71:E76)</f>
        <v>2887.7999999999997</v>
      </c>
      <c r="F77" s="44">
        <f>SUBTOTAL(9,F71:F76)</f>
        <v>2078</v>
      </c>
      <c r="G77" s="44">
        <f>SUBTOTAL(9,G71:G76)</f>
        <v>1229.2900000000002</v>
      </c>
      <c r="H77" s="45">
        <f>SUBTOTAL(9,H71:H76)</f>
        <v>6195.0899999999992</v>
      </c>
      <c r="I77" s="46"/>
    </row>
    <row r="78" spans="1:9" s="17" customFormat="1" ht="45" outlineLevel="2" x14ac:dyDescent="0.25">
      <c r="A78" s="33">
        <v>459</v>
      </c>
      <c r="B78" s="34">
        <v>45146</v>
      </c>
      <c r="C78" s="35" t="s">
        <v>262</v>
      </c>
      <c r="D78" s="36" t="s">
        <v>77</v>
      </c>
      <c r="E78" s="37">
        <v>412.3</v>
      </c>
      <c r="F78" s="37">
        <v>296.88</v>
      </c>
      <c r="G78" s="37">
        <v>346.26</v>
      </c>
      <c r="H78" s="38">
        <v>1055.44</v>
      </c>
      <c r="I78" s="39" t="s">
        <v>622</v>
      </c>
    </row>
    <row r="79" spans="1:9" s="17" customFormat="1" ht="45" outlineLevel="2" x14ac:dyDescent="0.25">
      <c r="A79" s="26">
        <v>460</v>
      </c>
      <c r="B79" s="27">
        <v>45146</v>
      </c>
      <c r="C79" s="28" t="s">
        <v>262</v>
      </c>
      <c r="D79" s="29" t="s">
        <v>77</v>
      </c>
      <c r="E79" s="30">
        <v>2887.7999999999997</v>
      </c>
      <c r="F79" s="30">
        <v>1385.28</v>
      </c>
      <c r="G79" s="30">
        <v>0</v>
      </c>
      <c r="H79" s="31">
        <v>4273.08</v>
      </c>
      <c r="I79" s="32" t="s">
        <v>623</v>
      </c>
    </row>
    <row r="80" spans="1:9" s="17" customFormat="1" ht="45" outlineLevel="2" x14ac:dyDescent="0.25">
      <c r="A80" s="26">
        <v>460</v>
      </c>
      <c r="B80" s="27">
        <v>45153</v>
      </c>
      <c r="C80" s="28" t="s">
        <v>262</v>
      </c>
      <c r="D80" s="29" t="s">
        <v>77</v>
      </c>
      <c r="E80" s="30">
        <v>0</v>
      </c>
      <c r="F80" s="30">
        <v>0</v>
      </c>
      <c r="G80" s="30">
        <v>791.52</v>
      </c>
      <c r="H80" s="30">
        <v>791.52</v>
      </c>
      <c r="I80" s="32" t="s">
        <v>661</v>
      </c>
    </row>
    <row r="81" spans="1:9" s="17" customFormat="1" ht="33.75" outlineLevel="2" x14ac:dyDescent="0.25">
      <c r="A81" s="26">
        <v>517</v>
      </c>
      <c r="B81" s="27">
        <v>45160</v>
      </c>
      <c r="C81" s="28" t="s">
        <v>262</v>
      </c>
      <c r="D81" s="29" t="s">
        <v>77</v>
      </c>
      <c r="E81" s="30">
        <v>412.3</v>
      </c>
      <c r="F81" s="30">
        <v>296.88</v>
      </c>
      <c r="G81" s="30">
        <v>442.76</v>
      </c>
      <c r="H81" s="31">
        <v>1151.94</v>
      </c>
      <c r="I81" s="32" t="s">
        <v>624</v>
      </c>
    </row>
    <row r="82" spans="1:9" s="17" customFormat="1" ht="33.75" outlineLevel="2" x14ac:dyDescent="0.25">
      <c r="A82" s="26">
        <v>522</v>
      </c>
      <c r="B82" s="27">
        <v>45167</v>
      </c>
      <c r="C82" s="28" t="s">
        <v>262</v>
      </c>
      <c r="D82" s="29" t="s">
        <v>77</v>
      </c>
      <c r="E82" s="30">
        <v>824.6</v>
      </c>
      <c r="F82" s="30">
        <v>395.84</v>
      </c>
      <c r="G82" s="30">
        <v>346.26</v>
      </c>
      <c r="H82" s="31">
        <v>1566.7</v>
      </c>
      <c r="I82" s="32" t="s">
        <v>625</v>
      </c>
    </row>
    <row r="83" spans="1:9" s="17" customFormat="1" outlineLevel="1" x14ac:dyDescent="0.25">
      <c r="A83" s="47"/>
      <c r="B83" s="48"/>
      <c r="C83" s="49" t="s">
        <v>683</v>
      </c>
      <c r="D83" s="43"/>
      <c r="E83" s="44">
        <f>SUBTOTAL(9,E78:E82)</f>
        <v>4537</v>
      </c>
      <c r="F83" s="44">
        <f>SUBTOTAL(9,F78:F82)</f>
        <v>2374.88</v>
      </c>
      <c r="G83" s="44">
        <f>SUBTOTAL(9,G78:G82)</f>
        <v>1926.8</v>
      </c>
      <c r="H83" s="45">
        <f>SUBTOTAL(9,H78:H82)</f>
        <v>8838.6800000000021</v>
      </c>
      <c r="I83" s="46"/>
    </row>
    <row r="84" spans="1:9" s="17" customFormat="1" ht="33.75" outlineLevel="2" x14ac:dyDescent="0.25">
      <c r="A84" s="33">
        <v>538</v>
      </c>
      <c r="B84" s="34">
        <v>45167</v>
      </c>
      <c r="C84" s="35" t="s">
        <v>626</v>
      </c>
      <c r="D84" s="36" t="s">
        <v>89</v>
      </c>
      <c r="E84" s="37">
        <v>824.6</v>
      </c>
      <c r="F84" s="37">
        <v>395.84</v>
      </c>
      <c r="G84" s="37">
        <v>230.84</v>
      </c>
      <c r="H84" s="38">
        <v>1451.28</v>
      </c>
      <c r="I84" s="39" t="s">
        <v>627</v>
      </c>
    </row>
    <row r="85" spans="1:9" s="17" customFormat="1" outlineLevel="1" x14ac:dyDescent="0.25">
      <c r="A85" s="47"/>
      <c r="B85" s="48"/>
      <c r="C85" s="49" t="s">
        <v>684</v>
      </c>
      <c r="D85" s="43"/>
      <c r="E85" s="44">
        <f>SUBTOTAL(9,E84:E84)</f>
        <v>824.6</v>
      </c>
      <c r="F85" s="44">
        <f>SUBTOTAL(9,F84:F84)</f>
        <v>395.84</v>
      </c>
      <c r="G85" s="44">
        <f>SUBTOTAL(9,G84:G84)</f>
        <v>230.84</v>
      </c>
      <c r="H85" s="45">
        <f>SUBTOTAL(9,H84:H84)</f>
        <v>1451.28</v>
      </c>
      <c r="I85" s="46"/>
    </row>
    <row r="86" spans="1:9" s="17" customFormat="1" ht="33.75" outlineLevel="2" x14ac:dyDescent="0.25">
      <c r="A86" s="33">
        <v>493</v>
      </c>
      <c r="B86" s="34">
        <v>45153</v>
      </c>
      <c r="C86" s="35" t="s">
        <v>280</v>
      </c>
      <c r="D86" s="36" t="s">
        <v>77</v>
      </c>
      <c r="E86" s="37">
        <v>0</v>
      </c>
      <c r="F86" s="37">
        <v>197.92</v>
      </c>
      <c r="G86" s="37">
        <v>502.15000000000003</v>
      </c>
      <c r="H86" s="38">
        <v>700.07</v>
      </c>
      <c r="I86" s="39" t="s">
        <v>628</v>
      </c>
    </row>
    <row r="87" spans="1:9" s="17" customFormat="1" outlineLevel="1" x14ac:dyDescent="0.25">
      <c r="A87" s="47"/>
      <c r="B87" s="48"/>
      <c r="C87" s="49" t="s">
        <v>685</v>
      </c>
      <c r="D87" s="43"/>
      <c r="E87" s="44">
        <f>SUBTOTAL(9,E86:E86)</f>
        <v>0</v>
      </c>
      <c r="F87" s="44">
        <f>SUBTOTAL(9,F86:F86)</f>
        <v>197.92</v>
      </c>
      <c r="G87" s="44">
        <f>SUBTOTAL(9,G86:G86)</f>
        <v>502.15000000000003</v>
      </c>
      <c r="H87" s="45">
        <f>SUBTOTAL(9,H86:H86)</f>
        <v>700.07</v>
      </c>
      <c r="I87" s="46"/>
    </row>
    <row r="88" spans="1:9" s="17" customFormat="1" ht="33.75" outlineLevel="2" x14ac:dyDescent="0.25">
      <c r="A88" s="33">
        <v>457</v>
      </c>
      <c r="B88" s="34">
        <v>45139</v>
      </c>
      <c r="C88" s="35" t="s">
        <v>286</v>
      </c>
      <c r="D88" s="36" t="s">
        <v>89</v>
      </c>
      <c r="E88" s="37">
        <v>412.3</v>
      </c>
      <c r="F88" s="37">
        <v>197.92</v>
      </c>
      <c r="G88" s="37">
        <v>709.63</v>
      </c>
      <c r="H88" s="38">
        <v>1319.85</v>
      </c>
      <c r="I88" s="39" t="s">
        <v>629</v>
      </c>
    </row>
    <row r="89" spans="1:9" s="17" customFormat="1" ht="45" outlineLevel="2" x14ac:dyDescent="0.25">
      <c r="A89" s="26">
        <v>469</v>
      </c>
      <c r="B89" s="27">
        <v>45146</v>
      </c>
      <c r="C89" s="28" t="s">
        <v>286</v>
      </c>
      <c r="D89" s="29" t="s">
        <v>89</v>
      </c>
      <c r="E89" s="30">
        <v>412.3</v>
      </c>
      <c r="F89" s="30">
        <v>197.92</v>
      </c>
      <c r="G89" s="30">
        <v>709.63</v>
      </c>
      <c r="H89" s="31">
        <v>1319.85</v>
      </c>
      <c r="I89" s="32" t="s">
        <v>630</v>
      </c>
    </row>
    <row r="90" spans="1:9" s="17" customFormat="1" ht="33.75" outlineLevel="2" x14ac:dyDescent="0.25">
      <c r="A90" s="26">
        <v>535</v>
      </c>
      <c r="B90" s="27">
        <v>45167</v>
      </c>
      <c r="C90" s="28" t="s">
        <v>286</v>
      </c>
      <c r="D90" s="29" t="s">
        <v>89</v>
      </c>
      <c r="E90" s="30">
        <v>412.3</v>
      </c>
      <c r="F90" s="30">
        <v>197.92</v>
      </c>
      <c r="G90" s="30">
        <v>709.63</v>
      </c>
      <c r="H90" s="31">
        <v>1319.85</v>
      </c>
      <c r="I90" s="32" t="s">
        <v>631</v>
      </c>
    </row>
    <row r="91" spans="1:9" s="17" customFormat="1" outlineLevel="1" x14ac:dyDescent="0.25">
      <c r="A91" s="47"/>
      <c r="B91" s="48"/>
      <c r="C91" s="49" t="s">
        <v>686</v>
      </c>
      <c r="D91" s="43"/>
      <c r="E91" s="44">
        <f>SUBTOTAL(9,E88:E90)</f>
        <v>1236.9000000000001</v>
      </c>
      <c r="F91" s="44">
        <f>SUBTOTAL(9,F88:F90)</f>
        <v>593.76</v>
      </c>
      <c r="G91" s="44">
        <f>SUBTOTAL(9,G88:G90)</f>
        <v>2128.89</v>
      </c>
      <c r="H91" s="45">
        <f>SUBTOTAL(9,H88:H90)</f>
        <v>3959.5499999999997</v>
      </c>
      <c r="I91" s="46"/>
    </row>
    <row r="92" spans="1:9" s="17" customFormat="1" ht="33.75" outlineLevel="2" x14ac:dyDescent="0.25">
      <c r="A92" s="33">
        <v>471</v>
      </c>
      <c r="B92" s="34">
        <v>45146</v>
      </c>
      <c r="C92" s="35" t="s">
        <v>302</v>
      </c>
      <c r="D92" s="36" t="s">
        <v>77</v>
      </c>
      <c r="E92" s="37">
        <v>412.3</v>
      </c>
      <c r="F92" s="37">
        <v>296.88</v>
      </c>
      <c r="G92" s="37">
        <v>809.9</v>
      </c>
      <c r="H92" s="38">
        <v>1519.08</v>
      </c>
      <c r="I92" s="39" t="s">
        <v>632</v>
      </c>
    </row>
    <row r="93" spans="1:9" s="17" customFormat="1" ht="33.75" outlineLevel="2" x14ac:dyDescent="0.25">
      <c r="A93" s="26">
        <v>513</v>
      </c>
      <c r="B93" s="27">
        <v>45160</v>
      </c>
      <c r="C93" s="28" t="s">
        <v>302</v>
      </c>
      <c r="D93" s="29" t="s">
        <v>77</v>
      </c>
      <c r="E93" s="30">
        <v>412.3</v>
      </c>
      <c r="F93" s="30">
        <v>296.88</v>
      </c>
      <c r="G93" s="30">
        <v>809.9</v>
      </c>
      <c r="H93" s="31">
        <v>1519.08</v>
      </c>
      <c r="I93" s="32" t="s">
        <v>633</v>
      </c>
    </row>
    <row r="94" spans="1:9" s="17" customFormat="1" ht="33.75" outlineLevel="2" x14ac:dyDescent="0.25">
      <c r="A94" s="26">
        <v>526</v>
      </c>
      <c r="B94" s="27">
        <v>45167</v>
      </c>
      <c r="C94" s="28" t="s">
        <v>302</v>
      </c>
      <c r="D94" s="29" t="s">
        <v>77</v>
      </c>
      <c r="E94" s="30">
        <v>824.6</v>
      </c>
      <c r="F94" s="30">
        <v>395.84</v>
      </c>
      <c r="G94" s="30">
        <v>809.9</v>
      </c>
      <c r="H94" s="31">
        <v>2030.3400000000001</v>
      </c>
      <c r="I94" s="32" t="s">
        <v>634</v>
      </c>
    </row>
    <row r="95" spans="1:9" s="17" customFormat="1" outlineLevel="1" x14ac:dyDescent="0.25">
      <c r="A95" s="47"/>
      <c r="B95" s="48"/>
      <c r="C95" s="49" t="s">
        <v>687</v>
      </c>
      <c r="D95" s="43"/>
      <c r="E95" s="44">
        <f>SUBTOTAL(9,E92:E94)</f>
        <v>1649.2</v>
      </c>
      <c r="F95" s="44">
        <f>SUBTOTAL(9,F92:F94)</f>
        <v>989.59999999999991</v>
      </c>
      <c r="G95" s="44">
        <f>SUBTOTAL(9,G92:G94)</f>
        <v>2429.6999999999998</v>
      </c>
      <c r="H95" s="45">
        <f>SUBTOTAL(9,H92:H94)</f>
        <v>5068.5</v>
      </c>
      <c r="I95" s="46"/>
    </row>
    <row r="96" spans="1:9" s="17" customFormat="1" ht="45" outlineLevel="2" x14ac:dyDescent="0.25">
      <c r="A96" s="33">
        <v>468</v>
      </c>
      <c r="B96" s="34">
        <v>45146</v>
      </c>
      <c r="C96" s="35" t="s">
        <v>323</v>
      </c>
      <c r="D96" s="36" t="s">
        <v>77</v>
      </c>
      <c r="E96" s="37">
        <v>2078.04</v>
      </c>
      <c r="F96" s="37">
        <v>791.64</v>
      </c>
      <c r="G96" s="37">
        <v>652.58000000000004</v>
      </c>
      <c r="H96" s="38">
        <v>3522.2599999999998</v>
      </c>
      <c r="I96" s="39" t="s">
        <v>635</v>
      </c>
    </row>
    <row r="97" spans="1:9" s="17" customFormat="1" ht="56.25" outlineLevel="2" x14ac:dyDescent="0.25">
      <c r="A97" s="26">
        <v>482</v>
      </c>
      <c r="B97" s="27">
        <v>45153</v>
      </c>
      <c r="C97" s="28" t="s">
        <v>323</v>
      </c>
      <c r="D97" s="29" t="s">
        <v>77</v>
      </c>
      <c r="E97" s="30">
        <v>824.6</v>
      </c>
      <c r="F97" s="30">
        <v>395.84</v>
      </c>
      <c r="G97" s="30">
        <v>619.56000000000006</v>
      </c>
      <c r="H97" s="31">
        <v>1840</v>
      </c>
      <c r="I97" s="32" t="s">
        <v>636</v>
      </c>
    </row>
    <row r="98" spans="1:9" s="17" customFormat="1" outlineLevel="1" x14ac:dyDescent="0.25">
      <c r="A98" s="47"/>
      <c r="B98" s="48"/>
      <c r="C98" s="49" t="s">
        <v>688</v>
      </c>
      <c r="D98" s="43"/>
      <c r="E98" s="44">
        <f>SUBTOTAL(9,E96:E97)</f>
        <v>2902.64</v>
      </c>
      <c r="F98" s="44">
        <f>SUBTOTAL(9,F96:F97)</f>
        <v>1187.48</v>
      </c>
      <c r="G98" s="44">
        <f>SUBTOTAL(9,G96:G97)</f>
        <v>1272.1400000000001</v>
      </c>
      <c r="H98" s="45">
        <f>SUBTOTAL(9,H96:H97)</f>
        <v>5362.26</v>
      </c>
      <c r="I98" s="46"/>
    </row>
    <row r="99" spans="1:9" s="17" customFormat="1" ht="22.5" outlineLevel="2" x14ac:dyDescent="0.25">
      <c r="A99" s="33">
        <v>480</v>
      </c>
      <c r="B99" s="34">
        <v>45153</v>
      </c>
      <c r="C99" s="35" t="s">
        <v>332</v>
      </c>
      <c r="D99" s="36" t="s">
        <v>77</v>
      </c>
      <c r="E99" s="37">
        <v>0</v>
      </c>
      <c r="F99" s="37">
        <v>395.84</v>
      </c>
      <c r="G99" s="37">
        <v>1546.8300000000002</v>
      </c>
      <c r="H99" s="38">
        <v>1942.67</v>
      </c>
      <c r="I99" s="39" t="s">
        <v>637</v>
      </c>
    </row>
    <row r="100" spans="1:9" s="17" customFormat="1" ht="45" outlineLevel="2" x14ac:dyDescent="0.25">
      <c r="A100" s="26">
        <v>505</v>
      </c>
      <c r="B100" s="27">
        <v>45160</v>
      </c>
      <c r="C100" s="28" t="s">
        <v>332</v>
      </c>
      <c r="D100" s="29" t="s">
        <v>77</v>
      </c>
      <c r="E100" s="30">
        <v>1732.6799999999998</v>
      </c>
      <c r="F100" s="30">
        <v>692.64</v>
      </c>
      <c r="G100" s="30">
        <v>1236.5999999999999</v>
      </c>
      <c r="H100" s="31">
        <v>3661.9199999999996</v>
      </c>
      <c r="I100" s="32" t="s">
        <v>638</v>
      </c>
    </row>
    <row r="101" spans="1:9" s="17" customFormat="1" outlineLevel="1" x14ac:dyDescent="0.25">
      <c r="A101" s="47"/>
      <c r="B101" s="48"/>
      <c r="C101" s="49" t="s">
        <v>689</v>
      </c>
      <c r="D101" s="43"/>
      <c r="E101" s="44">
        <f>SUBTOTAL(9,E99:E100)</f>
        <v>1732.6799999999998</v>
      </c>
      <c r="F101" s="44">
        <f>SUBTOTAL(9,F99:F100)</f>
        <v>1088.48</v>
      </c>
      <c r="G101" s="44">
        <f>SUBTOTAL(9,G99:G100)</f>
        <v>2783.4300000000003</v>
      </c>
      <c r="H101" s="45">
        <f>SUBTOTAL(9,H99:H100)</f>
        <v>5604.59</v>
      </c>
      <c r="I101" s="46"/>
    </row>
    <row r="102" spans="1:9" s="17" customFormat="1" ht="33.75" outlineLevel="2" x14ac:dyDescent="0.25">
      <c r="A102" s="33">
        <v>453</v>
      </c>
      <c r="B102" s="34">
        <v>45139</v>
      </c>
      <c r="C102" s="35" t="s">
        <v>347</v>
      </c>
      <c r="D102" s="36" t="s">
        <v>77</v>
      </c>
      <c r="E102" s="37">
        <v>692.68</v>
      </c>
      <c r="F102" s="37">
        <v>395.82</v>
      </c>
      <c r="G102" s="37">
        <v>445.32</v>
      </c>
      <c r="H102" s="38">
        <v>1533.82</v>
      </c>
      <c r="I102" s="39" t="s">
        <v>639</v>
      </c>
    </row>
    <row r="103" spans="1:9" s="17" customFormat="1" ht="33.75" outlineLevel="2" x14ac:dyDescent="0.25">
      <c r="A103" s="26">
        <v>472</v>
      </c>
      <c r="B103" s="27">
        <v>45146</v>
      </c>
      <c r="C103" s="28" t="s">
        <v>347</v>
      </c>
      <c r="D103" s="29" t="s">
        <v>77</v>
      </c>
      <c r="E103" s="30">
        <v>0</v>
      </c>
      <c r="F103" s="30">
        <v>98.96</v>
      </c>
      <c r="G103" s="30">
        <v>109.2</v>
      </c>
      <c r="H103" s="31">
        <v>208.16</v>
      </c>
      <c r="I103" s="32" t="s">
        <v>640</v>
      </c>
    </row>
    <row r="104" spans="1:9" s="17" customFormat="1" ht="45" outlineLevel="2" x14ac:dyDescent="0.25">
      <c r="A104" s="26">
        <v>494</v>
      </c>
      <c r="B104" s="27">
        <v>45153</v>
      </c>
      <c r="C104" s="28" t="s">
        <v>347</v>
      </c>
      <c r="D104" s="29" t="s">
        <v>77</v>
      </c>
      <c r="E104" s="30">
        <v>2078.04</v>
      </c>
      <c r="F104" s="30">
        <v>1055.52</v>
      </c>
      <c r="G104" s="30">
        <v>667.98</v>
      </c>
      <c r="H104" s="31">
        <v>3801.54</v>
      </c>
      <c r="I104" s="32" t="s">
        <v>641</v>
      </c>
    </row>
    <row r="105" spans="1:9" s="17" customFormat="1" ht="33.75" outlineLevel="2" x14ac:dyDescent="0.25">
      <c r="A105" s="26">
        <v>528</v>
      </c>
      <c r="B105" s="27">
        <v>45167</v>
      </c>
      <c r="C105" s="28" t="s">
        <v>347</v>
      </c>
      <c r="D105" s="29" t="s">
        <v>77</v>
      </c>
      <c r="E105" s="30">
        <v>0</v>
      </c>
      <c r="F105" s="30">
        <v>197.92</v>
      </c>
      <c r="G105" s="30">
        <v>120.12</v>
      </c>
      <c r="H105" s="31">
        <v>318.03999999999996</v>
      </c>
      <c r="I105" s="32" t="s">
        <v>642</v>
      </c>
    </row>
    <row r="106" spans="1:9" s="17" customFormat="1" outlineLevel="1" x14ac:dyDescent="0.25">
      <c r="A106" s="47"/>
      <c r="B106" s="48"/>
      <c r="C106" s="49" t="s">
        <v>690</v>
      </c>
      <c r="D106" s="43"/>
      <c r="E106" s="44">
        <f>SUBTOTAL(9,E102:E105)</f>
        <v>2770.72</v>
      </c>
      <c r="F106" s="44">
        <f>SUBTOTAL(9,F102:F105)</f>
        <v>1748.22</v>
      </c>
      <c r="G106" s="44">
        <f>SUBTOTAL(9,G102:G105)</f>
        <v>1342.62</v>
      </c>
      <c r="H106" s="45">
        <f>SUBTOTAL(9,H102:H105)</f>
        <v>5861.56</v>
      </c>
      <c r="I106" s="46"/>
    </row>
    <row r="107" spans="1:9" s="17" customFormat="1" ht="33.75" outlineLevel="2" x14ac:dyDescent="0.25">
      <c r="A107" s="33">
        <v>478</v>
      </c>
      <c r="B107" s="34">
        <v>45153</v>
      </c>
      <c r="C107" s="35" t="s">
        <v>412</v>
      </c>
      <c r="D107" s="36" t="s">
        <v>89</v>
      </c>
      <c r="E107" s="37">
        <v>0</v>
      </c>
      <c r="F107" s="37">
        <v>0</v>
      </c>
      <c r="G107" s="37">
        <v>115.42</v>
      </c>
      <c r="H107" s="38">
        <v>115.42</v>
      </c>
      <c r="I107" s="39" t="s">
        <v>643</v>
      </c>
    </row>
    <row r="108" spans="1:9" s="17" customFormat="1" ht="33.75" outlineLevel="2" x14ac:dyDescent="0.25">
      <c r="A108" s="26">
        <v>500</v>
      </c>
      <c r="B108" s="27">
        <v>45160</v>
      </c>
      <c r="C108" s="28" t="s">
        <v>412</v>
      </c>
      <c r="D108" s="29" t="s">
        <v>89</v>
      </c>
      <c r="E108" s="30">
        <v>0</v>
      </c>
      <c r="F108" s="30">
        <v>98.96</v>
      </c>
      <c r="G108" s="30">
        <v>115.42</v>
      </c>
      <c r="H108" s="31">
        <v>214.38</v>
      </c>
      <c r="I108" s="32" t="s">
        <v>644</v>
      </c>
    </row>
    <row r="109" spans="1:9" s="17" customFormat="1" outlineLevel="1" x14ac:dyDescent="0.25">
      <c r="A109" s="47"/>
      <c r="B109" s="48"/>
      <c r="C109" s="49" t="s">
        <v>691</v>
      </c>
      <c r="D109" s="43"/>
      <c r="E109" s="44">
        <f>SUBTOTAL(9,E107:E108)</f>
        <v>0</v>
      </c>
      <c r="F109" s="44">
        <f>SUBTOTAL(9,F107:F108)</f>
        <v>98.96</v>
      </c>
      <c r="G109" s="44">
        <f>SUBTOTAL(9,G107:G108)</f>
        <v>230.84</v>
      </c>
      <c r="H109" s="45">
        <f>SUBTOTAL(9,H107:H108)</f>
        <v>329.8</v>
      </c>
      <c r="I109" s="46"/>
    </row>
    <row r="110" spans="1:9" s="17" customFormat="1" ht="45" outlineLevel="2" x14ac:dyDescent="0.25">
      <c r="A110" s="33">
        <v>470</v>
      </c>
      <c r="B110" s="34">
        <v>45146</v>
      </c>
      <c r="C110" s="35" t="s">
        <v>417</v>
      </c>
      <c r="D110" s="36" t="s">
        <v>77</v>
      </c>
      <c r="E110" s="37">
        <v>412.3</v>
      </c>
      <c r="F110" s="37">
        <v>296.88</v>
      </c>
      <c r="G110" s="37">
        <v>495.04</v>
      </c>
      <c r="H110" s="38">
        <v>1204.22</v>
      </c>
      <c r="I110" s="39" t="s">
        <v>645</v>
      </c>
    </row>
    <row r="111" spans="1:9" s="17" customFormat="1" ht="33.75" outlineLevel="2" x14ac:dyDescent="0.25">
      <c r="A111" s="26">
        <v>521</v>
      </c>
      <c r="B111" s="27">
        <v>45167</v>
      </c>
      <c r="C111" s="28" t="s">
        <v>417</v>
      </c>
      <c r="D111" s="29" t="s">
        <v>77</v>
      </c>
      <c r="E111" s="30">
        <v>412.3</v>
      </c>
      <c r="F111" s="30">
        <v>296.88</v>
      </c>
      <c r="G111" s="30">
        <v>496.86</v>
      </c>
      <c r="H111" s="31">
        <v>1206.04</v>
      </c>
      <c r="I111" s="32" t="s">
        <v>646</v>
      </c>
    </row>
    <row r="112" spans="1:9" s="17" customFormat="1" outlineLevel="1" x14ac:dyDescent="0.25">
      <c r="A112" s="47"/>
      <c r="B112" s="48"/>
      <c r="C112" s="49" t="s">
        <v>692</v>
      </c>
      <c r="D112" s="43"/>
      <c r="E112" s="44">
        <f>SUBTOTAL(9,E110:E111)</f>
        <v>824.6</v>
      </c>
      <c r="F112" s="44">
        <f>SUBTOTAL(9,F110:F111)</f>
        <v>593.76</v>
      </c>
      <c r="G112" s="44">
        <f>SUBTOTAL(9,G110:G111)</f>
        <v>991.90000000000009</v>
      </c>
      <c r="H112" s="45">
        <f>SUBTOTAL(9,H110:H111)</f>
        <v>2410.2600000000002</v>
      </c>
      <c r="I112" s="46"/>
    </row>
    <row r="113" spans="1:9" s="17" customFormat="1" ht="33.75" outlineLevel="2" x14ac:dyDescent="0.25">
      <c r="A113" s="33">
        <v>515</v>
      </c>
      <c r="B113" s="34">
        <v>45160</v>
      </c>
      <c r="C113" s="35" t="s">
        <v>647</v>
      </c>
      <c r="D113" s="36" t="s">
        <v>89</v>
      </c>
      <c r="E113" s="37">
        <v>412.3</v>
      </c>
      <c r="F113" s="37">
        <v>0</v>
      </c>
      <c r="G113" s="37">
        <v>67.17</v>
      </c>
      <c r="H113" s="38">
        <v>479.47</v>
      </c>
      <c r="I113" s="39" t="s">
        <v>648</v>
      </c>
    </row>
    <row r="114" spans="1:9" s="17" customFormat="1" outlineLevel="1" x14ac:dyDescent="0.25">
      <c r="A114" s="47"/>
      <c r="B114" s="48"/>
      <c r="C114" s="49" t="s">
        <v>693</v>
      </c>
      <c r="D114" s="43"/>
      <c r="E114" s="44">
        <f>SUBTOTAL(9,E113:E113)</f>
        <v>412.3</v>
      </c>
      <c r="F114" s="44">
        <f>SUBTOTAL(9,F113:F113)</f>
        <v>0</v>
      </c>
      <c r="G114" s="44">
        <f>SUBTOTAL(9,G113:G113)</f>
        <v>67.17</v>
      </c>
      <c r="H114" s="45">
        <f>SUBTOTAL(9,H113:H113)</f>
        <v>479.47</v>
      </c>
      <c r="I114" s="46"/>
    </row>
    <row r="115" spans="1:9" s="17" customFormat="1" ht="45" outlineLevel="2" x14ac:dyDescent="0.25">
      <c r="A115" s="33">
        <v>496</v>
      </c>
      <c r="B115" s="34">
        <v>45160</v>
      </c>
      <c r="C115" s="35" t="s">
        <v>428</v>
      </c>
      <c r="D115" s="36" t="s">
        <v>77</v>
      </c>
      <c r="E115" s="37">
        <v>2310.2399999999998</v>
      </c>
      <c r="F115" s="37">
        <v>1154.4000000000001</v>
      </c>
      <c r="G115" s="37">
        <v>1027.5</v>
      </c>
      <c r="H115" s="38">
        <v>4492.1399999999994</v>
      </c>
      <c r="I115" s="39" t="s">
        <v>698</v>
      </c>
    </row>
    <row r="116" spans="1:9" s="17" customFormat="1" ht="33.75" outlineLevel="2" x14ac:dyDescent="0.25">
      <c r="A116" s="26">
        <v>497</v>
      </c>
      <c r="B116" s="27">
        <v>45160</v>
      </c>
      <c r="C116" s="28" t="s">
        <v>428</v>
      </c>
      <c r="D116" s="29" t="s">
        <v>77</v>
      </c>
      <c r="E116" s="30">
        <v>0</v>
      </c>
      <c r="F116" s="30">
        <v>197.92</v>
      </c>
      <c r="G116" s="30">
        <v>243.70999999999998</v>
      </c>
      <c r="H116" s="31">
        <v>441.63</v>
      </c>
      <c r="I116" s="32" t="s">
        <v>699</v>
      </c>
    </row>
    <row r="117" spans="1:9" s="17" customFormat="1" ht="45" outlineLevel="2" x14ac:dyDescent="0.25">
      <c r="A117" s="26">
        <v>498</v>
      </c>
      <c r="B117" s="27">
        <v>45160</v>
      </c>
      <c r="C117" s="28" t="s">
        <v>428</v>
      </c>
      <c r="D117" s="29" t="s">
        <v>77</v>
      </c>
      <c r="E117" s="30">
        <v>1732.6799999999998</v>
      </c>
      <c r="F117" s="30">
        <v>692.64</v>
      </c>
      <c r="G117" s="30">
        <v>828.41</v>
      </c>
      <c r="H117" s="31">
        <v>3253.7299999999996</v>
      </c>
      <c r="I117" s="32" t="s">
        <v>700</v>
      </c>
    </row>
    <row r="118" spans="1:9" s="17" customFormat="1" outlineLevel="1" x14ac:dyDescent="0.25">
      <c r="A118" s="47"/>
      <c r="B118" s="48"/>
      <c r="C118" s="49" t="s">
        <v>701</v>
      </c>
      <c r="D118" s="43"/>
      <c r="E118" s="44">
        <f>SUBTOTAL(9,E115:E117)</f>
        <v>4042.9199999999996</v>
      </c>
      <c r="F118" s="44">
        <f>SUBTOTAL(9,F115:F117)</f>
        <v>2044.96</v>
      </c>
      <c r="G118" s="44">
        <f>SUBTOTAL(9,G115:G117)</f>
        <v>2099.62</v>
      </c>
      <c r="H118" s="45">
        <f>SUBTOTAL(9,H115:H117)</f>
        <v>8187.4999999999991</v>
      </c>
      <c r="I118" s="46"/>
    </row>
    <row r="119" spans="1:9" s="17" customFormat="1" ht="33.75" outlineLevel="2" x14ac:dyDescent="0.25">
      <c r="A119" s="33">
        <v>491</v>
      </c>
      <c r="B119" s="34">
        <v>45153</v>
      </c>
      <c r="C119" s="35" t="s">
        <v>491</v>
      </c>
      <c r="D119" s="36" t="s">
        <v>77</v>
      </c>
      <c r="E119" s="37">
        <v>412.3</v>
      </c>
      <c r="F119" s="37">
        <v>395.84</v>
      </c>
      <c r="G119" s="37">
        <v>1008.2800000000001</v>
      </c>
      <c r="H119" s="38">
        <v>1816.42</v>
      </c>
      <c r="I119" s="39" t="s">
        <v>649</v>
      </c>
    </row>
    <row r="120" spans="1:9" s="17" customFormat="1" outlineLevel="1" x14ac:dyDescent="0.25">
      <c r="A120" s="47"/>
      <c r="B120" s="48"/>
      <c r="C120" s="49" t="s">
        <v>694</v>
      </c>
      <c r="D120" s="43"/>
      <c r="E120" s="44">
        <f>SUBTOTAL(9,E119:E119)</f>
        <v>412.3</v>
      </c>
      <c r="F120" s="44">
        <f>SUBTOTAL(9,F119:F119)</f>
        <v>395.84</v>
      </c>
      <c r="G120" s="44">
        <f>SUBTOTAL(9,G119:G119)</f>
        <v>1008.2800000000001</v>
      </c>
      <c r="H120" s="45">
        <f>SUBTOTAL(9,H119:H119)</f>
        <v>1816.42</v>
      </c>
      <c r="I120" s="46"/>
    </row>
    <row r="121" spans="1:9" s="17" customFormat="1" ht="33.75" outlineLevel="2" x14ac:dyDescent="0.25">
      <c r="A121" s="33">
        <v>461</v>
      </c>
      <c r="B121" s="34">
        <v>45146</v>
      </c>
      <c r="C121" s="35" t="s">
        <v>498</v>
      </c>
      <c r="D121" s="36" t="s">
        <v>77</v>
      </c>
      <c r="E121" s="37">
        <v>2310.2399999999998</v>
      </c>
      <c r="F121" s="37">
        <v>1154.4000000000001</v>
      </c>
      <c r="G121" s="37">
        <v>659.59999999999991</v>
      </c>
      <c r="H121" s="38">
        <v>4124.24</v>
      </c>
      <c r="I121" s="39" t="s">
        <v>650</v>
      </c>
    </row>
    <row r="122" spans="1:9" s="17" customFormat="1" ht="33.75" outlineLevel="2" x14ac:dyDescent="0.25">
      <c r="A122" s="26">
        <v>462</v>
      </c>
      <c r="B122" s="27">
        <v>45146</v>
      </c>
      <c r="C122" s="28" t="s">
        <v>498</v>
      </c>
      <c r="D122" s="29" t="s">
        <v>77</v>
      </c>
      <c r="E122" s="30">
        <v>0</v>
      </c>
      <c r="F122" s="30">
        <v>197.92</v>
      </c>
      <c r="G122" s="30">
        <v>159.99</v>
      </c>
      <c r="H122" s="31">
        <v>357.90999999999997</v>
      </c>
      <c r="I122" s="32" t="s">
        <v>651</v>
      </c>
    </row>
    <row r="123" spans="1:9" s="17" customFormat="1" ht="33.75" outlineLevel="2" x14ac:dyDescent="0.25">
      <c r="A123" s="26">
        <v>502</v>
      </c>
      <c r="B123" s="27">
        <v>45160</v>
      </c>
      <c r="C123" s="28" t="s">
        <v>498</v>
      </c>
      <c r="D123" s="29" t="s">
        <v>77</v>
      </c>
      <c r="E123" s="30">
        <v>0</v>
      </c>
      <c r="F123" s="30">
        <v>98.96</v>
      </c>
      <c r="G123" s="30">
        <v>156.35000000000002</v>
      </c>
      <c r="H123" s="31">
        <v>255.31</v>
      </c>
      <c r="I123" s="32" t="s">
        <v>652</v>
      </c>
    </row>
    <row r="124" spans="1:9" s="17" customFormat="1" ht="33.75" outlineLevel="2" x14ac:dyDescent="0.25">
      <c r="A124" s="26">
        <v>503</v>
      </c>
      <c r="B124" s="27">
        <v>45160</v>
      </c>
      <c r="C124" s="28" t="s">
        <v>498</v>
      </c>
      <c r="D124" s="29" t="s">
        <v>77</v>
      </c>
      <c r="E124" s="30">
        <v>0</v>
      </c>
      <c r="F124" s="30">
        <v>197.92</v>
      </c>
      <c r="G124" s="30">
        <v>161.81</v>
      </c>
      <c r="H124" s="31">
        <v>359.73</v>
      </c>
      <c r="I124" s="32" t="s">
        <v>653</v>
      </c>
    </row>
    <row r="125" spans="1:9" s="17" customFormat="1" ht="33.75" outlineLevel="2" x14ac:dyDescent="0.25">
      <c r="A125" s="26">
        <v>504</v>
      </c>
      <c r="B125" s="27">
        <v>45160</v>
      </c>
      <c r="C125" s="28" t="s">
        <v>498</v>
      </c>
      <c r="D125" s="29" t="s">
        <v>77</v>
      </c>
      <c r="E125" s="30">
        <v>1732.6799999999998</v>
      </c>
      <c r="F125" s="30">
        <v>692.64</v>
      </c>
      <c r="G125" s="30">
        <v>527.67999999999995</v>
      </c>
      <c r="H125" s="31">
        <v>2952.9999999999995</v>
      </c>
      <c r="I125" s="32" t="s">
        <v>654</v>
      </c>
    </row>
    <row r="126" spans="1:9" s="17" customFormat="1" ht="33.75" outlineLevel="2" x14ac:dyDescent="0.25">
      <c r="A126" s="26">
        <v>533</v>
      </c>
      <c r="B126" s="27">
        <v>45167</v>
      </c>
      <c r="C126" s="28" t="s">
        <v>498</v>
      </c>
      <c r="D126" s="29" t="s">
        <v>77</v>
      </c>
      <c r="E126" s="30">
        <v>0</v>
      </c>
      <c r="F126" s="30">
        <v>197.92</v>
      </c>
      <c r="G126" s="30">
        <v>161.81</v>
      </c>
      <c r="H126" s="31">
        <v>359.73</v>
      </c>
      <c r="I126" s="32" t="s">
        <v>655</v>
      </c>
    </row>
    <row r="127" spans="1:9" s="17" customFormat="1" ht="33.75" outlineLevel="2" x14ac:dyDescent="0.25">
      <c r="A127" s="26">
        <v>534</v>
      </c>
      <c r="B127" s="27">
        <v>45167</v>
      </c>
      <c r="C127" s="28" t="s">
        <v>498</v>
      </c>
      <c r="D127" s="29" t="s">
        <v>77</v>
      </c>
      <c r="E127" s="30">
        <v>0</v>
      </c>
      <c r="F127" s="30">
        <v>197.92</v>
      </c>
      <c r="G127" s="30">
        <v>161.81</v>
      </c>
      <c r="H127" s="31">
        <v>359.73</v>
      </c>
      <c r="I127" s="32" t="s">
        <v>656</v>
      </c>
    </row>
    <row r="128" spans="1:9" s="17" customFormat="1" outlineLevel="1" x14ac:dyDescent="0.25">
      <c r="A128" s="47"/>
      <c r="B128" s="48"/>
      <c r="C128" s="49" t="s">
        <v>695</v>
      </c>
      <c r="D128" s="43"/>
      <c r="E128" s="44">
        <f>SUBTOTAL(9,E121:E127)</f>
        <v>4042.9199999999996</v>
      </c>
      <c r="F128" s="44">
        <f>SUBTOTAL(9,F121:F127)</f>
        <v>2737.6800000000003</v>
      </c>
      <c r="G128" s="44">
        <f>SUBTOTAL(9,G121:G127)</f>
        <v>1989.0499999999997</v>
      </c>
      <c r="H128" s="45">
        <f>SUBTOTAL(9,H121:H127)</f>
        <v>8769.65</v>
      </c>
      <c r="I128" s="46"/>
    </row>
    <row r="129" spans="1:9" s="17" customFormat="1" ht="33.75" outlineLevel="2" x14ac:dyDescent="0.25">
      <c r="A129" s="33">
        <v>486</v>
      </c>
      <c r="B129" s="34">
        <v>45153</v>
      </c>
      <c r="C129" s="35" t="s">
        <v>560</v>
      </c>
      <c r="D129" s="36" t="s">
        <v>77</v>
      </c>
      <c r="E129" s="37">
        <v>0</v>
      </c>
      <c r="F129" s="37">
        <v>98.96</v>
      </c>
      <c r="G129" s="37">
        <v>115.42</v>
      </c>
      <c r="H129" s="38">
        <v>214.38</v>
      </c>
      <c r="I129" s="39" t="s">
        <v>657</v>
      </c>
    </row>
    <row r="130" spans="1:9" s="17" customFormat="1" ht="33.75" outlineLevel="2" x14ac:dyDescent="0.25">
      <c r="A130" s="26">
        <v>520</v>
      </c>
      <c r="B130" s="27">
        <v>45167</v>
      </c>
      <c r="C130" s="28" t="s">
        <v>560</v>
      </c>
      <c r="D130" s="29" t="s">
        <v>77</v>
      </c>
      <c r="E130" s="30">
        <v>0</v>
      </c>
      <c r="F130" s="30">
        <v>197.92</v>
      </c>
      <c r="G130" s="30">
        <v>115.42</v>
      </c>
      <c r="H130" s="31">
        <v>313.33999999999997</v>
      </c>
      <c r="I130" s="32" t="s">
        <v>658</v>
      </c>
    </row>
    <row r="131" spans="1:9" s="17" customFormat="1" outlineLevel="1" x14ac:dyDescent="0.25">
      <c r="A131" s="47"/>
      <c r="B131" s="48"/>
      <c r="C131" s="49" t="s">
        <v>696</v>
      </c>
      <c r="D131" s="43"/>
      <c r="E131" s="44">
        <f>SUBTOTAL(9,E129:E130)</f>
        <v>0</v>
      </c>
      <c r="F131" s="44">
        <f>SUBTOTAL(9,F129:F130)</f>
        <v>296.88</v>
      </c>
      <c r="G131" s="44">
        <f>SUBTOTAL(9,G129:G130)</f>
        <v>230.84</v>
      </c>
      <c r="H131" s="45">
        <f>SUBTOTAL(9,H129:H130)</f>
        <v>527.72</v>
      </c>
      <c r="I131" s="46"/>
    </row>
    <row r="132" spans="1:9" s="17" customFormat="1" ht="33.75" outlineLevel="2" x14ac:dyDescent="0.25">
      <c r="A132" s="33">
        <v>377</v>
      </c>
      <c r="B132" s="34">
        <v>45153</v>
      </c>
      <c r="C132" s="35" t="s">
        <v>566</v>
      </c>
      <c r="D132" s="36" t="s">
        <v>89</v>
      </c>
      <c r="E132" s="37">
        <v>0</v>
      </c>
      <c r="F132" s="50">
        <v>-197.92</v>
      </c>
      <c r="G132" s="50">
        <v>-176.37</v>
      </c>
      <c r="H132" s="51">
        <v>-374.29</v>
      </c>
      <c r="I132" s="39" t="s">
        <v>662</v>
      </c>
    </row>
    <row r="133" spans="1:9" s="17" customFormat="1" ht="33.75" outlineLevel="2" x14ac:dyDescent="0.25">
      <c r="A133" s="26">
        <v>479</v>
      </c>
      <c r="B133" s="27">
        <v>45153</v>
      </c>
      <c r="C133" s="28" t="s">
        <v>566</v>
      </c>
      <c r="D133" s="29" t="s">
        <v>89</v>
      </c>
      <c r="E133" s="30">
        <v>0</v>
      </c>
      <c r="F133" s="30">
        <v>197.92</v>
      </c>
      <c r="G133" s="30">
        <v>176.37</v>
      </c>
      <c r="H133" s="31">
        <v>374.28999999999996</v>
      </c>
      <c r="I133" s="32" t="s">
        <v>659</v>
      </c>
    </row>
    <row r="134" spans="1:9" s="17" customFormat="1" ht="33.75" outlineLevel="2" x14ac:dyDescent="0.25">
      <c r="A134" s="26">
        <v>499</v>
      </c>
      <c r="B134" s="27">
        <v>45160</v>
      </c>
      <c r="C134" s="28" t="s">
        <v>566</v>
      </c>
      <c r="D134" s="29" t="s">
        <v>89</v>
      </c>
      <c r="E134" s="30">
        <v>0</v>
      </c>
      <c r="F134" s="30">
        <v>197.92</v>
      </c>
      <c r="G134" s="30">
        <v>176.37</v>
      </c>
      <c r="H134" s="31">
        <v>374.28999999999996</v>
      </c>
      <c r="I134" s="32" t="s">
        <v>660</v>
      </c>
    </row>
    <row r="135" spans="1:9" s="17" customFormat="1" outlineLevel="1" x14ac:dyDescent="0.25">
      <c r="A135" s="47"/>
      <c r="B135" s="48"/>
      <c r="C135" s="49" t="s">
        <v>697</v>
      </c>
      <c r="D135" s="43"/>
      <c r="E135" s="44">
        <f>SUBTOTAL(9,E132:E134)</f>
        <v>0</v>
      </c>
      <c r="F135" s="44">
        <f>SUBTOTAL(9,F132:F134)</f>
        <v>197.92</v>
      </c>
      <c r="G135" s="44">
        <f>SUBTOTAL(9,G132:G134)</f>
        <v>176.37</v>
      </c>
      <c r="H135" s="45">
        <f>SUBTOTAL(9,H132:H134)</f>
        <v>374.28999999999991</v>
      </c>
      <c r="I135" s="46"/>
    </row>
    <row r="136" spans="1:9" s="17" customFormat="1" x14ac:dyDescent="0.25">
      <c r="A136" s="47"/>
      <c r="B136" s="48"/>
      <c r="C136" s="49" t="s">
        <v>12</v>
      </c>
      <c r="D136" s="43"/>
      <c r="E136" s="44">
        <f>SUBTOTAL(9,E26:E134)</f>
        <v>48794.439999999988</v>
      </c>
      <c r="F136" s="44">
        <f>SUBTOTAL(9,F26:F134)</f>
        <v>28961.07999999998</v>
      </c>
      <c r="G136" s="44">
        <f>SUBTOTAL(9,G26:G134)</f>
        <v>41033.19999999999</v>
      </c>
      <c r="H136" s="45">
        <f>SUBTOTAL(9,H26:H134)</f>
        <v>118788.71999999999</v>
      </c>
      <c r="I136" s="46"/>
    </row>
    <row r="138" spans="1:9" x14ac:dyDescent="0.25">
      <c r="A138" s="18" t="s">
        <v>14</v>
      </c>
    </row>
    <row r="140" spans="1:9" x14ac:dyDescent="0.25">
      <c r="A140" s="23" t="s">
        <v>570</v>
      </c>
      <c r="B140" s="24"/>
      <c r="C140" s="24"/>
      <c r="D140" s="24"/>
      <c r="E140" s="24"/>
      <c r="F140" s="24"/>
      <c r="G140" s="24"/>
      <c r="H140" s="25"/>
    </row>
    <row r="141" spans="1:9" x14ac:dyDescent="0.25">
      <c r="A141" s="11"/>
      <c r="B141" s="12"/>
      <c r="C141" s="12"/>
      <c r="D141" s="13" t="s">
        <v>11</v>
      </c>
      <c r="E141" s="14">
        <f>E20</f>
        <v>6828.48</v>
      </c>
      <c r="F141" s="14">
        <f t="shared" ref="F141:H141" si="0">F20</f>
        <v>3463.4</v>
      </c>
      <c r="G141" s="14">
        <f t="shared" si="0"/>
        <v>1604.9099999999999</v>
      </c>
      <c r="H141" s="14">
        <f t="shared" si="0"/>
        <v>11896.789999999999</v>
      </c>
    </row>
    <row r="142" spans="1:9" x14ac:dyDescent="0.25">
      <c r="A142" s="11"/>
      <c r="B142" s="12"/>
      <c r="C142" s="12"/>
      <c r="D142" s="13" t="s">
        <v>12</v>
      </c>
      <c r="E142" s="14">
        <f>E136</f>
        <v>48794.439999999988</v>
      </c>
      <c r="F142" s="14">
        <f t="shared" ref="F142:H142" si="1">F136</f>
        <v>28961.07999999998</v>
      </c>
      <c r="G142" s="14">
        <f t="shared" si="1"/>
        <v>41033.19999999999</v>
      </c>
      <c r="H142" s="14">
        <f t="shared" si="1"/>
        <v>118788.71999999999</v>
      </c>
    </row>
    <row r="143" spans="1:9" x14ac:dyDescent="0.25">
      <c r="A143" s="11"/>
      <c r="B143" s="12"/>
      <c r="C143" s="12"/>
      <c r="D143" s="13" t="s">
        <v>13</v>
      </c>
      <c r="E143" s="14">
        <f t="shared" ref="E143:G143" si="2">SUM(E141:E142)</f>
        <v>55622.919999999984</v>
      </c>
      <c r="F143" s="14">
        <f t="shared" si="2"/>
        <v>32424.479999999981</v>
      </c>
      <c r="G143" s="14">
        <f t="shared" si="2"/>
        <v>42638.109999999986</v>
      </c>
      <c r="H143" s="14">
        <f>SUM(H141:H142)</f>
        <v>130685.50999999998</v>
      </c>
    </row>
    <row r="145" spans="1:1" x14ac:dyDescent="0.25">
      <c r="A145" s="15" t="s">
        <v>734</v>
      </c>
    </row>
  </sheetData>
  <mergeCells count="4">
    <mergeCell ref="A2:I2"/>
    <mergeCell ref="A3:I3"/>
    <mergeCell ref="A23:I23"/>
    <mergeCell ref="A140:H140"/>
  </mergeCells>
  <conditionalFormatting sqref="A21:G22">
    <cfRule type="expression" dxfId="13" priority="8">
      <formula>OR(#REF!="",AND(#REF!&lt;&gt;"",#REF!=""))</formula>
    </cfRule>
  </conditionalFormatting>
  <conditionalFormatting sqref="A21:G22">
    <cfRule type="expression" priority="9">
      <formula>OR(#REF!="",AND(#REF!&lt;&gt;"",#REF!=""))</formula>
    </cfRule>
  </conditionalFormatting>
  <conditionalFormatting sqref="I21:I22">
    <cfRule type="expression" dxfId="12" priority="6">
      <formula>OR(#REF!="",AND(#REF!&lt;&gt;"",#REF!=""))</formula>
    </cfRule>
  </conditionalFormatting>
  <conditionalFormatting sqref="I21:I22 A141:D143">
    <cfRule type="expression" priority="7">
      <formula>OR(#REF!="",AND(#REF!&lt;&gt;"",#REF!=""))</formula>
    </cfRule>
  </conditionalFormatting>
  <conditionalFormatting sqref="A141:D143">
    <cfRule type="expression" dxfId="11" priority="5">
      <formula>OR(#REF!="",AND(#REF!&lt;&gt;"",#REF!=""))</formula>
    </cfRule>
  </conditionalFormatting>
  <conditionalFormatting sqref="E143:H143 E141:H141">
    <cfRule type="expression" dxfId="10" priority="3">
      <formula>OR(#REF!="",AND(#REF!&lt;&gt;"",#REF!=""))</formula>
    </cfRule>
  </conditionalFormatting>
  <conditionalFormatting sqref="E143:H143 E141:H141">
    <cfRule type="expression" priority="4">
      <formula>OR(#REF!="",AND(#REF!&lt;&gt;"",#REF!=""))</formula>
    </cfRule>
  </conditionalFormatting>
  <conditionalFormatting sqref="E142:H142">
    <cfRule type="expression" dxfId="9" priority="1">
      <formula>OR(#REF!="",AND(#REF!&lt;&gt;"",#REF!=""))</formula>
    </cfRule>
  </conditionalFormatting>
  <conditionalFormatting sqref="E142:H142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6" fitToHeight="0" orientation="landscape" horizontalDpi="4294967295" verticalDpi="4294967295" r:id="rId1"/>
  <rowBreaks count="2" manualBreakCount="2">
    <brk id="106" max="8" man="1"/>
    <brk id="1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5"/>
  <sheetViews>
    <sheetView showGridLines="0" zoomScaleNormal="100" workbookViewId="0">
      <selection activeCell="H466" sqref="H466"/>
    </sheetView>
  </sheetViews>
  <sheetFormatPr defaultRowHeight="15" outlineLevelRow="2" x14ac:dyDescent="0.25"/>
  <cols>
    <col min="1" max="1" width="5.7109375" style="16" bestFit="1" customWidth="1"/>
    <col min="2" max="2" width="9.7109375" style="16" customWidth="1"/>
    <col min="3" max="3" width="34.7109375" style="16" customWidth="1"/>
    <col min="4" max="4" width="12.42578125" style="16" customWidth="1"/>
    <col min="5" max="5" width="10.5703125" style="16" bestFit="1" customWidth="1"/>
    <col min="6" max="6" width="10.7109375" style="16" customWidth="1"/>
    <col min="7" max="7" width="10.5703125" style="16" bestFit="1" customWidth="1"/>
    <col min="8" max="8" width="10.7109375" style="16" customWidth="1"/>
    <col min="9" max="9" width="74.140625" style="16" customWidth="1"/>
    <col min="10" max="16384" width="9.140625" style="16"/>
  </cols>
  <sheetData>
    <row r="1" spans="1:9" ht="40.5" customHeight="1" x14ac:dyDescent="0.25">
      <c r="E1" s="1"/>
      <c r="F1" s="1"/>
      <c r="G1" s="1"/>
      <c r="H1" s="1"/>
    </row>
    <row r="2" spans="1:9" x14ac:dyDescent="0.25">
      <c r="A2" s="19" t="s">
        <v>15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20" t="s">
        <v>0</v>
      </c>
      <c r="B3" s="21"/>
      <c r="C3" s="21"/>
      <c r="D3" s="21"/>
      <c r="E3" s="21"/>
      <c r="F3" s="21"/>
      <c r="G3" s="21"/>
      <c r="H3" s="21"/>
      <c r="I3" s="22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0" customFormat="1" ht="33.75" outlineLevel="2" x14ac:dyDescent="0.25">
      <c r="A6" s="26">
        <v>382</v>
      </c>
      <c r="B6" s="27">
        <v>45104</v>
      </c>
      <c r="C6" s="28" t="s">
        <v>17</v>
      </c>
      <c r="D6" s="29" t="s">
        <v>18</v>
      </c>
      <c r="E6" s="30">
        <v>2310.2399999999998</v>
      </c>
      <c r="F6" s="30">
        <v>923.52</v>
      </c>
      <c r="G6" s="30">
        <v>0</v>
      </c>
      <c r="H6" s="31">
        <f>SUM(E6:G6)</f>
        <v>3233.7599999999998</v>
      </c>
      <c r="I6" s="32" t="s">
        <v>19</v>
      </c>
    </row>
    <row r="7" spans="1:9" s="10" customFormat="1" ht="33.75" outlineLevel="2" x14ac:dyDescent="0.25">
      <c r="A7" s="26">
        <v>382</v>
      </c>
      <c r="B7" s="27">
        <v>45132</v>
      </c>
      <c r="C7" s="28" t="s">
        <v>17</v>
      </c>
      <c r="D7" s="29" t="s">
        <v>18</v>
      </c>
      <c r="E7" s="30">
        <v>0</v>
      </c>
      <c r="F7" s="30">
        <v>0</v>
      </c>
      <c r="G7" s="30">
        <v>268.68</v>
      </c>
      <c r="H7" s="31">
        <f>SUM(E7:G7)</f>
        <v>268.68</v>
      </c>
      <c r="I7" s="32" t="s">
        <v>20</v>
      </c>
    </row>
    <row r="8" spans="1:9" s="10" customFormat="1" outlineLevel="1" x14ac:dyDescent="0.25">
      <c r="A8" s="47"/>
      <c r="B8" s="48"/>
      <c r="C8" s="49" t="s">
        <v>702</v>
      </c>
      <c r="D8" s="43"/>
      <c r="E8" s="44">
        <f>SUBTOTAL(9,E6:E7)</f>
        <v>2310.2399999999998</v>
      </c>
      <c r="F8" s="44">
        <f>SUBTOTAL(9,F6:F7)</f>
        <v>923.52</v>
      </c>
      <c r="G8" s="44">
        <f>SUBTOTAL(9,G6:G7)</f>
        <v>268.68</v>
      </c>
      <c r="H8" s="45">
        <f>SUBTOTAL(9,H6:H7)</f>
        <v>3502.4399999999996</v>
      </c>
      <c r="I8" s="46"/>
    </row>
    <row r="9" spans="1:9" s="10" customFormat="1" ht="45" outlineLevel="2" x14ac:dyDescent="0.25">
      <c r="A9" s="33">
        <v>97</v>
      </c>
      <c r="B9" s="34">
        <v>44988</v>
      </c>
      <c r="C9" s="35" t="s">
        <v>21</v>
      </c>
      <c r="D9" s="36" t="s">
        <v>18</v>
      </c>
      <c r="E9" s="37">
        <v>1385.36</v>
      </c>
      <c r="F9" s="37">
        <v>659.7</v>
      </c>
      <c r="G9" s="37">
        <v>519.54</v>
      </c>
      <c r="H9" s="38">
        <v>2564.6</v>
      </c>
      <c r="I9" s="39" t="s">
        <v>22</v>
      </c>
    </row>
    <row r="10" spans="1:9" s="10" customFormat="1" ht="45" outlineLevel="2" x14ac:dyDescent="0.25">
      <c r="A10" s="26">
        <v>317</v>
      </c>
      <c r="B10" s="27">
        <v>45083</v>
      </c>
      <c r="C10" s="28" t="s">
        <v>21</v>
      </c>
      <c r="D10" s="29" t="s">
        <v>18</v>
      </c>
      <c r="E10" s="30">
        <v>2078.04</v>
      </c>
      <c r="F10" s="30">
        <v>1055.52</v>
      </c>
      <c r="G10" s="30">
        <v>667.98</v>
      </c>
      <c r="H10" s="31">
        <v>3801.54</v>
      </c>
      <c r="I10" s="32" t="s">
        <v>23</v>
      </c>
    </row>
    <row r="11" spans="1:9" s="17" customFormat="1" ht="45" outlineLevel="2" x14ac:dyDescent="0.25">
      <c r="A11" s="33">
        <v>475</v>
      </c>
      <c r="B11" s="34">
        <v>45153</v>
      </c>
      <c r="C11" s="35" t="s">
        <v>21</v>
      </c>
      <c r="D11" s="36" t="s">
        <v>18</v>
      </c>
      <c r="E11" s="37">
        <v>1155.1199999999999</v>
      </c>
      <c r="F11" s="37">
        <v>692.64</v>
      </c>
      <c r="G11" s="37">
        <v>593.64</v>
      </c>
      <c r="H11" s="38">
        <v>2441.3999999999996</v>
      </c>
      <c r="I11" s="39" t="s">
        <v>571</v>
      </c>
    </row>
    <row r="12" spans="1:9" s="17" customFormat="1" outlineLevel="1" x14ac:dyDescent="0.25">
      <c r="A12" s="47"/>
      <c r="B12" s="48"/>
      <c r="C12" s="49" t="s">
        <v>663</v>
      </c>
      <c r="D12" s="43"/>
      <c r="E12" s="44">
        <f>SUBTOTAL(9,E9:E11)</f>
        <v>4618.5199999999995</v>
      </c>
      <c r="F12" s="44">
        <f>SUBTOTAL(9,F9:F11)</f>
        <v>2407.86</v>
      </c>
      <c r="G12" s="44">
        <f>SUBTOTAL(9,G9:G11)</f>
        <v>1781.1599999999999</v>
      </c>
      <c r="H12" s="45">
        <f>SUBTOTAL(9,H9:H11)</f>
        <v>8807.5399999999991</v>
      </c>
      <c r="I12" s="46"/>
    </row>
    <row r="13" spans="1:9" s="17" customFormat="1" ht="45" outlineLevel="2" x14ac:dyDescent="0.25">
      <c r="A13" s="33">
        <v>149</v>
      </c>
      <c r="B13" s="34">
        <v>45006</v>
      </c>
      <c r="C13" s="35" t="s">
        <v>24</v>
      </c>
      <c r="D13" s="36" t="s">
        <v>18</v>
      </c>
      <c r="E13" s="37">
        <v>1385.36</v>
      </c>
      <c r="F13" s="37">
        <v>791.64</v>
      </c>
      <c r="G13" s="37">
        <v>593.76</v>
      </c>
      <c r="H13" s="38">
        <v>2770.76</v>
      </c>
      <c r="I13" s="39" t="s">
        <v>25</v>
      </c>
    </row>
    <row r="14" spans="1:9" s="10" customFormat="1" ht="33.75" outlineLevel="2" x14ac:dyDescent="0.25">
      <c r="A14" s="26">
        <v>181</v>
      </c>
      <c r="B14" s="27">
        <v>45020</v>
      </c>
      <c r="C14" s="28" t="s">
        <v>24</v>
      </c>
      <c r="D14" s="29" t="s">
        <v>18</v>
      </c>
      <c r="E14" s="30">
        <v>412.3</v>
      </c>
      <c r="F14" s="30">
        <v>197.92</v>
      </c>
      <c r="G14" s="30">
        <v>0</v>
      </c>
      <c r="H14" s="31">
        <v>610.22</v>
      </c>
      <c r="I14" s="32" t="s">
        <v>26</v>
      </c>
    </row>
    <row r="15" spans="1:9" s="17" customFormat="1" ht="33.75" outlineLevel="2" x14ac:dyDescent="0.25">
      <c r="A15" s="33">
        <v>380</v>
      </c>
      <c r="B15" s="34">
        <v>45104</v>
      </c>
      <c r="C15" s="35" t="s">
        <v>24</v>
      </c>
      <c r="D15" s="36" t="s">
        <v>18</v>
      </c>
      <c r="E15" s="37">
        <v>412.3</v>
      </c>
      <c r="F15" s="37">
        <v>395.84</v>
      </c>
      <c r="G15" s="37">
        <v>0</v>
      </c>
      <c r="H15" s="38">
        <v>808.14</v>
      </c>
      <c r="I15" s="39" t="s">
        <v>27</v>
      </c>
    </row>
    <row r="16" spans="1:9" s="17" customFormat="1" outlineLevel="1" x14ac:dyDescent="0.25">
      <c r="A16" s="47"/>
      <c r="B16" s="48"/>
      <c r="C16" s="49" t="s">
        <v>703</v>
      </c>
      <c r="D16" s="43"/>
      <c r="E16" s="44">
        <f>SUBTOTAL(9,E13:E15)</f>
        <v>2209.96</v>
      </c>
      <c r="F16" s="44">
        <f>SUBTOTAL(9,F13:F15)</f>
        <v>1385.3999999999999</v>
      </c>
      <c r="G16" s="44">
        <f>SUBTOTAL(9,G13:G15)</f>
        <v>593.76</v>
      </c>
      <c r="H16" s="45">
        <f>SUBTOTAL(9,H13:H15)</f>
        <v>4189.1200000000008</v>
      </c>
      <c r="I16" s="46"/>
    </row>
    <row r="17" spans="1:9" s="10" customFormat="1" ht="45" outlineLevel="2" x14ac:dyDescent="0.25">
      <c r="A17" s="33">
        <v>29</v>
      </c>
      <c r="B17" s="34">
        <v>44957</v>
      </c>
      <c r="C17" s="35" t="s">
        <v>28</v>
      </c>
      <c r="D17" s="36" t="s">
        <v>18</v>
      </c>
      <c r="E17" s="37">
        <v>692.68</v>
      </c>
      <c r="F17" s="37">
        <v>527.76</v>
      </c>
      <c r="G17" s="37">
        <v>371.1</v>
      </c>
      <c r="H17" s="38">
        <v>1591.54</v>
      </c>
      <c r="I17" s="39" t="s">
        <v>29</v>
      </c>
    </row>
    <row r="18" spans="1:9" s="17" customFormat="1" ht="33.75" outlineLevel="2" x14ac:dyDescent="0.25">
      <c r="A18" s="33">
        <v>518</v>
      </c>
      <c r="B18" s="34">
        <v>45167</v>
      </c>
      <c r="C18" s="35" t="s">
        <v>28</v>
      </c>
      <c r="D18" s="36" t="s">
        <v>18</v>
      </c>
      <c r="E18" s="37">
        <v>412.3</v>
      </c>
      <c r="F18" s="37">
        <v>197.92</v>
      </c>
      <c r="G18" s="37">
        <v>0</v>
      </c>
      <c r="H18" s="38">
        <v>610.22</v>
      </c>
      <c r="I18" s="39" t="s">
        <v>572</v>
      </c>
    </row>
    <row r="19" spans="1:9" s="17" customFormat="1" outlineLevel="1" x14ac:dyDescent="0.25">
      <c r="A19" s="47"/>
      <c r="B19" s="48"/>
      <c r="C19" s="49" t="s">
        <v>664</v>
      </c>
      <c r="D19" s="43"/>
      <c r="E19" s="44">
        <f>SUBTOTAL(9,E17:E18)</f>
        <v>1104.98</v>
      </c>
      <c r="F19" s="44">
        <f>SUBTOTAL(9,F17:F18)</f>
        <v>725.68</v>
      </c>
      <c r="G19" s="44">
        <f>SUBTOTAL(9,G17:G18)</f>
        <v>371.1</v>
      </c>
      <c r="H19" s="45">
        <f>SUBTOTAL(9,H17:H18)</f>
        <v>2201.7600000000002</v>
      </c>
      <c r="I19" s="46"/>
    </row>
    <row r="20" spans="1:9" s="17" customFormat="1" ht="45" outlineLevel="2" x14ac:dyDescent="0.25">
      <c r="A20" s="33">
        <v>26</v>
      </c>
      <c r="B20" s="34">
        <v>44953</v>
      </c>
      <c r="C20" s="35" t="s">
        <v>30</v>
      </c>
      <c r="D20" s="36" t="s">
        <v>18</v>
      </c>
      <c r="E20" s="37">
        <v>1970.6100000000001</v>
      </c>
      <c r="F20" s="37">
        <v>875.84</v>
      </c>
      <c r="G20" s="37">
        <v>492.65999999999997</v>
      </c>
      <c r="H20" s="38">
        <v>3339.11</v>
      </c>
      <c r="I20" s="39" t="s">
        <v>31</v>
      </c>
    </row>
    <row r="21" spans="1:9" s="17" customFormat="1" outlineLevel="1" x14ac:dyDescent="0.25">
      <c r="A21" s="47"/>
      <c r="B21" s="48"/>
      <c r="C21" s="49" t="s">
        <v>704</v>
      </c>
      <c r="D21" s="43"/>
      <c r="E21" s="44">
        <f>SUBTOTAL(9,E20:E20)</f>
        <v>1970.6100000000001</v>
      </c>
      <c r="F21" s="44">
        <f>SUBTOTAL(9,F20:F20)</f>
        <v>875.84</v>
      </c>
      <c r="G21" s="44">
        <f>SUBTOTAL(9,G20:G20)</f>
        <v>492.65999999999997</v>
      </c>
      <c r="H21" s="45">
        <f>SUBTOTAL(9,H20:H20)</f>
        <v>3339.11</v>
      </c>
      <c r="I21" s="46"/>
    </row>
    <row r="22" spans="1:9" s="10" customFormat="1" ht="45" outlineLevel="2" x14ac:dyDescent="0.25">
      <c r="A22" s="33">
        <v>32</v>
      </c>
      <c r="B22" s="34">
        <v>44957</v>
      </c>
      <c r="C22" s="35" t="s">
        <v>32</v>
      </c>
      <c r="D22" s="36" t="s">
        <v>18</v>
      </c>
      <c r="E22" s="37">
        <v>692.68</v>
      </c>
      <c r="F22" s="37">
        <v>527.76</v>
      </c>
      <c r="G22" s="37">
        <v>371.1</v>
      </c>
      <c r="H22" s="38">
        <v>1591.54</v>
      </c>
      <c r="I22" s="39" t="s">
        <v>33</v>
      </c>
    </row>
    <row r="23" spans="1:9" s="10" customFormat="1" outlineLevel="1" x14ac:dyDescent="0.25">
      <c r="A23" s="47"/>
      <c r="B23" s="48"/>
      <c r="C23" s="49" t="s">
        <v>705</v>
      </c>
      <c r="D23" s="43"/>
      <c r="E23" s="44">
        <f>SUBTOTAL(9,E22:E22)</f>
        <v>692.68</v>
      </c>
      <c r="F23" s="44">
        <f>SUBTOTAL(9,F22:F22)</f>
        <v>527.76</v>
      </c>
      <c r="G23" s="44">
        <f>SUBTOTAL(9,G22:G22)</f>
        <v>371.1</v>
      </c>
      <c r="H23" s="45">
        <f>SUBTOTAL(9,H22:H22)</f>
        <v>1591.54</v>
      </c>
      <c r="I23" s="46"/>
    </row>
    <row r="24" spans="1:9" s="10" customFormat="1" ht="56.25" outlineLevel="2" x14ac:dyDescent="0.25">
      <c r="A24" s="33">
        <v>30</v>
      </c>
      <c r="B24" s="34">
        <v>44957</v>
      </c>
      <c r="C24" s="35" t="s">
        <v>34</v>
      </c>
      <c r="D24" s="36" t="s">
        <v>18</v>
      </c>
      <c r="E24" s="37">
        <v>1385.36</v>
      </c>
      <c r="F24" s="37">
        <v>527.76</v>
      </c>
      <c r="G24" s="37">
        <v>371.1</v>
      </c>
      <c r="H24" s="38">
        <v>2284.2199999999998</v>
      </c>
      <c r="I24" s="39" t="s">
        <v>35</v>
      </c>
    </row>
    <row r="25" spans="1:9" s="10" customFormat="1" ht="33.75" outlineLevel="2" x14ac:dyDescent="0.25">
      <c r="A25" s="26">
        <v>116</v>
      </c>
      <c r="B25" s="27">
        <v>44992</v>
      </c>
      <c r="C25" s="28" t="s">
        <v>34</v>
      </c>
      <c r="D25" s="29" t="s">
        <v>18</v>
      </c>
      <c r="E25" s="30">
        <v>2310.2399999999998</v>
      </c>
      <c r="F25" s="30">
        <v>1154.4000000000001</v>
      </c>
      <c r="G25" s="30">
        <v>659.59999999999991</v>
      </c>
      <c r="H25" s="31">
        <v>4124.24</v>
      </c>
      <c r="I25" s="32" t="s">
        <v>36</v>
      </c>
    </row>
    <row r="26" spans="1:9" s="10" customFormat="1" ht="45" outlineLevel="2" x14ac:dyDescent="0.25">
      <c r="A26" s="33">
        <v>160</v>
      </c>
      <c r="B26" s="34">
        <v>45013</v>
      </c>
      <c r="C26" s="35" t="s">
        <v>34</v>
      </c>
      <c r="D26" s="36" t="s">
        <v>18</v>
      </c>
      <c r="E26" s="37">
        <v>1385.36</v>
      </c>
      <c r="F26" s="37">
        <v>791.64</v>
      </c>
      <c r="G26" s="37">
        <v>519.54</v>
      </c>
      <c r="H26" s="38">
        <v>2696.54</v>
      </c>
      <c r="I26" s="39" t="s">
        <v>37</v>
      </c>
    </row>
    <row r="27" spans="1:9" s="17" customFormat="1" ht="33.75" outlineLevel="2" x14ac:dyDescent="0.25">
      <c r="A27" s="26">
        <v>335</v>
      </c>
      <c r="B27" s="27">
        <v>45090</v>
      </c>
      <c r="C27" s="28" t="s">
        <v>34</v>
      </c>
      <c r="D27" s="29" t="s">
        <v>18</v>
      </c>
      <c r="E27" s="30">
        <v>1732.6799999999998</v>
      </c>
      <c r="F27" s="30">
        <v>923.52</v>
      </c>
      <c r="G27" s="30">
        <v>527.67999999999995</v>
      </c>
      <c r="H27" s="31">
        <v>3183.8799999999997</v>
      </c>
      <c r="I27" s="32" t="s">
        <v>38</v>
      </c>
    </row>
    <row r="28" spans="1:9" s="17" customFormat="1" ht="33.75" outlineLevel="2" x14ac:dyDescent="0.25">
      <c r="A28" s="26">
        <v>473</v>
      </c>
      <c r="B28" s="27">
        <v>45149</v>
      </c>
      <c r="C28" s="28" t="s">
        <v>34</v>
      </c>
      <c r="D28" s="29" t="s">
        <v>18</v>
      </c>
      <c r="E28" s="30">
        <v>1385.36</v>
      </c>
      <c r="F28" s="30">
        <v>659.7</v>
      </c>
      <c r="G28" s="30">
        <v>296.88</v>
      </c>
      <c r="H28" s="31">
        <v>2341.94</v>
      </c>
      <c r="I28" s="32" t="s">
        <v>573</v>
      </c>
    </row>
    <row r="29" spans="1:9" s="17" customFormat="1" outlineLevel="1" x14ac:dyDescent="0.25">
      <c r="A29" s="47"/>
      <c r="B29" s="48"/>
      <c r="C29" s="49" t="s">
        <v>665</v>
      </c>
      <c r="D29" s="43"/>
      <c r="E29" s="44">
        <f>SUBTOTAL(9,E24:E28)</f>
        <v>8199</v>
      </c>
      <c r="F29" s="44">
        <f>SUBTOTAL(9,F24:F28)</f>
        <v>4057.0200000000004</v>
      </c>
      <c r="G29" s="44">
        <f>SUBTOTAL(9,G24:G28)</f>
        <v>2374.7999999999997</v>
      </c>
      <c r="H29" s="45">
        <f>SUBTOTAL(9,H24:H28)</f>
        <v>14630.82</v>
      </c>
      <c r="I29" s="46"/>
    </row>
    <row r="30" spans="1:9" s="17" customFormat="1" ht="22.5" outlineLevel="2" x14ac:dyDescent="0.25">
      <c r="A30" s="33">
        <v>93</v>
      </c>
      <c r="B30" s="34">
        <v>44985</v>
      </c>
      <c r="C30" s="35" t="s">
        <v>39</v>
      </c>
      <c r="D30" s="36" t="s">
        <v>18</v>
      </c>
      <c r="E30" s="37">
        <v>390.99</v>
      </c>
      <c r="F30" s="37">
        <v>0</v>
      </c>
      <c r="G30" s="37">
        <v>0</v>
      </c>
      <c r="H30" s="38">
        <v>390.99</v>
      </c>
      <c r="I30" s="39" t="s">
        <v>40</v>
      </c>
    </row>
    <row r="31" spans="1:9" s="10" customFormat="1" ht="45" outlineLevel="2" x14ac:dyDescent="0.25">
      <c r="A31" s="26">
        <v>98</v>
      </c>
      <c r="B31" s="27">
        <v>44985</v>
      </c>
      <c r="C31" s="28" t="s">
        <v>39</v>
      </c>
      <c r="D31" s="29" t="s">
        <v>18</v>
      </c>
      <c r="E31" s="30">
        <v>824.6</v>
      </c>
      <c r="F31" s="30">
        <v>0</v>
      </c>
      <c r="G31" s="30">
        <v>0</v>
      </c>
      <c r="H31" s="31">
        <v>824.6</v>
      </c>
      <c r="I31" s="32" t="s">
        <v>41</v>
      </c>
    </row>
    <row r="32" spans="1:9" s="10" customFormat="1" ht="22.5" outlineLevel="2" x14ac:dyDescent="0.25">
      <c r="A32" s="33">
        <v>6</v>
      </c>
      <c r="B32" s="34">
        <v>44943</v>
      </c>
      <c r="C32" s="35" t="s">
        <v>39</v>
      </c>
      <c r="D32" s="36" t="s">
        <v>18</v>
      </c>
      <c r="E32" s="37">
        <v>390.99</v>
      </c>
      <c r="F32" s="37">
        <v>0</v>
      </c>
      <c r="G32" s="37">
        <v>0</v>
      </c>
      <c r="H32" s="38">
        <v>390.99</v>
      </c>
      <c r="I32" s="39" t="s">
        <v>42</v>
      </c>
    </row>
    <row r="33" spans="1:9" s="10" customFormat="1" ht="45" outlineLevel="2" x14ac:dyDescent="0.25">
      <c r="A33" s="33">
        <v>167</v>
      </c>
      <c r="B33" s="34">
        <v>45013</v>
      </c>
      <c r="C33" s="35" t="s">
        <v>39</v>
      </c>
      <c r="D33" s="36" t="s">
        <v>18</v>
      </c>
      <c r="E33" s="37">
        <v>2078.04</v>
      </c>
      <c r="F33" s="37">
        <v>923.57999999999993</v>
      </c>
      <c r="G33" s="37">
        <v>222.66</v>
      </c>
      <c r="H33" s="38">
        <v>3224.2799999999997</v>
      </c>
      <c r="I33" s="39" t="s">
        <v>43</v>
      </c>
    </row>
    <row r="34" spans="1:9" s="17" customFormat="1" ht="33.75" outlineLevel="2" x14ac:dyDescent="0.25">
      <c r="A34" s="26">
        <v>368</v>
      </c>
      <c r="B34" s="27">
        <v>45097</v>
      </c>
      <c r="C34" s="28" t="s">
        <v>39</v>
      </c>
      <c r="D34" s="29" t="s">
        <v>18</v>
      </c>
      <c r="E34" s="30">
        <v>412.3</v>
      </c>
      <c r="F34" s="30">
        <v>395.84</v>
      </c>
      <c r="G34" s="30">
        <v>214.08</v>
      </c>
      <c r="H34" s="31">
        <v>1022.22</v>
      </c>
      <c r="I34" s="32" t="s">
        <v>44</v>
      </c>
    </row>
    <row r="35" spans="1:9" s="17" customFormat="1" ht="45" outlineLevel="2" x14ac:dyDescent="0.25">
      <c r="A35" s="33">
        <v>519</v>
      </c>
      <c r="B35" s="34">
        <v>45167</v>
      </c>
      <c r="C35" s="35" t="s">
        <v>39</v>
      </c>
      <c r="D35" s="36" t="s">
        <v>18</v>
      </c>
      <c r="E35" s="37">
        <v>2078.04</v>
      </c>
      <c r="F35" s="37">
        <v>923.57999999999993</v>
      </c>
      <c r="G35" s="37">
        <v>371.1</v>
      </c>
      <c r="H35" s="38">
        <v>3372.72</v>
      </c>
      <c r="I35" s="39" t="s">
        <v>574</v>
      </c>
    </row>
    <row r="36" spans="1:9" s="17" customFormat="1" outlineLevel="1" x14ac:dyDescent="0.25">
      <c r="A36" s="47"/>
      <c r="B36" s="48"/>
      <c r="C36" s="49" t="s">
        <v>666</v>
      </c>
      <c r="D36" s="43"/>
      <c r="E36" s="44">
        <f>SUBTOTAL(9,E30:E35)</f>
        <v>6174.96</v>
      </c>
      <c r="F36" s="44">
        <f>SUBTOTAL(9,F30:F35)</f>
        <v>2243</v>
      </c>
      <c r="G36" s="44">
        <f>SUBTOTAL(9,G30:G35)</f>
        <v>807.84</v>
      </c>
      <c r="H36" s="45">
        <f>SUBTOTAL(9,H30:H35)</f>
        <v>9225.7999999999993</v>
      </c>
      <c r="I36" s="46"/>
    </row>
    <row r="37" spans="1:9" s="17" customFormat="1" ht="33.75" outlineLevel="2" x14ac:dyDescent="0.25">
      <c r="A37" s="33">
        <v>369</v>
      </c>
      <c r="B37" s="34">
        <v>45097</v>
      </c>
      <c r="C37" s="35" t="s">
        <v>45</v>
      </c>
      <c r="D37" s="36" t="s">
        <v>18</v>
      </c>
      <c r="E37" s="37">
        <v>412.3</v>
      </c>
      <c r="F37" s="37">
        <v>395.84</v>
      </c>
      <c r="G37" s="37">
        <v>0</v>
      </c>
      <c r="H37" s="38">
        <v>808.14</v>
      </c>
      <c r="I37" s="39" t="s">
        <v>46</v>
      </c>
    </row>
    <row r="38" spans="1:9" s="17" customFormat="1" outlineLevel="1" x14ac:dyDescent="0.25">
      <c r="A38" s="47"/>
      <c r="B38" s="48"/>
      <c r="C38" s="49" t="s">
        <v>706</v>
      </c>
      <c r="D38" s="43"/>
      <c r="E38" s="44">
        <f>SUBTOTAL(9,E37:E37)</f>
        <v>412.3</v>
      </c>
      <c r="F38" s="44">
        <f>SUBTOTAL(9,F37:F37)</f>
        <v>395.84</v>
      </c>
      <c r="G38" s="44">
        <f>SUBTOTAL(9,G37:G37)</f>
        <v>0</v>
      </c>
      <c r="H38" s="45">
        <f>SUBTOTAL(9,H37:H37)</f>
        <v>808.14</v>
      </c>
      <c r="I38" s="46"/>
    </row>
    <row r="39" spans="1:9" s="10" customFormat="1" ht="45" outlineLevel="2" x14ac:dyDescent="0.25">
      <c r="A39" s="33">
        <v>121</v>
      </c>
      <c r="B39" s="34">
        <v>44992</v>
      </c>
      <c r="C39" s="35" t="s">
        <v>47</v>
      </c>
      <c r="D39" s="36" t="s">
        <v>18</v>
      </c>
      <c r="E39" s="37">
        <v>2078.04</v>
      </c>
      <c r="F39" s="37">
        <v>1055.52</v>
      </c>
      <c r="G39" s="37">
        <v>667.98</v>
      </c>
      <c r="H39" s="38">
        <v>3801.54</v>
      </c>
      <c r="I39" s="39" t="s">
        <v>48</v>
      </c>
    </row>
    <row r="40" spans="1:9" s="17" customFormat="1" ht="22.5" outlineLevel="2" x14ac:dyDescent="0.25">
      <c r="A40" s="33">
        <v>333</v>
      </c>
      <c r="B40" s="34">
        <v>45083</v>
      </c>
      <c r="C40" s="35" t="s">
        <v>47</v>
      </c>
      <c r="D40" s="36" t="s">
        <v>18</v>
      </c>
      <c r="E40" s="37">
        <v>824.6</v>
      </c>
      <c r="F40" s="37">
        <v>395.84</v>
      </c>
      <c r="G40" s="37">
        <v>288.55</v>
      </c>
      <c r="H40" s="38">
        <v>1508.99</v>
      </c>
      <c r="I40" s="39" t="s">
        <v>49</v>
      </c>
    </row>
    <row r="41" spans="1:9" s="17" customFormat="1" ht="22.5" outlineLevel="2" x14ac:dyDescent="0.25">
      <c r="A41" s="33">
        <v>516</v>
      </c>
      <c r="B41" s="34">
        <v>45160</v>
      </c>
      <c r="C41" s="35" t="s">
        <v>47</v>
      </c>
      <c r="D41" s="36" t="s">
        <v>18</v>
      </c>
      <c r="E41" s="37">
        <v>0</v>
      </c>
      <c r="F41" s="37">
        <v>0</v>
      </c>
      <c r="G41" s="37">
        <v>46.410000000000004</v>
      </c>
      <c r="H41" s="38">
        <v>46.410000000000004</v>
      </c>
      <c r="I41" s="39" t="s">
        <v>575</v>
      </c>
    </row>
    <row r="42" spans="1:9" s="17" customFormat="1" outlineLevel="1" x14ac:dyDescent="0.25">
      <c r="A42" s="47"/>
      <c r="B42" s="48"/>
      <c r="C42" s="49" t="s">
        <v>667</v>
      </c>
      <c r="D42" s="43"/>
      <c r="E42" s="44">
        <f>SUBTOTAL(9,E39:E41)</f>
        <v>2902.64</v>
      </c>
      <c r="F42" s="44">
        <f>SUBTOTAL(9,F39:F41)</f>
        <v>1451.36</v>
      </c>
      <c r="G42" s="44">
        <f>SUBTOTAL(9,G39:G41)</f>
        <v>1002.9399999999999</v>
      </c>
      <c r="H42" s="45">
        <f>SUBTOTAL(9,H39:H41)</f>
        <v>5356.94</v>
      </c>
      <c r="I42" s="46"/>
    </row>
    <row r="43" spans="1:9" s="17" customFormat="1" ht="33.75" outlineLevel="2" x14ac:dyDescent="0.25">
      <c r="A43" s="33">
        <v>334</v>
      </c>
      <c r="B43" s="34">
        <v>45090</v>
      </c>
      <c r="C43" s="35" t="s">
        <v>50</v>
      </c>
      <c r="D43" s="36" t="s">
        <v>18</v>
      </c>
      <c r="E43" s="37">
        <v>412.3</v>
      </c>
      <c r="F43" s="37">
        <v>395.84</v>
      </c>
      <c r="G43" s="37">
        <v>346.26</v>
      </c>
      <c r="H43" s="38">
        <v>1154.4000000000001</v>
      </c>
      <c r="I43" s="39" t="s">
        <v>51</v>
      </c>
    </row>
    <row r="44" spans="1:9" s="17" customFormat="1" outlineLevel="1" x14ac:dyDescent="0.25">
      <c r="A44" s="47"/>
      <c r="B44" s="48"/>
      <c r="C44" s="49" t="s">
        <v>707</v>
      </c>
      <c r="D44" s="43"/>
      <c r="E44" s="44">
        <f>SUBTOTAL(9,E43:E43)</f>
        <v>412.3</v>
      </c>
      <c r="F44" s="44">
        <f>SUBTOTAL(9,F43:F43)</f>
        <v>395.84</v>
      </c>
      <c r="G44" s="44">
        <f>SUBTOTAL(9,G43:G43)</f>
        <v>346.26</v>
      </c>
      <c r="H44" s="45">
        <f>SUBTOTAL(9,H43:H43)</f>
        <v>1154.4000000000001</v>
      </c>
      <c r="I44" s="46"/>
    </row>
    <row r="45" spans="1:9" s="17" customFormat="1" ht="45" outlineLevel="2" x14ac:dyDescent="0.25">
      <c r="A45" s="33">
        <v>96</v>
      </c>
      <c r="B45" s="34">
        <v>44985</v>
      </c>
      <c r="C45" s="35" t="s">
        <v>52</v>
      </c>
      <c r="D45" s="36" t="s">
        <v>18</v>
      </c>
      <c r="E45" s="37">
        <v>1385.36</v>
      </c>
      <c r="F45" s="37">
        <v>527.76</v>
      </c>
      <c r="G45" s="37">
        <v>445.32</v>
      </c>
      <c r="H45" s="38">
        <v>2358.44</v>
      </c>
      <c r="I45" s="39" t="s">
        <v>53</v>
      </c>
    </row>
    <row r="46" spans="1:9" s="17" customFormat="1" ht="45" outlineLevel="2" x14ac:dyDescent="0.25">
      <c r="A46" s="33">
        <v>260</v>
      </c>
      <c r="B46" s="34">
        <v>45055</v>
      </c>
      <c r="C46" s="35" t="s">
        <v>52</v>
      </c>
      <c r="D46" s="36" t="s">
        <v>18</v>
      </c>
      <c r="E46" s="37">
        <v>1385.36</v>
      </c>
      <c r="F46" s="37">
        <v>791.64</v>
      </c>
      <c r="G46" s="37">
        <v>519.54</v>
      </c>
      <c r="H46" s="38">
        <v>2696.54</v>
      </c>
      <c r="I46" s="39" t="s">
        <v>54</v>
      </c>
    </row>
    <row r="47" spans="1:9" s="17" customFormat="1" outlineLevel="1" x14ac:dyDescent="0.25">
      <c r="A47" s="47"/>
      <c r="B47" s="48"/>
      <c r="C47" s="49" t="s">
        <v>708</v>
      </c>
      <c r="D47" s="43"/>
      <c r="E47" s="44">
        <f>SUBTOTAL(9,E45:E46)</f>
        <v>2770.72</v>
      </c>
      <c r="F47" s="44">
        <f>SUBTOTAL(9,F45:F46)</f>
        <v>1319.4</v>
      </c>
      <c r="G47" s="44">
        <f>SUBTOTAL(9,G45:G46)</f>
        <v>964.8599999999999</v>
      </c>
      <c r="H47" s="45">
        <f>SUBTOTAL(9,H45:H46)</f>
        <v>5054.9799999999996</v>
      </c>
      <c r="I47" s="46"/>
    </row>
    <row r="48" spans="1:9" s="17" customFormat="1" ht="33.75" outlineLevel="2" x14ac:dyDescent="0.25">
      <c r="A48" s="33">
        <v>31</v>
      </c>
      <c r="B48" s="34">
        <v>44957</v>
      </c>
      <c r="C48" s="35" t="s">
        <v>55</v>
      </c>
      <c r="D48" s="36" t="s">
        <v>18</v>
      </c>
      <c r="E48" s="37">
        <v>692.68</v>
      </c>
      <c r="F48" s="37">
        <v>527.76</v>
      </c>
      <c r="G48" s="37">
        <v>296.88</v>
      </c>
      <c r="H48" s="38">
        <v>1517.3200000000002</v>
      </c>
      <c r="I48" s="39" t="s">
        <v>56</v>
      </c>
    </row>
    <row r="49" spans="1:9" s="17" customFormat="1" ht="33.75" outlineLevel="2" x14ac:dyDescent="0.25">
      <c r="A49" s="33">
        <v>381</v>
      </c>
      <c r="B49" s="34">
        <v>45104</v>
      </c>
      <c r="C49" s="35" t="s">
        <v>55</v>
      </c>
      <c r="D49" s="36" t="s">
        <v>18</v>
      </c>
      <c r="E49" s="37">
        <v>2310.2399999999998</v>
      </c>
      <c r="F49" s="37">
        <v>923.52</v>
      </c>
      <c r="G49" s="37">
        <v>131.91999999999999</v>
      </c>
      <c r="H49" s="38">
        <v>3365.68</v>
      </c>
      <c r="I49" s="39" t="s">
        <v>57</v>
      </c>
    </row>
    <row r="50" spans="1:9" s="17" customFormat="1" ht="33.75" outlineLevel="2" x14ac:dyDescent="0.25">
      <c r="A50" s="33">
        <v>474</v>
      </c>
      <c r="B50" s="34">
        <v>45149</v>
      </c>
      <c r="C50" s="35" t="s">
        <v>55</v>
      </c>
      <c r="D50" s="36" t="s">
        <v>18</v>
      </c>
      <c r="E50" s="37">
        <v>1385.36</v>
      </c>
      <c r="F50" s="37">
        <v>791.64</v>
      </c>
      <c r="G50" s="37">
        <v>296.88</v>
      </c>
      <c r="H50" s="38">
        <v>2473.88</v>
      </c>
      <c r="I50" s="39" t="s">
        <v>576</v>
      </c>
    </row>
    <row r="51" spans="1:9" s="17" customFormat="1" outlineLevel="1" x14ac:dyDescent="0.25">
      <c r="A51" s="47"/>
      <c r="B51" s="48"/>
      <c r="C51" s="49" t="s">
        <v>668</v>
      </c>
      <c r="D51" s="43"/>
      <c r="E51" s="44">
        <f>SUBTOTAL(9,E48:E50)</f>
        <v>4388.28</v>
      </c>
      <c r="F51" s="44">
        <f>SUBTOTAL(9,F48:F50)</f>
        <v>2242.92</v>
      </c>
      <c r="G51" s="44">
        <f>SUBTOTAL(9,G48:G50)</f>
        <v>725.68</v>
      </c>
      <c r="H51" s="45">
        <f>SUBTOTAL(9,H48:H50)</f>
        <v>7356.88</v>
      </c>
      <c r="I51" s="46"/>
    </row>
    <row r="52" spans="1:9" s="17" customFormat="1" ht="45" outlineLevel="2" x14ac:dyDescent="0.25">
      <c r="A52" s="33">
        <v>94</v>
      </c>
      <c r="B52" s="34">
        <v>44985</v>
      </c>
      <c r="C52" s="35" t="s">
        <v>58</v>
      </c>
      <c r="D52" s="36" t="s">
        <v>18</v>
      </c>
      <c r="E52" s="37">
        <v>412.3</v>
      </c>
      <c r="F52" s="37">
        <v>395.84</v>
      </c>
      <c r="G52" s="37">
        <v>230.84</v>
      </c>
      <c r="H52" s="38">
        <v>1038.98</v>
      </c>
      <c r="I52" s="39" t="s">
        <v>59</v>
      </c>
    </row>
    <row r="53" spans="1:9" s="17" customFormat="1" ht="45" outlineLevel="2" x14ac:dyDescent="0.25">
      <c r="A53" s="33">
        <v>95</v>
      </c>
      <c r="B53" s="34">
        <v>44985</v>
      </c>
      <c r="C53" s="35" t="s">
        <v>58</v>
      </c>
      <c r="D53" s="36" t="s">
        <v>18</v>
      </c>
      <c r="E53" s="37">
        <v>692.68</v>
      </c>
      <c r="F53" s="37">
        <v>263.88</v>
      </c>
      <c r="G53" s="37">
        <v>371.1</v>
      </c>
      <c r="H53" s="38">
        <v>1327.6599999999999</v>
      </c>
      <c r="I53" s="39" t="s">
        <v>60</v>
      </c>
    </row>
    <row r="54" spans="1:9" s="10" customFormat="1" ht="45" outlineLevel="2" x14ac:dyDescent="0.25">
      <c r="A54" s="33">
        <v>114</v>
      </c>
      <c r="B54" s="34">
        <v>44992</v>
      </c>
      <c r="C54" s="35" t="s">
        <v>58</v>
      </c>
      <c r="D54" s="36" t="s">
        <v>18</v>
      </c>
      <c r="E54" s="37">
        <v>692.68</v>
      </c>
      <c r="F54" s="37">
        <v>527.76</v>
      </c>
      <c r="G54" s="37">
        <v>445.32</v>
      </c>
      <c r="H54" s="38">
        <v>1665.76</v>
      </c>
      <c r="I54" s="39" t="s">
        <v>61</v>
      </c>
    </row>
    <row r="55" spans="1:9" s="10" customFormat="1" ht="45" outlineLevel="2" x14ac:dyDescent="0.25">
      <c r="A55" s="33">
        <v>200</v>
      </c>
      <c r="B55" s="34">
        <v>45034</v>
      </c>
      <c r="C55" s="35" t="s">
        <v>58</v>
      </c>
      <c r="D55" s="36" t="s">
        <v>18</v>
      </c>
      <c r="E55" s="37">
        <v>1155.1199999999999</v>
      </c>
      <c r="F55" s="37">
        <v>461.76</v>
      </c>
      <c r="G55" s="37">
        <v>263.83999999999997</v>
      </c>
      <c r="H55" s="38">
        <v>1880.7199999999998</v>
      </c>
      <c r="I55" s="39" t="s">
        <v>62</v>
      </c>
    </row>
    <row r="56" spans="1:9" s="10" customFormat="1" ht="22.5" outlineLevel="2" x14ac:dyDescent="0.25">
      <c r="A56" s="26">
        <v>200</v>
      </c>
      <c r="B56" s="27">
        <v>45062</v>
      </c>
      <c r="C56" s="28" t="s">
        <v>58</v>
      </c>
      <c r="D56" s="29" t="s">
        <v>18</v>
      </c>
      <c r="E56" s="30">
        <v>0</v>
      </c>
      <c r="F56" s="30">
        <v>0</v>
      </c>
      <c r="G56" s="30">
        <v>190.31</v>
      </c>
      <c r="H56" s="31">
        <v>190.31</v>
      </c>
      <c r="I56" s="32" t="s">
        <v>63</v>
      </c>
    </row>
    <row r="57" spans="1:9" s="10" customFormat="1" ht="33.75" outlineLevel="2" x14ac:dyDescent="0.25">
      <c r="A57" s="33">
        <v>338</v>
      </c>
      <c r="B57" s="34">
        <v>45090</v>
      </c>
      <c r="C57" s="35" t="s">
        <v>58</v>
      </c>
      <c r="D57" s="36" t="s">
        <v>18</v>
      </c>
      <c r="E57" s="37">
        <v>824.6</v>
      </c>
      <c r="F57" s="37">
        <v>593.76</v>
      </c>
      <c r="G57" s="37">
        <v>0</v>
      </c>
      <c r="H57" s="38">
        <v>1418.3600000000001</v>
      </c>
      <c r="I57" s="39" t="s">
        <v>64</v>
      </c>
    </row>
    <row r="58" spans="1:9" s="10" customFormat="1" ht="45" outlineLevel="2" x14ac:dyDescent="0.25">
      <c r="A58" s="26">
        <v>435</v>
      </c>
      <c r="B58" s="27">
        <v>45125</v>
      </c>
      <c r="C58" s="28" t="s">
        <v>58</v>
      </c>
      <c r="D58" s="29" t="s">
        <v>18</v>
      </c>
      <c r="E58" s="30">
        <v>692.68</v>
      </c>
      <c r="F58" s="30">
        <v>395.82</v>
      </c>
      <c r="G58" s="30">
        <v>371.1</v>
      </c>
      <c r="H58" s="31">
        <v>1459.6</v>
      </c>
      <c r="I58" s="32" t="s">
        <v>65</v>
      </c>
    </row>
    <row r="59" spans="1:9" s="10" customFormat="1" ht="33.75" outlineLevel="2" x14ac:dyDescent="0.25">
      <c r="A59" s="26">
        <v>451</v>
      </c>
      <c r="B59" s="27">
        <v>45132</v>
      </c>
      <c r="C59" s="28" t="s">
        <v>58</v>
      </c>
      <c r="D59" s="29" t="s">
        <v>18</v>
      </c>
      <c r="E59" s="30">
        <v>824.6</v>
      </c>
      <c r="F59" s="30">
        <v>395.84</v>
      </c>
      <c r="G59" s="30">
        <v>230.84</v>
      </c>
      <c r="H59" s="31">
        <v>1451.28</v>
      </c>
      <c r="I59" s="32" t="s">
        <v>66</v>
      </c>
    </row>
    <row r="60" spans="1:9" s="10" customFormat="1" outlineLevel="1" x14ac:dyDescent="0.25">
      <c r="A60" s="47"/>
      <c r="B60" s="48"/>
      <c r="C60" s="49" t="s">
        <v>709</v>
      </c>
      <c r="D60" s="43"/>
      <c r="E60" s="44">
        <f>SUBTOTAL(9,E52:E59)</f>
        <v>5294.66</v>
      </c>
      <c r="F60" s="44">
        <f>SUBTOTAL(9,F52:F59)</f>
        <v>3034.6600000000003</v>
      </c>
      <c r="G60" s="44">
        <f>SUBTOTAL(9,G52:G59)</f>
        <v>2103.35</v>
      </c>
      <c r="H60" s="45">
        <f>SUBTOTAL(9,H52:H59)</f>
        <v>10432.67</v>
      </c>
      <c r="I60" s="46"/>
    </row>
    <row r="61" spans="1:9" s="10" customFormat="1" ht="45" outlineLevel="2" x14ac:dyDescent="0.25">
      <c r="A61" s="33">
        <v>28</v>
      </c>
      <c r="B61" s="34">
        <v>44953</v>
      </c>
      <c r="C61" s="35" t="s">
        <v>67</v>
      </c>
      <c r="D61" s="36" t="s">
        <v>18</v>
      </c>
      <c r="E61" s="37">
        <v>1970.6100000000001</v>
      </c>
      <c r="F61" s="37">
        <v>875.84</v>
      </c>
      <c r="G61" s="37">
        <v>492.65999999999997</v>
      </c>
      <c r="H61" s="38">
        <v>3339.11</v>
      </c>
      <c r="I61" s="39" t="s">
        <v>68</v>
      </c>
    </row>
    <row r="62" spans="1:9" s="10" customFormat="1" outlineLevel="1" x14ac:dyDescent="0.25">
      <c r="A62" s="47"/>
      <c r="B62" s="48"/>
      <c r="C62" s="49" t="s">
        <v>710</v>
      </c>
      <c r="D62" s="43"/>
      <c r="E62" s="44">
        <f>SUBTOTAL(9,E61:E61)</f>
        <v>1970.6100000000001</v>
      </c>
      <c r="F62" s="44">
        <f>SUBTOTAL(9,F61:F61)</f>
        <v>875.84</v>
      </c>
      <c r="G62" s="44">
        <f>SUBTOTAL(9,G61:G61)</f>
        <v>492.65999999999997</v>
      </c>
      <c r="H62" s="45">
        <f>SUBTOTAL(9,H61:H61)</f>
        <v>3339.11</v>
      </c>
      <c r="I62" s="46"/>
    </row>
    <row r="63" spans="1:9" s="10" customFormat="1" ht="45" outlineLevel="2" x14ac:dyDescent="0.25">
      <c r="A63" s="33">
        <v>33</v>
      </c>
      <c r="B63" s="34">
        <v>44957</v>
      </c>
      <c r="C63" s="35" t="s">
        <v>69</v>
      </c>
      <c r="D63" s="36" t="s">
        <v>18</v>
      </c>
      <c r="E63" s="37">
        <v>1385.36</v>
      </c>
      <c r="F63" s="37">
        <v>527.76</v>
      </c>
      <c r="G63" s="37">
        <v>445.32</v>
      </c>
      <c r="H63" s="38">
        <v>2358.44</v>
      </c>
      <c r="I63" s="39" t="s">
        <v>70</v>
      </c>
    </row>
    <row r="64" spans="1:9" ht="33.75" outlineLevel="2" x14ac:dyDescent="0.25">
      <c r="A64" s="33">
        <v>427</v>
      </c>
      <c r="B64" s="34">
        <v>45125</v>
      </c>
      <c r="C64" s="35" t="s">
        <v>69</v>
      </c>
      <c r="D64" s="36" t="s">
        <v>18</v>
      </c>
      <c r="E64" s="37">
        <v>2310.2399999999998</v>
      </c>
      <c r="F64" s="37">
        <v>923.52</v>
      </c>
      <c r="G64" s="37">
        <v>659.59999999999991</v>
      </c>
      <c r="H64" s="38">
        <v>3893.3599999999997</v>
      </c>
      <c r="I64" s="39" t="s">
        <v>71</v>
      </c>
    </row>
    <row r="65" spans="1:9" s="17" customFormat="1" outlineLevel="1" x14ac:dyDescent="0.25">
      <c r="A65" s="47"/>
      <c r="B65" s="48"/>
      <c r="C65" s="49" t="s">
        <v>711</v>
      </c>
      <c r="D65" s="43"/>
      <c r="E65" s="44">
        <f>SUBTOTAL(9,E63:E64)</f>
        <v>3695.5999999999995</v>
      </c>
      <c r="F65" s="44">
        <f>SUBTOTAL(9,F63:F64)</f>
        <v>1451.28</v>
      </c>
      <c r="G65" s="44">
        <f>SUBTOTAL(9,G63:G64)</f>
        <v>1104.9199999999998</v>
      </c>
      <c r="H65" s="45">
        <f>SUBTOTAL(9,H63:H64)</f>
        <v>6251.7999999999993</v>
      </c>
      <c r="I65" s="46"/>
    </row>
    <row r="66" spans="1:9" ht="45" outlineLevel="2" x14ac:dyDescent="0.25">
      <c r="A66" s="33">
        <v>27</v>
      </c>
      <c r="B66" s="34">
        <v>44953</v>
      </c>
      <c r="C66" s="35" t="s">
        <v>72</v>
      </c>
      <c r="D66" s="36" t="s">
        <v>18</v>
      </c>
      <c r="E66" s="37">
        <v>1970.6100000000001</v>
      </c>
      <c r="F66" s="37">
        <v>875.84</v>
      </c>
      <c r="G66" s="37">
        <v>563.04</v>
      </c>
      <c r="H66" s="38">
        <v>3409.4900000000002</v>
      </c>
      <c r="I66" s="39" t="s">
        <v>73</v>
      </c>
    </row>
    <row r="67" spans="1:9" ht="33.75" outlineLevel="2" x14ac:dyDescent="0.25">
      <c r="A67" s="33">
        <v>389</v>
      </c>
      <c r="B67" s="34">
        <v>45111</v>
      </c>
      <c r="C67" s="35" t="s">
        <v>72</v>
      </c>
      <c r="D67" s="36" t="s">
        <v>18</v>
      </c>
      <c r="E67" s="37">
        <v>412.3</v>
      </c>
      <c r="F67" s="37">
        <v>197.92</v>
      </c>
      <c r="G67" s="37">
        <v>0</v>
      </c>
      <c r="H67" s="38">
        <v>610.22</v>
      </c>
      <c r="I67" s="39" t="s">
        <v>74</v>
      </c>
    </row>
    <row r="68" spans="1:9" s="10" customFormat="1" ht="22.5" outlineLevel="2" x14ac:dyDescent="0.25">
      <c r="A68" s="33">
        <v>452</v>
      </c>
      <c r="B68" s="34">
        <v>45132</v>
      </c>
      <c r="C68" s="35" t="s">
        <v>72</v>
      </c>
      <c r="D68" s="36" t="s">
        <v>18</v>
      </c>
      <c r="E68" s="37">
        <v>412.3</v>
      </c>
      <c r="F68" s="37">
        <v>197.92</v>
      </c>
      <c r="G68" s="37">
        <v>0</v>
      </c>
      <c r="H68" s="38">
        <v>610.22</v>
      </c>
      <c r="I68" s="39" t="s">
        <v>75</v>
      </c>
    </row>
    <row r="69" spans="1:9" s="10" customFormat="1" ht="33.75" outlineLevel="2" x14ac:dyDescent="0.25">
      <c r="A69" s="33">
        <v>510</v>
      </c>
      <c r="B69" s="34">
        <v>45160</v>
      </c>
      <c r="C69" s="35" t="s">
        <v>72</v>
      </c>
      <c r="D69" s="36" t="s">
        <v>18</v>
      </c>
      <c r="E69" s="37">
        <v>412.3</v>
      </c>
      <c r="F69" s="37">
        <v>197.92</v>
      </c>
      <c r="G69" s="37">
        <v>0</v>
      </c>
      <c r="H69" s="38">
        <v>610.22</v>
      </c>
      <c r="I69" s="39" t="s">
        <v>577</v>
      </c>
    </row>
    <row r="70" spans="1:9" s="10" customFormat="1" outlineLevel="1" x14ac:dyDescent="0.25">
      <c r="A70" s="47"/>
      <c r="B70" s="48"/>
      <c r="C70" s="49" t="s">
        <v>669</v>
      </c>
      <c r="D70" s="43"/>
      <c r="E70" s="44">
        <f>SUBTOTAL(9,E66:E69)</f>
        <v>3207.5100000000007</v>
      </c>
      <c r="F70" s="44">
        <f>SUBTOTAL(9,F66:F69)</f>
        <v>1469.6000000000001</v>
      </c>
      <c r="G70" s="44">
        <f>SUBTOTAL(9,G66:G69)</f>
        <v>563.04</v>
      </c>
      <c r="H70" s="45">
        <f>SUBTOTAL(9,H66:H69)</f>
        <v>5240.1500000000005</v>
      </c>
      <c r="I70" s="46"/>
    </row>
    <row r="71" spans="1:9" s="10" customFormat="1" x14ac:dyDescent="0.25">
      <c r="A71" s="47"/>
      <c r="B71" s="48"/>
      <c r="C71" s="49" t="s">
        <v>11</v>
      </c>
      <c r="D71" s="43"/>
      <c r="E71" s="44">
        <f>SUBTOTAL(9,E6:E69)</f>
        <v>52335.570000000007</v>
      </c>
      <c r="F71" s="44">
        <f>SUBTOTAL(9,F6:F69)</f>
        <v>25782.819999999992</v>
      </c>
      <c r="G71" s="44">
        <f>SUBTOTAL(9,G6:G69)</f>
        <v>14364.809999999998</v>
      </c>
      <c r="H71" s="45">
        <f>SUBTOTAL(9,H6:H69)</f>
        <v>92483.200000000012</v>
      </c>
      <c r="I71" s="46"/>
    </row>
    <row r="72" spans="1:9" s="10" customFormat="1" x14ac:dyDescent="0.25">
      <c r="A72" s="6"/>
      <c r="B72" s="7"/>
      <c r="C72" s="8"/>
      <c r="D72" s="8"/>
      <c r="E72" s="9"/>
      <c r="F72" s="9"/>
      <c r="G72" s="9"/>
      <c r="H72" s="9"/>
      <c r="I72" s="9"/>
    </row>
    <row r="73" spans="1:9" s="10" customFormat="1" x14ac:dyDescent="0.25">
      <c r="A73" s="6"/>
      <c r="B73" s="7"/>
      <c r="C73" s="8"/>
      <c r="D73" s="8"/>
      <c r="E73" s="9"/>
      <c r="F73" s="9"/>
      <c r="G73" s="9"/>
      <c r="H73" s="9"/>
      <c r="I73" s="9"/>
    </row>
    <row r="74" spans="1:9" s="10" customFormat="1" x14ac:dyDescent="0.25">
      <c r="A74" s="20" t="s">
        <v>10</v>
      </c>
      <c r="B74" s="21"/>
      <c r="C74" s="21"/>
      <c r="D74" s="21"/>
      <c r="E74" s="21"/>
      <c r="F74" s="21"/>
      <c r="G74" s="21"/>
      <c r="H74" s="21"/>
      <c r="I74" s="22"/>
    </row>
    <row r="75" spans="1:9" s="10" customFormat="1" x14ac:dyDescent="0.25">
      <c r="A75" s="16"/>
      <c r="B75" s="16"/>
      <c r="C75" s="16"/>
      <c r="D75" s="16"/>
      <c r="E75" s="16"/>
      <c r="F75" s="16"/>
      <c r="G75" s="16"/>
      <c r="H75" s="16"/>
      <c r="I75" s="16"/>
    </row>
    <row r="76" spans="1:9" s="10" customFormat="1" ht="33.75" x14ac:dyDescent="0.25">
      <c r="A76" s="2" t="s">
        <v>1</v>
      </c>
      <c r="B76" s="3" t="s">
        <v>2</v>
      </c>
      <c r="C76" s="2" t="s">
        <v>3</v>
      </c>
      <c r="D76" s="2" t="s">
        <v>4</v>
      </c>
      <c r="E76" s="4" t="s">
        <v>5</v>
      </c>
      <c r="F76" s="4" t="s">
        <v>6</v>
      </c>
      <c r="G76" s="4" t="s">
        <v>7</v>
      </c>
      <c r="H76" s="5" t="s">
        <v>8</v>
      </c>
      <c r="I76" s="3" t="s">
        <v>9</v>
      </c>
    </row>
    <row r="77" spans="1:9" s="10" customFormat="1" ht="45" outlineLevel="2" x14ac:dyDescent="0.25">
      <c r="A77" s="26">
        <v>537</v>
      </c>
      <c r="B77" s="27">
        <v>45167</v>
      </c>
      <c r="C77" s="28" t="s">
        <v>578</v>
      </c>
      <c r="D77" s="29" t="s">
        <v>89</v>
      </c>
      <c r="E77" s="30">
        <v>412.3</v>
      </c>
      <c r="F77" s="30">
        <v>296.88</v>
      </c>
      <c r="G77" s="30">
        <v>288.55</v>
      </c>
      <c r="H77" s="31">
        <v>997.73</v>
      </c>
      <c r="I77" s="32" t="s">
        <v>579</v>
      </c>
    </row>
    <row r="78" spans="1:9" s="10" customFormat="1" outlineLevel="1" x14ac:dyDescent="0.25">
      <c r="A78" s="47"/>
      <c r="B78" s="48"/>
      <c r="C78" s="49" t="s">
        <v>670</v>
      </c>
      <c r="D78" s="43"/>
      <c r="E78" s="44">
        <f>SUBTOTAL(9,E77:E77)</f>
        <v>412.3</v>
      </c>
      <c r="F78" s="44">
        <f>SUBTOTAL(9,F77:F77)</f>
        <v>296.88</v>
      </c>
      <c r="G78" s="44">
        <f>SUBTOTAL(9,G77:G77)</f>
        <v>288.55</v>
      </c>
      <c r="H78" s="45">
        <f>SUBTOTAL(9,H77:H77)</f>
        <v>997.73</v>
      </c>
      <c r="I78" s="46"/>
    </row>
    <row r="79" spans="1:9" s="10" customFormat="1" ht="33.75" outlineLevel="2" x14ac:dyDescent="0.25">
      <c r="A79" s="33">
        <v>13</v>
      </c>
      <c r="B79" s="34">
        <v>44943</v>
      </c>
      <c r="C79" s="35" t="s">
        <v>76</v>
      </c>
      <c r="D79" s="36" t="s">
        <v>77</v>
      </c>
      <c r="E79" s="37">
        <v>390.99</v>
      </c>
      <c r="F79" s="37">
        <v>281.52</v>
      </c>
      <c r="G79" s="37">
        <v>679.58</v>
      </c>
      <c r="H79" s="38">
        <v>1352.0900000000001</v>
      </c>
      <c r="I79" s="39" t="s">
        <v>78</v>
      </c>
    </row>
    <row r="80" spans="1:9" s="10" customFormat="1" ht="33.75" outlineLevel="2" x14ac:dyDescent="0.25">
      <c r="A80" s="26">
        <v>87</v>
      </c>
      <c r="B80" s="27">
        <v>44979</v>
      </c>
      <c r="C80" s="28" t="s">
        <v>76</v>
      </c>
      <c r="D80" s="29" t="s">
        <v>77</v>
      </c>
      <c r="E80" s="30">
        <v>412.3</v>
      </c>
      <c r="F80" s="30">
        <v>296.88</v>
      </c>
      <c r="G80" s="30">
        <v>713.27</v>
      </c>
      <c r="H80" s="31">
        <v>1422.45</v>
      </c>
      <c r="I80" s="32" t="s">
        <v>79</v>
      </c>
    </row>
    <row r="81" spans="1:9" s="10" customFormat="1" ht="22.5" outlineLevel="2" x14ac:dyDescent="0.25">
      <c r="A81" s="26">
        <v>87</v>
      </c>
      <c r="B81" s="27">
        <v>44999</v>
      </c>
      <c r="C81" s="28" t="s">
        <v>76</v>
      </c>
      <c r="D81" s="29" t="s">
        <v>77</v>
      </c>
      <c r="E81" s="30">
        <v>412.3</v>
      </c>
      <c r="F81" s="30">
        <f>395.84/4</f>
        <v>98.96</v>
      </c>
      <c r="G81" s="30">
        <v>0</v>
      </c>
      <c r="H81" s="31">
        <f>SUM(E81:G81)</f>
        <v>511.26</v>
      </c>
      <c r="I81" s="32" t="s">
        <v>80</v>
      </c>
    </row>
    <row r="82" spans="1:9" s="10" customFormat="1" ht="33.75" outlineLevel="2" x14ac:dyDescent="0.25">
      <c r="A82" s="26">
        <v>151</v>
      </c>
      <c r="B82" s="27">
        <v>45006</v>
      </c>
      <c r="C82" s="28" t="s">
        <v>76</v>
      </c>
      <c r="D82" s="29" t="s">
        <v>77</v>
      </c>
      <c r="E82" s="30">
        <v>412.3</v>
      </c>
      <c r="F82" s="30">
        <v>197.92</v>
      </c>
      <c r="G82" s="30">
        <v>715.09</v>
      </c>
      <c r="H82" s="31">
        <v>1325.31</v>
      </c>
      <c r="I82" s="32" t="s">
        <v>81</v>
      </c>
    </row>
    <row r="83" spans="1:9" s="10" customFormat="1" ht="33.75" outlineLevel="2" x14ac:dyDescent="0.25">
      <c r="A83" s="26">
        <v>210</v>
      </c>
      <c r="B83" s="27">
        <v>45034</v>
      </c>
      <c r="C83" s="28" t="s">
        <v>76</v>
      </c>
      <c r="D83" s="29" t="s">
        <v>77</v>
      </c>
      <c r="E83" s="30">
        <v>412.3</v>
      </c>
      <c r="F83" s="30">
        <v>197.92</v>
      </c>
      <c r="G83" s="30">
        <v>715.09</v>
      </c>
      <c r="H83" s="31">
        <v>1325.31</v>
      </c>
      <c r="I83" s="32" t="s">
        <v>82</v>
      </c>
    </row>
    <row r="84" spans="1:9" s="10" customFormat="1" ht="45" outlineLevel="2" x14ac:dyDescent="0.25">
      <c r="A84" s="26">
        <v>210</v>
      </c>
      <c r="B84" s="27">
        <v>45041</v>
      </c>
      <c r="C84" s="28" t="s">
        <v>76</v>
      </c>
      <c r="D84" s="29" t="s">
        <v>77</v>
      </c>
      <c r="E84" s="30">
        <v>0</v>
      </c>
      <c r="F84" s="30">
        <v>197.92</v>
      </c>
      <c r="G84" s="30">
        <v>67.17</v>
      </c>
      <c r="H84" s="31">
        <v>265.08999999999997</v>
      </c>
      <c r="I84" s="32" t="s">
        <v>83</v>
      </c>
    </row>
    <row r="85" spans="1:9" s="10" customFormat="1" ht="33.75" outlineLevel="2" x14ac:dyDescent="0.25">
      <c r="A85" s="26">
        <v>279</v>
      </c>
      <c r="B85" s="27">
        <v>45062</v>
      </c>
      <c r="C85" s="28" t="s">
        <v>76</v>
      </c>
      <c r="D85" s="29" t="s">
        <v>77</v>
      </c>
      <c r="E85" s="30">
        <v>412.3</v>
      </c>
      <c r="F85" s="30">
        <v>197.92</v>
      </c>
      <c r="G85" s="30">
        <v>329.42</v>
      </c>
      <c r="H85" s="31">
        <v>939.6400000000001</v>
      </c>
      <c r="I85" s="32" t="s">
        <v>84</v>
      </c>
    </row>
    <row r="86" spans="1:9" s="10" customFormat="1" ht="33.75" outlineLevel="2" x14ac:dyDescent="0.25">
      <c r="A86" s="26">
        <v>307</v>
      </c>
      <c r="B86" s="27">
        <v>45076</v>
      </c>
      <c r="C86" s="28" t="s">
        <v>76</v>
      </c>
      <c r="D86" s="29" t="s">
        <v>77</v>
      </c>
      <c r="E86" s="30">
        <v>1385.36</v>
      </c>
      <c r="F86" s="30">
        <v>527.76</v>
      </c>
      <c r="G86" s="30">
        <v>445.32</v>
      </c>
      <c r="H86" s="31">
        <v>2358.44</v>
      </c>
      <c r="I86" s="32" t="s">
        <v>85</v>
      </c>
    </row>
    <row r="87" spans="1:9" s="10" customFormat="1" ht="33.75" outlineLevel="2" x14ac:dyDescent="0.25">
      <c r="A87" s="26">
        <v>375</v>
      </c>
      <c r="B87" s="27">
        <v>45104</v>
      </c>
      <c r="C87" s="28" t="s">
        <v>76</v>
      </c>
      <c r="D87" s="29" t="s">
        <v>77</v>
      </c>
      <c r="E87" s="30">
        <v>412.3</v>
      </c>
      <c r="F87" s="30">
        <v>197.92</v>
      </c>
      <c r="G87" s="30">
        <v>285.74</v>
      </c>
      <c r="H87" s="31">
        <v>895.96</v>
      </c>
      <c r="I87" s="32" t="s">
        <v>86</v>
      </c>
    </row>
    <row r="88" spans="1:9" s="10" customFormat="1" ht="33.75" outlineLevel="2" x14ac:dyDescent="0.25">
      <c r="A88" s="33">
        <v>425</v>
      </c>
      <c r="B88" s="34">
        <v>45118</v>
      </c>
      <c r="C88" s="35" t="s">
        <v>76</v>
      </c>
      <c r="D88" s="36" t="s">
        <v>77</v>
      </c>
      <c r="E88" s="37">
        <v>412.3</v>
      </c>
      <c r="F88" s="37">
        <v>296.88</v>
      </c>
      <c r="G88" s="37">
        <v>715.09</v>
      </c>
      <c r="H88" s="38">
        <v>1424.27</v>
      </c>
      <c r="I88" s="39" t="s">
        <v>87</v>
      </c>
    </row>
    <row r="89" spans="1:9" s="10" customFormat="1" ht="56.25" outlineLevel="2" x14ac:dyDescent="0.25">
      <c r="A89" s="33">
        <v>492</v>
      </c>
      <c r="B89" s="34">
        <v>45153</v>
      </c>
      <c r="C89" s="35" t="s">
        <v>76</v>
      </c>
      <c r="D89" s="36" t="s">
        <v>77</v>
      </c>
      <c r="E89" s="37">
        <v>412.3</v>
      </c>
      <c r="F89" s="37">
        <v>296.88</v>
      </c>
      <c r="G89" s="37">
        <v>780.44</v>
      </c>
      <c r="H89" s="38">
        <v>1489.6200000000001</v>
      </c>
      <c r="I89" s="39" t="s">
        <v>580</v>
      </c>
    </row>
    <row r="90" spans="1:9" s="10" customFormat="1" ht="33.75" outlineLevel="2" x14ac:dyDescent="0.25">
      <c r="A90" s="26">
        <v>523</v>
      </c>
      <c r="B90" s="27">
        <v>45167</v>
      </c>
      <c r="C90" s="28" t="s">
        <v>76</v>
      </c>
      <c r="D90" s="29" t="s">
        <v>77</v>
      </c>
      <c r="E90" s="30">
        <v>824.6</v>
      </c>
      <c r="F90" s="30">
        <v>395.84</v>
      </c>
      <c r="G90" s="30">
        <v>713.27</v>
      </c>
      <c r="H90" s="31">
        <v>1933.71</v>
      </c>
      <c r="I90" s="32" t="s">
        <v>581</v>
      </c>
    </row>
    <row r="91" spans="1:9" s="10" customFormat="1" outlineLevel="1" x14ac:dyDescent="0.25">
      <c r="A91" s="47"/>
      <c r="B91" s="48"/>
      <c r="C91" s="49" t="s">
        <v>671</v>
      </c>
      <c r="D91" s="43"/>
      <c r="E91" s="44">
        <f>SUBTOTAL(9,E79:E90)</f>
        <v>5899.35</v>
      </c>
      <c r="F91" s="44">
        <f>SUBTOTAL(9,F79:F90)</f>
        <v>3184.3200000000006</v>
      </c>
      <c r="G91" s="44">
        <f>SUBTOTAL(9,G79:G90)</f>
        <v>6159.4800000000014</v>
      </c>
      <c r="H91" s="45">
        <f>SUBTOTAL(9,H79:H90)</f>
        <v>15243.150000000001</v>
      </c>
      <c r="I91" s="46"/>
    </row>
    <row r="92" spans="1:9" s="10" customFormat="1" ht="45" outlineLevel="2" x14ac:dyDescent="0.25">
      <c r="A92" s="33">
        <v>332</v>
      </c>
      <c r="B92" s="34">
        <v>45083</v>
      </c>
      <c r="C92" s="35" t="s">
        <v>88</v>
      </c>
      <c r="D92" s="36" t="s">
        <v>89</v>
      </c>
      <c r="E92" s="37">
        <v>412.3</v>
      </c>
      <c r="F92" s="37">
        <v>296.88</v>
      </c>
      <c r="G92" s="37">
        <v>288.55</v>
      </c>
      <c r="H92" s="38">
        <v>997.73</v>
      </c>
      <c r="I92" s="39" t="s">
        <v>90</v>
      </c>
    </row>
    <row r="93" spans="1:9" s="10" customFormat="1" outlineLevel="1" x14ac:dyDescent="0.25">
      <c r="A93" s="47"/>
      <c r="B93" s="48"/>
      <c r="C93" s="49" t="s">
        <v>712</v>
      </c>
      <c r="D93" s="43"/>
      <c r="E93" s="44">
        <f>SUBTOTAL(9,E92:E92)</f>
        <v>412.3</v>
      </c>
      <c r="F93" s="44">
        <f>SUBTOTAL(9,F92:F92)</f>
        <v>296.88</v>
      </c>
      <c r="G93" s="44">
        <f>SUBTOTAL(9,G92:G92)</f>
        <v>288.55</v>
      </c>
      <c r="H93" s="45">
        <f>SUBTOTAL(9,H92:H92)</f>
        <v>997.73</v>
      </c>
      <c r="I93" s="46"/>
    </row>
    <row r="94" spans="1:9" s="10" customFormat="1" ht="45" outlineLevel="2" x14ac:dyDescent="0.25">
      <c r="A94" s="33">
        <v>4</v>
      </c>
      <c r="B94" s="34">
        <v>44936</v>
      </c>
      <c r="C94" s="35" t="s">
        <v>91</v>
      </c>
      <c r="D94" s="36" t="s">
        <v>77</v>
      </c>
      <c r="E94" s="37">
        <v>0</v>
      </c>
      <c r="F94" s="37">
        <v>187.68</v>
      </c>
      <c r="G94" s="37">
        <f>223.17+63.7</f>
        <v>286.87</v>
      </c>
      <c r="H94" s="38">
        <v>474.55</v>
      </c>
      <c r="I94" s="39" t="s">
        <v>92</v>
      </c>
    </row>
    <row r="95" spans="1:9" s="10" customFormat="1" ht="33.75" outlineLevel="2" x14ac:dyDescent="0.25">
      <c r="A95" s="26">
        <v>36</v>
      </c>
      <c r="B95" s="27">
        <v>44957</v>
      </c>
      <c r="C95" s="28" t="s">
        <v>91</v>
      </c>
      <c r="D95" s="29" t="s">
        <v>77</v>
      </c>
      <c r="E95" s="30">
        <v>0</v>
      </c>
      <c r="F95" s="30">
        <v>187.68</v>
      </c>
      <c r="G95" s="30">
        <v>283.41000000000003</v>
      </c>
      <c r="H95" s="31">
        <v>471.09000000000003</v>
      </c>
      <c r="I95" s="32" t="s">
        <v>93</v>
      </c>
    </row>
    <row r="96" spans="1:9" s="10" customFormat="1" ht="33.75" outlineLevel="2" x14ac:dyDescent="0.25">
      <c r="A96" s="26">
        <v>58</v>
      </c>
      <c r="B96" s="27">
        <v>44964</v>
      </c>
      <c r="C96" s="28" t="s">
        <v>91</v>
      </c>
      <c r="D96" s="29" t="s">
        <v>77</v>
      </c>
      <c r="E96" s="30">
        <v>0</v>
      </c>
      <c r="F96" s="30">
        <v>197.92</v>
      </c>
      <c r="G96" s="30">
        <v>298.31</v>
      </c>
      <c r="H96" s="31">
        <v>496.23</v>
      </c>
      <c r="I96" s="32" t="s">
        <v>94</v>
      </c>
    </row>
    <row r="97" spans="1:9" s="10" customFormat="1" ht="22.5" outlineLevel="2" x14ac:dyDescent="0.25">
      <c r="A97" s="26">
        <v>89</v>
      </c>
      <c r="B97" s="27">
        <v>44979</v>
      </c>
      <c r="C97" s="28" t="s">
        <v>91</v>
      </c>
      <c r="D97" s="29" t="s">
        <v>77</v>
      </c>
      <c r="E97" s="30">
        <v>0</v>
      </c>
      <c r="F97" s="30">
        <v>197.92</v>
      </c>
      <c r="G97" s="30">
        <v>300.13</v>
      </c>
      <c r="H97" s="31">
        <v>498.04999999999995</v>
      </c>
      <c r="I97" s="32" t="s">
        <v>95</v>
      </c>
    </row>
    <row r="98" spans="1:9" s="10" customFormat="1" ht="22.5" outlineLevel="2" x14ac:dyDescent="0.25">
      <c r="A98" s="26">
        <v>90</v>
      </c>
      <c r="B98" s="27">
        <v>44979</v>
      </c>
      <c r="C98" s="28" t="s">
        <v>91</v>
      </c>
      <c r="D98" s="29" t="s">
        <v>77</v>
      </c>
      <c r="E98" s="30">
        <v>0</v>
      </c>
      <c r="F98" s="30">
        <v>197.92</v>
      </c>
      <c r="G98" s="30">
        <v>300.13</v>
      </c>
      <c r="H98" s="31">
        <v>498.04999999999995</v>
      </c>
      <c r="I98" s="32" t="s">
        <v>96</v>
      </c>
    </row>
    <row r="99" spans="1:9" s="17" customFormat="1" ht="33.75" outlineLevel="2" x14ac:dyDescent="0.25">
      <c r="A99" s="26">
        <v>152</v>
      </c>
      <c r="B99" s="27">
        <v>45006</v>
      </c>
      <c r="C99" s="28" t="s">
        <v>91</v>
      </c>
      <c r="D99" s="29" t="s">
        <v>77</v>
      </c>
      <c r="E99" s="30">
        <v>0</v>
      </c>
      <c r="F99" s="30">
        <v>197.92</v>
      </c>
      <c r="G99" s="30">
        <v>298.31</v>
      </c>
      <c r="H99" s="31">
        <v>496.23</v>
      </c>
      <c r="I99" s="32" t="s">
        <v>97</v>
      </c>
    </row>
    <row r="100" spans="1:9" s="17" customFormat="1" ht="33.75" outlineLevel="2" x14ac:dyDescent="0.25">
      <c r="A100" s="26">
        <v>207</v>
      </c>
      <c r="B100" s="27">
        <v>45034</v>
      </c>
      <c r="C100" s="28" t="s">
        <v>91</v>
      </c>
      <c r="D100" s="29" t="s">
        <v>77</v>
      </c>
      <c r="E100" s="30">
        <v>0</v>
      </c>
      <c r="F100" s="30">
        <v>197.92</v>
      </c>
      <c r="G100" s="30">
        <v>301.95</v>
      </c>
      <c r="H100" s="31">
        <v>499.87</v>
      </c>
      <c r="I100" s="32" t="s">
        <v>98</v>
      </c>
    </row>
    <row r="101" spans="1:9" s="17" customFormat="1" ht="33.75" outlineLevel="2" x14ac:dyDescent="0.25">
      <c r="A101" s="26">
        <v>208</v>
      </c>
      <c r="B101" s="27">
        <v>45034</v>
      </c>
      <c r="C101" s="28" t="s">
        <v>91</v>
      </c>
      <c r="D101" s="29" t="s">
        <v>77</v>
      </c>
      <c r="E101" s="30">
        <v>0</v>
      </c>
      <c r="F101" s="30">
        <v>197.92</v>
      </c>
      <c r="G101" s="30">
        <v>301.95</v>
      </c>
      <c r="H101" s="31">
        <v>499.87</v>
      </c>
      <c r="I101" s="32" t="s">
        <v>99</v>
      </c>
    </row>
    <row r="102" spans="1:9" s="17" customFormat="1" ht="33.75" outlineLevel="2" x14ac:dyDescent="0.25">
      <c r="A102" s="26">
        <v>237</v>
      </c>
      <c r="B102" s="27">
        <v>45048</v>
      </c>
      <c r="C102" s="28" t="s">
        <v>91</v>
      </c>
      <c r="D102" s="29" t="s">
        <v>77</v>
      </c>
      <c r="E102" s="30">
        <v>0</v>
      </c>
      <c r="F102" s="30">
        <v>791.68</v>
      </c>
      <c r="G102" s="30">
        <v>503.46000000000004</v>
      </c>
      <c r="H102" s="31">
        <v>1295.1399999999999</v>
      </c>
      <c r="I102" s="32" t="s">
        <v>100</v>
      </c>
    </row>
    <row r="103" spans="1:9" s="17" customFormat="1" ht="22.5" outlineLevel="2" x14ac:dyDescent="0.25">
      <c r="A103" s="26">
        <v>237</v>
      </c>
      <c r="B103" s="27">
        <v>45055</v>
      </c>
      <c r="C103" s="28" t="s">
        <v>91</v>
      </c>
      <c r="D103" s="29" t="s">
        <v>77</v>
      </c>
      <c r="E103" s="30">
        <v>0</v>
      </c>
      <c r="F103" s="30">
        <v>0</v>
      </c>
      <c r="G103" s="30">
        <v>704.34</v>
      </c>
      <c r="H103" s="31">
        <v>704.34</v>
      </c>
      <c r="I103" s="32" t="s">
        <v>101</v>
      </c>
    </row>
    <row r="104" spans="1:9" s="17" customFormat="1" ht="33.75" outlineLevel="2" x14ac:dyDescent="0.25">
      <c r="A104" s="26">
        <v>266</v>
      </c>
      <c r="B104" s="27">
        <v>45055</v>
      </c>
      <c r="C104" s="28" t="s">
        <v>91</v>
      </c>
      <c r="D104" s="29" t="s">
        <v>77</v>
      </c>
      <c r="E104" s="30">
        <v>0</v>
      </c>
      <c r="F104" s="30">
        <v>197.92</v>
      </c>
      <c r="G104" s="30">
        <v>234.78</v>
      </c>
      <c r="H104" s="31">
        <v>432.7</v>
      </c>
      <c r="I104" s="32" t="s">
        <v>102</v>
      </c>
    </row>
    <row r="105" spans="1:9" s="17" customFormat="1" ht="22.5" outlineLevel="2" x14ac:dyDescent="0.25">
      <c r="A105" s="26">
        <v>311</v>
      </c>
      <c r="B105" s="27">
        <v>45076</v>
      </c>
      <c r="C105" s="28" t="s">
        <v>91</v>
      </c>
      <c r="D105" s="29" t="s">
        <v>77</v>
      </c>
      <c r="E105" s="30">
        <v>0</v>
      </c>
      <c r="F105" s="30">
        <v>197.92</v>
      </c>
      <c r="G105" s="30">
        <v>298.31</v>
      </c>
      <c r="H105" s="31">
        <v>496.23</v>
      </c>
      <c r="I105" s="32" t="s">
        <v>103</v>
      </c>
    </row>
    <row r="106" spans="1:9" s="17" customFormat="1" ht="33.75" outlineLevel="2" x14ac:dyDescent="0.25">
      <c r="A106" s="26">
        <v>330</v>
      </c>
      <c r="B106" s="27">
        <v>45083</v>
      </c>
      <c r="C106" s="28" t="s">
        <v>91</v>
      </c>
      <c r="D106" s="29" t="s">
        <v>77</v>
      </c>
      <c r="E106" s="30">
        <v>0</v>
      </c>
      <c r="F106" s="30">
        <v>197.92</v>
      </c>
      <c r="G106" s="30">
        <v>298.31</v>
      </c>
      <c r="H106" s="31">
        <v>496.23</v>
      </c>
      <c r="I106" s="32" t="s">
        <v>104</v>
      </c>
    </row>
    <row r="107" spans="1:9" s="17" customFormat="1" ht="33.75" outlineLevel="2" x14ac:dyDescent="0.25">
      <c r="A107" s="26">
        <v>361</v>
      </c>
      <c r="B107" s="27">
        <v>45097</v>
      </c>
      <c r="C107" s="28" t="s">
        <v>91</v>
      </c>
      <c r="D107" s="29" t="s">
        <v>77</v>
      </c>
      <c r="E107" s="30">
        <v>0</v>
      </c>
      <c r="F107" s="30">
        <v>197.92</v>
      </c>
      <c r="G107" s="30">
        <v>231.14000000000001</v>
      </c>
      <c r="H107" s="31">
        <v>429.06</v>
      </c>
      <c r="I107" s="32" t="s">
        <v>105</v>
      </c>
    </row>
    <row r="108" spans="1:9" s="17" customFormat="1" ht="33.75" outlineLevel="2" x14ac:dyDescent="0.25">
      <c r="A108" s="26">
        <v>362</v>
      </c>
      <c r="B108" s="27">
        <v>45097</v>
      </c>
      <c r="C108" s="28" t="s">
        <v>91</v>
      </c>
      <c r="D108" s="29" t="s">
        <v>77</v>
      </c>
      <c r="E108" s="30">
        <v>0</v>
      </c>
      <c r="F108" s="30">
        <v>197.92</v>
      </c>
      <c r="G108" s="30">
        <v>298.31</v>
      </c>
      <c r="H108" s="31">
        <v>496.23</v>
      </c>
      <c r="I108" s="32" t="s">
        <v>106</v>
      </c>
    </row>
    <row r="109" spans="1:9" s="17" customFormat="1" ht="33.75" outlineLevel="2" x14ac:dyDescent="0.25">
      <c r="A109" s="33">
        <v>402</v>
      </c>
      <c r="B109" s="34">
        <v>45111</v>
      </c>
      <c r="C109" s="35" t="s">
        <v>91</v>
      </c>
      <c r="D109" s="36" t="s">
        <v>77</v>
      </c>
      <c r="E109" s="37">
        <v>0</v>
      </c>
      <c r="F109" s="37">
        <v>197.92</v>
      </c>
      <c r="G109" s="37">
        <v>301.95</v>
      </c>
      <c r="H109" s="38">
        <v>499.87</v>
      </c>
      <c r="I109" s="39" t="s">
        <v>107</v>
      </c>
    </row>
    <row r="110" spans="1:9" s="17" customFormat="1" ht="33.75" outlineLevel="2" x14ac:dyDescent="0.25">
      <c r="A110" s="33">
        <v>403</v>
      </c>
      <c r="B110" s="34">
        <v>45111</v>
      </c>
      <c r="C110" s="35" t="s">
        <v>91</v>
      </c>
      <c r="D110" s="36" t="s">
        <v>77</v>
      </c>
      <c r="E110" s="37">
        <v>0</v>
      </c>
      <c r="F110" s="37">
        <v>197.92</v>
      </c>
      <c r="G110" s="37">
        <v>301.95</v>
      </c>
      <c r="H110" s="38">
        <v>499.87</v>
      </c>
      <c r="I110" s="39" t="s">
        <v>108</v>
      </c>
    </row>
    <row r="111" spans="1:9" s="17" customFormat="1" ht="33.75" outlineLevel="2" x14ac:dyDescent="0.25">
      <c r="A111" s="26">
        <v>437</v>
      </c>
      <c r="B111" s="27">
        <v>45125</v>
      </c>
      <c r="C111" s="28" t="s">
        <v>91</v>
      </c>
      <c r="D111" s="29" t="s">
        <v>77</v>
      </c>
      <c r="E111" s="30">
        <v>0</v>
      </c>
      <c r="F111" s="30">
        <v>197.92</v>
      </c>
      <c r="G111" s="30">
        <v>298.31</v>
      </c>
      <c r="H111" s="31">
        <v>496.23</v>
      </c>
      <c r="I111" s="32" t="s">
        <v>109</v>
      </c>
    </row>
    <row r="112" spans="1:9" s="17" customFormat="1" ht="56.25" outlineLevel="2" x14ac:dyDescent="0.25">
      <c r="A112" s="26">
        <v>477</v>
      </c>
      <c r="B112" s="27">
        <v>45153</v>
      </c>
      <c r="C112" s="28" t="s">
        <v>91</v>
      </c>
      <c r="D112" s="29" t="s">
        <v>77</v>
      </c>
      <c r="E112" s="30">
        <v>2887.7999999999997</v>
      </c>
      <c r="F112" s="30">
        <v>1385.28</v>
      </c>
      <c r="G112" s="30">
        <v>791.52</v>
      </c>
      <c r="H112" s="31">
        <v>5064.6000000000004</v>
      </c>
      <c r="I112" s="32" t="s">
        <v>582</v>
      </c>
    </row>
    <row r="113" spans="1:9" s="17" customFormat="1" ht="33.75" outlineLevel="2" x14ac:dyDescent="0.25">
      <c r="A113" s="26">
        <v>487</v>
      </c>
      <c r="B113" s="27">
        <v>45153</v>
      </c>
      <c r="C113" s="28" t="s">
        <v>91</v>
      </c>
      <c r="D113" s="29" t="s">
        <v>77</v>
      </c>
      <c r="E113" s="30">
        <v>0</v>
      </c>
      <c r="F113" s="30">
        <v>197.92</v>
      </c>
      <c r="G113" s="30">
        <v>298.31</v>
      </c>
      <c r="H113" s="31">
        <v>496.23</v>
      </c>
      <c r="I113" s="32" t="s">
        <v>583</v>
      </c>
    </row>
    <row r="114" spans="1:9" s="17" customFormat="1" ht="33.75" outlineLevel="2" x14ac:dyDescent="0.25">
      <c r="A114" s="33">
        <v>488</v>
      </c>
      <c r="B114" s="34">
        <v>45153</v>
      </c>
      <c r="C114" s="35" t="s">
        <v>91</v>
      </c>
      <c r="D114" s="36" t="s">
        <v>77</v>
      </c>
      <c r="E114" s="37">
        <v>0</v>
      </c>
      <c r="F114" s="37">
        <v>197.92</v>
      </c>
      <c r="G114" s="37">
        <v>298.31</v>
      </c>
      <c r="H114" s="38">
        <v>496.23</v>
      </c>
      <c r="I114" s="39" t="s">
        <v>584</v>
      </c>
    </row>
    <row r="115" spans="1:9" s="17" customFormat="1" ht="33.75" outlineLevel="2" x14ac:dyDescent="0.25">
      <c r="A115" s="33">
        <v>489</v>
      </c>
      <c r="B115" s="34">
        <v>45153</v>
      </c>
      <c r="C115" s="35" t="s">
        <v>91</v>
      </c>
      <c r="D115" s="36" t="s">
        <v>77</v>
      </c>
      <c r="E115" s="37">
        <v>0</v>
      </c>
      <c r="F115" s="37">
        <v>197.92</v>
      </c>
      <c r="G115" s="37">
        <v>298.31</v>
      </c>
      <c r="H115" s="38">
        <v>496.23</v>
      </c>
      <c r="I115" s="39" t="s">
        <v>585</v>
      </c>
    </row>
    <row r="116" spans="1:9" s="17" customFormat="1" outlineLevel="1" x14ac:dyDescent="0.25">
      <c r="A116" s="47"/>
      <c r="B116" s="48"/>
      <c r="C116" s="49" t="s">
        <v>672</v>
      </c>
      <c r="D116" s="43"/>
      <c r="E116" s="44">
        <f>SUBTOTAL(9,E94:E115)</f>
        <v>2887.7999999999997</v>
      </c>
      <c r="F116" s="44">
        <f>SUBTOTAL(9,F94:F115)</f>
        <v>5916.9600000000009</v>
      </c>
      <c r="G116" s="44">
        <f>SUBTOTAL(9,G94:G115)</f>
        <v>7528.3700000000017</v>
      </c>
      <c r="H116" s="45">
        <f>SUBTOTAL(9,H94:H115)</f>
        <v>16333.130000000001</v>
      </c>
      <c r="I116" s="46"/>
    </row>
    <row r="117" spans="1:9" s="17" customFormat="1" ht="33.75" outlineLevel="2" x14ac:dyDescent="0.25">
      <c r="A117" s="33">
        <v>331</v>
      </c>
      <c r="B117" s="34">
        <v>45083</v>
      </c>
      <c r="C117" s="35" t="s">
        <v>110</v>
      </c>
      <c r="D117" s="36" t="s">
        <v>89</v>
      </c>
      <c r="E117" s="37">
        <v>1236.9000000000001</v>
      </c>
      <c r="F117" s="37">
        <v>791.68</v>
      </c>
      <c r="G117" s="37">
        <v>230.84</v>
      </c>
      <c r="H117" s="38">
        <v>2259.42</v>
      </c>
      <c r="I117" s="39" t="s">
        <v>111</v>
      </c>
    </row>
    <row r="118" spans="1:9" s="17" customFormat="1" outlineLevel="1" x14ac:dyDescent="0.25">
      <c r="A118" s="47"/>
      <c r="B118" s="48"/>
      <c r="C118" s="49" t="s">
        <v>713</v>
      </c>
      <c r="D118" s="43"/>
      <c r="E118" s="44">
        <f>SUBTOTAL(9,E117:E117)</f>
        <v>1236.9000000000001</v>
      </c>
      <c r="F118" s="44">
        <f>SUBTOTAL(9,F117:F117)</f>
        <v>791.68</v>
      </c>
      <c r="G118" s="44">
        <f>SUBTOTAL(9,G117:G117)</f>
        <v>230.84</v>
      </c>
      <c r="H118" s="45">
        <f>SUBTOTAL(9,H117:H117)</f>
        <v>2259.42</v>
      </c>
      <c r="I118" s="46"/>
    </row>
    <row r="119" spans="1:9" s="17" customFormat="1" ht="45" outlineLevel="2" x14ac:dyDescent="0.25">
      <c r="A119" s="33">
        <v>501</v>
      </c>
      <c r="B119" s="34">
        <v>45160</v>
      </c>
      <c r="C119" s="35" t="s">
        <v>586</v>
      </c>
      <c r="D119" s="36" t="s">
        <v>89</v>
      </c>
      <c r="E119" s="37">
        <v>412.3</v>
      </c>
      <c r="F119" s="37">
        <v>197.92</v>
      </c>
      <c r="G119" s="37">
        <v>818.83</v>
      </c>
      <c r="H119" s="38">
        <v>1429.0500000000002</v>
      </c>
      <c r="I119" s="39" t="s">
        <v>587</v>
      </c>
    </row>
    <row r="120" spans="1:9" s="17" customFormat="1" outlineLevel="1" x14ac:dyDescent="0.25">
      <c r="A120" s="47"/>
      <c r="B120" s="48"/>
      <c r="C120" s="49" t="s">
        <v>673</v>
      </c>
      <c r="D120" s="43"/>
      <c r="E120" s="44">
        <f>SUBTOTAL(9,E119:E119)</f>
        <v>412.3</v>
      </c>
      <c r="F120" s="44">
        <f>SUBTOTAL(9,F119:F119)</f>
        <v>197.92</v>
      </c>
      <c r="G120" s="44">
        <f>SUBTOTAL(9,G119:G119)</f>
        <v>818.83</v>
      </c>
      <c r="H120" s="45">
        <f>SUBTOTAL(9,H119:H119)</f>
        <v>1429.0500000000002</v>
      </c>
      <c r="I120" s="46"/>
    </row>
    <row r="121" spans="1:9" s="17" customFormat="1" ht="45" outlineLevel="2" x14ac:dyDescent="0.25">
      <c r="A121" s="33">
        <v>44</v>
      </c>
      <c r="B121" s="34">
        <v>44960</v>
      </c>
      <c r="C121" s="35" t="s">
        <v>112</v>
      </c>
      <c r="D121" s="36" t="s">
        <v>77</v>
      </c>
      <c r="E121" s="37">
        <v>1732.6799999999998</v>
      </c>
      <c r="F121" s="37">
        <v>923.52</v>
      </c>
      <c r="G121" s="37">
        <v>263.83999999999997</v>
      </c>
      <c r="H121" s="38">
        <v>2920.04</v>
      </c>
      <c r="I121" s="39" t="s">
        <v>113</v>
      </c>
    </row>
    <row r="122" spans="1:9" s="17" customFormat="1" ht="33.75" outlineLevel="2" x14ac:dyDescent="0.25">
      <c r="A122" s="26">
        <v>155</v>
      </c>
      <c r="B122" s="27">
        <v>45006</v>
      </c>
      <c r="C122" s="28" t="s">
        <v>112</v>
      </c>
      <c r="D122" s="29" t="s">
        <v>77</v>
      </c>
      <c r="E122" s="30">
        <v>412.3</v>
      </c>
      <c r="F122" s="30">
        <v>197.92</v>
      </c>
      <c r="G122" s="30">
        <v>354.73</v>
      </c>
      <c r="H122" s="31">
        <v>964.95</v>
      </c>
      <c r="I122" s="32" t="s">
        <v>114</v>
      </c>
    </row>
    <row r="123" spans="1:9" s="17" customFormat="1" ht="33.75" outlineLevel="2" x14ac:dyDescent="0.25">
      <c r="A123" s="26">
        <v>156</v>
      </c>
      <c r="B123" s="27">
        <v>45006</v>
      </c>
      <c r="C123" s="28" t="s">
        <v>112</v>
      </c>
      <c r="D123" s="29" t="s">
        <v>77</v>
      </c>
      <c r="E123" s="30">
        <v>412.3</v>
      </c>
      <c r="F123" s="30">
        <v>197.92</v>
      </c>
      <c r="G123" s="30">
        <v>493.05</v>
      </c>
      <c r="H123" s="31">
        <v>1103.27</v>
      </c>
      <c r="I123" s="32" t="s">
        <v>115</v>
      </c>
    </row>
    <row r="124" spans="1:9" s="17" customFormat="1" ht="33.75" outlineLevel="2" x14ac:dyDescent="0.25">
      <c r="A124" s="26">
        <v>310</v>
      </c>
      <c r="B124" s="27">
        <v>45076</v>
      </c>
      <c r="C124" s="28" t="s">
        <v>112</v>
      </c>
      <c r="D124" s="29" t="s">
        <v>77</v>
      </c>
      <c r="E124" s="30">
        <v>0</v>
      </c>
      <c r="F124" s="30">
        <v>0</v>
      </c>
      <c r="G124" s="30">
        <v>445.32</v>
      </c>
      <c r="H124" s="31">
        <v>445.32</v>
      </c>
      <c r="I124" s="32" t="s">
        <v>116</v>
      </c>
    </row>
    <row r="125" spans="1:9" s="17" customFormat="1" outlineLevel="1" x14ac:dyDescent="0.25">
      <c r="A125" s="47"/>
      <c r="B125" s="48"/>
      <c r="C125" s="49" t="s">
        <v>714</v>
      </c>
      <c r="D125" s="43"/>
      <c r="E125" s="44">
        <f>SUBTOTAL(9,E121:E124)</f>
        <v>2557.2800000000002</v>
      </c>
      <c r="F125" s="44">
        <f>SUBTOTAL(9,F121:F124)</f>
        <v>1319.3600000000001</v>
      </c>
      <c r="G125" s="44">
        <f>SUBTOTAL(9,G121:G124)</f>
        <v>1556.9399999999998</v>
      </c>
      <c r="H125" s="45">
        <f>SUBTOTAL(9,H121:H124)</f>
        <v>5433.58</v>
      </c>
      <c r="I125" s="46"/>
    </row>
    <row r="126" spans="1:9" s="17" customFormat="1" ht="33.75" outlineLevel="2" x14ac:dyDescent="0.25">
      <c r="A126" s="33">
        <v>383</v>
      </c>
      <c r="B126" s="34">
        <v>45104</v>
      </c>
      <c r="C126" s="35" t="s">
        <v>117</v>
      </c>
      <c r="D126" s="36" t="s">
        <v>89</v>
      </c>
      <c r="E126" s="37">
        <v>412.3</v>
      </c>
      <c r="F126" s="37">
        <v>395.84</v>
      </c>
      <c r="G126" s="37">
        <v>288.55</v>
      </c>
      <c r="H126" s="38">
        <v>1096.69</v>
      </c>
      <c r="I126" s="39" t="s">
        <v>118</v>
      </c>
    </row>
    <row r="127" spans="1:9" s="17" customFormat="1" outlineLevel="1" x14ac:dyDescent="0.25">
      <c r="A127" s="47"/>
      <c r="B127" s="48"/>
      <c r="C127" s="49" t="s">
        <v>715</v>
      </c>
      <c r="D127" s="43"/>
      <c r="E127" s="44">
        <f>SUBTOTAL(9,E126:E126)</f>
        <v>412.3</v>
      </c>
      <c r="F127" s="44">
        <f>SUBTOTAL(9,F126:F126)</f>
        <v>395.84</v>
      </c>
      <c r="G127" s="44">
        <f>SUBTOTAL(9,G126:G126)</f>
        <v>288.55</v>
      </c>
      <c r="H127" s="45">
        <f>SUBTOTAL(9,H126:H126)</f>
        <v>1096.69</v>
      </c>
      <c r="I127" s="46"/>
    </row>
    <row r="128" spans="1:9" s="17" customFormat="1" ht="33.75" outlineLevel="2" x14ac:dyDescent="0.25">
      <c r="A128" s="33">
        <v>404</v>
      </c>
      <c r="B128" s="34">
        <v>45111</v>
      </c>
      <c r="C128" s="35" t="s">
        <v>119</v>
      </c>
      <c r="D128" s="36" t="s">
        <v>89</v>
      </c>
      <c r="E128" s="37">
        <v>824.6</v>
      </c>
      <c r="F128" s="37">
        <v>395.84</v>
      </c>
      <c r="G128" s="37">
        <v>230.84</v>
      </c>
      <c r="H128" s="38">
        <v>1451.28</v>
      </c>
      <c r="I128" s="39" t="s">
        <v>120</v>
      </c>
    </row>
    <row r="129" spans="1:9" s="17" customFormat="1" outlineLevel="1" x14ac:dyDescent="0.25">
      <c r="A129" s="47"/>
      <c r="B129" s="48"/>
      <c r="C129" s="49" t="s">
        <v>716</v>
      </c>
      <c r="D129" s="43"/>
      <c r="E129" s="44">
        <f>SUBTOTAL(9,E128:E128)</f>
        <v>824.6</v>
      </c>
      <c r="F129" s="44">
        <f>SUBTOTAL(9,F128:F128)</f>
        <v>395.84</v>
      </c>
      <c r="G129" s="44">
        <f>SUBTOTAL(9,G128:G128)</f>
        <v>230.84</v>
      </c>
      <c r="H129" s="45">
        <f>SUBTOTAL(9,H128:H128)</f>
        <v>1451.28</v>
      </c>
      <c r="I129" s="46"/>
    </row>
    <row r="130" spans="1:9" s="17" customFormat="1" ht="33.75" outlineLevel="2" x14ac:dyDescent="0.25">
      <c r="A130" s="33">
        <v>1</v>
      </c>
      <c r="B130" s="34">
        <v>44936</v>
      </c>
      <c r="C130" s="35" t="s">
        <v>121</v>
      </c>
      <c r="D130" s="36" t="s">
        <v>77</v>
      </c>
      <c r="E130" s="37">
        <v>390.99</v>
      </c>
      <c r="F130" s="37">
        <v>281.52</v>
      </c>
      <c r="G130" s="37">
        <v>722.83</v>
      </c>
      <c r="H130" s="38">
        <v>1395.3400000000001</v>
      </c>
      <c r="I130" s="39" t="s">
        <v>122</v>
      </c>
    </row>
    <row r="131" spans="1:9" s="17" customFormat="1" ht="45" outlineLevel="2" x14ac:dyDescent="0.25">
      <c r="A131" s="26">
        <v>21</v>
      </c>
      <c r="B131" s="27">
        <v>44950</v>
      </c>
      <c r="C131" s="28" t="s">
        <v>121</v>
      </c>
      <c r="D131" s="29" t="s">
        <v>77</v>
      </c>
      <c r="E131" s="30">
        <v>781.98</v>
      </c>
      <c r="F131" s="30">
        <v>375.36</v>
      </c>
      <c r="G131" s="30">
        <v>784.8</v>
      </c>
      <c r="H131" s="31">
        <v>1942.14</v>
      </c>
      <c r="I131" s="32" t="s">
        <v>123</v>
      </c>
    </row>
    <row r="132" spans="1:9" s="17" customFormat="1" ht="33.75" outlineLevel="2" x14ac:dyDescent="0.25">
      <c r="A132" s="26">
        <v>41</v>
      </c>
      <c r="B132" s="27">
        <v>44957</v>
      </c>
      <c r="C132" s="28" t="s">
        <v>121</v>
      </c>
      <c r="D132" s="29" t="s">
        <v>77</v>
      </c>
      <c r="E132" s="30">
        <v>390.99</v>
      </c>
      <c r="F132" s="30">
        <v>281.52</v>
      </c>
      <c r="G132" s="30">
        <v>721.1</v>
      </c>
      <c r="H132" s="31">
        <v>1393.6100000000001</v>
      </c>
      <c r="I132" s="32" t="s">
        <v>124</v>
      </c>
    </row>
    <row r="133" spans="1:9" s="17" customFormat="1" ht="33.75" outlineLevel="2" x14ac:dyDescent="0.25">
      <c r="A133" s="26">
        <v>48</v>
      </c>
      <c r="B133" s="27">
        <v>44964</v>
      </c>
      <c r="C133" s="28" t="s">
        <v>121</v>
      </c>
      <c r="D133" s="29" t="s">
        <v>77</v>
      </c>
      <c r="E133" s="30">
        <v>412.3</v>
      </c>
      <c r="F133" s="30">
        <v>296.88</v>
      </c>
      <c r="G133" s="30">
        <v>760.59</v>
      </c>
      <c r="H133" s="31">
        <v>1469.77</v>
      </c>
      <c r="I133" s="32" t="s">
        <v>125</v>
      </c>
    </row>
    <row r="134" spans="1:9" s="17" customFormat="1" ht="33.75" outlineLevel="2" x14ac:dyDescent="0.25">
      <c r="A134" s="26">
        <v>49</v>
      </c>
      <c r="B134" s="27">
        <v>44964</v>
      </c>
      <c r="C134" s="28" t="s">
        <v>121</v>
      </c>
      <c r="D134" s="29" t="s">
        <v>77</v>
      </c>
      <c r="E134" s="30">
        <v>412.3</v>
      </c>
      <c r="F134" s="30">
        <v>197.92</v>
      </c>
      <c r="G134" s="30">
        <v>758.77</v>
      </c>
      <c r="H134" s="31">
        <v>1368.99</v>
      </c>
      <c r="I134" s="32" t="s">
        <v>126</v>
      </c>
    </row>
    <row r="135" spans="1:9" s="17" customFormat="1" ht="22.5" outlineLevel="2" x14ac:dyDescent="0.25">
      <c r="A135" s="26">
        <v>64</v>
      </c>
      <c r="B135" s="27">
        <v>44971</v>
      </c>
      <c r="C135" s="28" t="s">
        <v>121</v>
      </c>
      <c r="D135" s="29" t="s">
        <v>77</v>
      </c>
      <c r="E135" s="30">
        <v>412.3</v>
      </c>
      <c r="F135" s="30">
        <v>296.88</v>
      </c>
      <c r="G135" s="30">
        <v>0</v>
      </c>
      <c r="H135" s="31">
        <v>709.18000000000006</v>
      </c>
      <c r="I135" s="32" t="s">
        <v>127</v>
      </c>
    </row>
    <row r="136" spans="1:9" s="17" customFormat="1" ht="33.75" outlineLevel="2" x14ac:dyDescent="0.25">
      <c r="A136" s="26">
        <v>65</v>
      </c>
      <c r="B136" s="27">
        <v>44971</v>
      </c>
      <c r="C136" s="28" t="s">
        <v>121</v>
      </c>
      <c r="D136" s="29" t="s">
        <v>77</v>
      </c>
      <c r="E136" s="30">
        <v>412.3</v>
      </c>
      <c r="F136" s="30">
        <v>296.88</v>
      </c>
      <c r="G136" s="30">
        <v>758.77</v>
      </c>
      <c r="H136" s="31">
        <v>1467.95</v>
      </c>
      <c r="I136" s="32" t="s">
        <v>128</v>
      </c>
    </row>
    <row r="137" spans="1:9" s="17" customFormat="1" ht="33.75" outlineLevel="2" x14ac:dyDescent="0.25">
      <c r="A137" s="26">
        <v>99</v>
      </c>
      <c r="B137" s="27">
        <v>44985</v>
      </c>
      <c r="C137" s="28" t="s">
        <v>121</v>
      </c>
      <c r="D137" s="29" t="s">
        <v>77</v>
      </c>
      <c r="E137" s="30">
        <v>412.3</v>
      </c>
      <c r="F137" s="30">
        <v>296.88</v>
      </c>
      <c r="G137" s="30">
        <v>758.77</v>
      </c>
      <c r="H137" s="31">
        <v>1467.95</v>
      </c>
      <c r="I137" s="32" t="s">
        <v>129</v>
      </c>
    </row>
    <row r="138" spans="1:9" s="17" customFormat="1" ht="33.75" outlineLevel="2" x14ac:dyDescent="0.25">
      <c r="A138" s="26">
        <v>100</v>
      </c>
      <c r="B138" s="27">
        <v>44985</v>
      </c>
      <c r="C138" s="28" t="s">
        <v>121</v>
      </c>
      <c r="D138" s="29" t="s">
        <v>77</v>
      </c>
      <c r="E138" s="30">
        <v>412.3</v>
      </c>
      <c r="F138" s="30">
        <v>296.88</v>
      </c>
      <c r="G138" s="30">
        <v>758.77</v>
      </c>
      <c r="H138" s="31">
        <v>1467.95</v>
      </c>
      <c r="I138" s="32" t="s">
        <v>130</v>
      </c>
    </row>
    <row r="139" spans="1:9" s="17" customFormat="1" ht="33.75" outlineLevel="2" x14ac:dyDescent="0.25">
      <c r="A139" s="26">
        <v>101</v>
      </c>
      <c r="B139" s="27">
        <v>44985</v>
      </c>
      <c r="C139" s="28" t="s">
        <v>121</v>
      </c>
      <c r="D139" s="29" t="s">
        <v>77</v>
      </c>
      <c r="E139" s="30">
        <v>412.3</v>
      </c>
      <c r="F139" s="30">
        <v>197.92</v>
      </c>
      <c r="G139" s="30">
        <v>551.29</v>
      </c>
      <c r="H139" s="31">
        <v>1161.51</v>
      </c>
      <c r="I139" s="32" t="s">
        <v>131</v>
      </c>
    </row>
    <row r="140" spans="1:9" s="17" customFormat="1" ht="45" outlineLevel="2" x14ac:dyDescent="0.25">
      <c r="A140" s="26">
        <v>112</v>
      </c>
      <c r="B140" s="27">
        <v>44992</v>
      </c>
      <c r="C140" s="28" t="s">
        <v>121</v>
      </c>
      <c r="D140" s="29" t="s">
        <v>77</v>
      </c>
      <c r="E140" s="30">
        <v>2078.04</v>
      </c>
      <c r="F140" s="30">
        <v>923.57999999999993</v>
      </c>
      <c r="G140" s="30">
        <v>1176.45</v>
      </c>
      <c r="H140" s="31">
        <v>4178.07</v>
      </c>
      <c r="I140" s="32" t="s">
        <v>132</v>
      </c>
    </row>
    <row r="141" spans="1:9" s="17" customFormat="1" ht="45" outlineLevel="2" x14ac:dyDescent="0.25">
      <c r="A141" s="33">
        <v>150</v>
      </c>
      <c r="B141" s="34">
        <v>45006</v>
      </c>
      <c r="C141" s="35" t="s">
        <v>121</v>
      </c>
      <c r="D141" s="36" t="s">
        <v>77</v>
      </c>
      <c r="E141" s="37">
        <v>412.3</v>
      </c>
      <c r="F141" s="37">
        <v>395.84</v>
      </c>
      <c r="G141" s="37">
        <v>825.94</v>
      </c>
      <c r="H141" s="38">
        <v>1634.08</v>
      </c>
      <c r="I141" s="39" t="s">
        <v>133</v>
      </c>
    </row>
    <row r="142" spans="1:9" s="17" customFormat="1" ht="22.5" outlineLevel="2" x14ac:dyDescent="0.25">
      <c r="A142" s="26">
        <v>164</v>
      </c>
      <c r="B142" s="27">
        <v>45013</v>
      </c>
      <c r="C142" s="28" t="s">
        <v>121</v>
      </c>
      <c r="D142" s="29" t="s">
        <v>77</v>
      </c>
      <c r="E142" s="30">
        <v>0</v>
      </c>
      <c r="F142" s="30">
        <v>0</v>
      </c>
      <c r="G142" s="30">
        <v>94.64</v>
      </c>
      <c r="H142" s="31">
        <v>94.64</v>
      </c>
      <c r="I142" s="32" t="s">
        <v>134</v>
      </c>
    </row>
    <row r="143" spans="1:9" s="17" customFormat="1" ht="33.75" outlineLevel="2" x14ac:dyDescent="0.25">
      <c r="A143" s="26">
        <v>176</v>
      </c>
      <c r="B143" s="27">
        <v>45020</v>
      </c>
      <c r="C143" s="28" t="s">
        <v>121</v>
      </c>
      <c r="D143" s="29" t="s">
        <v>77</v>
      </c>
      <c r="E143" s="30">
        <v>412.3</v>
      </c>
      <c r="F143" s="30">
        <v>395.84</v>
      </c>
      <c r="G143" s="30">
        <v>825.94</v>
      </c>
      <c r="H143" s="31">
        <v>1634.08</v>
      </c>
      <c r="I143" s="32" t="s">
        <v>135</v>
      </c>
    </row>
    <row r="144" spans="1:9" s="17" customFormat="1" ht="33.75" outlineLevel="2" x14ac:dyDescent="0.25">
      <c r="A144" s="26">
        <v>205</v>
      </c>
      <c r="B144" s="27">
        <v>45034</v>
      </c>
      <c r="C144" s="28" t="s">
        <v>121</v>
      </c>
      <c r="D144" s="29" t="s">
        <v>77</v>
      </c>
      <c r="E144" s="30">
        <v>412.3</v>
      </c>
      <c r="F144" s="30">
        <v>197.92</v>
      </c>
      <c r="G144" s="30">
        <v>758.77</v>
      </c>
      <c r="H144" s="31">
        <v>1368.99</v>
      </c>
      <c r="I144" s="32" t="s">
        <v>136</v>
      </c>
    </row>
    <row r="145" spans="1:9" s="17" customFormat="1" ht="56.25" outlineLevel="2" x14ac:dyDescent="0.25">
      <c r="A145" s="26">
        <v>206</v>
      </c>
      <c r="B145" s="27">
        <v>45034</v>
      </c>
      <c r="C145" s="28" t="s">
        <v>121</v>
      </c>
      <c r="D145" s="29" t="s">
        <v>77</v>
      </c>
      <c r="E145" s="30">
        <v>412.3</v>
      </c>
      <c r="F145" s="30">
        <v>395.84</v>
      </c>
      <c r="G145" s="30">
        <v>825.94</v>
      </c>
      <c r="H145" s="31">
        <v>1634.08</v>
      </c>
      <c r="I145" s="32" t="s">
        <v>137</v>
      </c>
    </row>
    <row r="146" spans="1:9" s="17" customFormat="1" ht="33.75" outlineLevel="2" x14ac:dyDescent="0.25">
      <c r="A146" s="26">
        <v>229</v>
      </c>
      <c r="B146" s="27">
        <v>45041</v>
      </c>
      <c r="C146" s="28" t="s">
        <v>121</v>
      </c>
      <c r="D146" s="29" t="s">
        <v>77</v>
      </c>
      <c r="E146" s="30">
        <v>412.3</v>
      </c>
      <c r="F146" s="30">
        <v>197.92</v>
      </c>
      <c r="G146" s="30">
        <v>758.77</v>
      </c>
      <c r="H146" s="31">
        <v>1368.99</v>
      </c>
      <c r="I146" s="32" t="s">
        <v>138</v>
      </c>
    </row>
    <row r="147" spans="1:9" s="17" customFormat="1" ht="45" outlineLevel="2" x14ac:dyDescent="0.25">
      <c r="A147" s="33">
        <v>245</v>
      </c>
      <c r="B147" s="34">
        <v>45048</v>
      </c>
      <c r="C147" s="35" t="s">
        <v>121</v>
      </c>
      <c r="D147" s="36" t="s">
        <v>77</v>
      </c>
      <c r="E147" s="37">
        <v>824.6</v>
      </c>
      <c r="F147" s="37">
        <v>494.79999999999995</v>
      </c>
      <c r="G147" s="37">
        <v>825.94</v>
      </c>
      <c r="H147" s="38">
        <v>2145.34</v>
      </c>
      <c r="I147" s="39" t="s">
        <v>139</v>
      </c>
    </row>
    <row r="148" spans="1:9" s="17" customFormat="1" ht="56.25" outlineLevel="2" x14ac:dyDescent="0.25">
      <c r="A148" s="26">
        <v>267</v>
      </c>
      <c r="B148" s="27">
        <v>45055</v>
      </c>
      <c r="C148" s="28" t="s">
        <v>121</v>
      </c>
      <c r="D148" s="29" t="s">
        <v>77</v>
      </c>
      <c r="E148" s="30">
        <v>412.3</v>
      </c>
      <c r="F148" s="30">
        <v>395.84</v>
      </c>
      <c r="G148" s="30">
        <v>827.7600000000001</v>
      </c>
      <c r="H148" s="31">
        <v>1635.9</v>
      </c>
      <c r="I148" s="32" t="s">
        <v>140</v>
      </c>
    </row>
    <row r="149" spans="1:9" s="17" customFormat="1" ht="33.75" outlineLevel="2" x14ac:dyDescent="0.25">
      <c r="A149" s="26">
        <v>276</v>
      </c>
      <c r="B149" s="27">
        <v>45062</v>
      </c>
      <c r="C149" s="28" t="s">
        <v>121</v>
      </c>
      <c r="D149" s="29" t="s">
        <v>77</v>
      </c>
      <c r="E149" s="30">
        <v>412.3</v>
      </c>
      <c r="F149" s="30">
        <v>197.92</v>
      </c>
      <c r="G149" s="30">
        <v>412.97</v>
      </c>
      <c r="H149" s="31">
        <v>1023.19</v>
      </c>
      <c r="I149" s="32" t="s">
        <v>141</v>
      </c>
    </row>
    <row r="150" spans="1:9" s="17" customFormat="1" ht="45" outlineLevel="2" x14ac:dyDescent="0.25">
      <c r="A150" s="33">
        <v>292</v>
      </c>
      <c r="B150" s="34">
        <v>45069</v>
      </c>
      <c r="C150" s="35" t="s">
        <v>121</v>
      </c>
      <c r="D150" s="36" t="s">
        <v>77</v>
      </c>
      <c r="E150" s="37">
        <v>824.6</v>
      </c>
      <c r="F150" s="37">
        <v>395.84</v>
      </c>
      <c r="G150" s="37">
        <v>758.77</v>
      </c>
      <c r="H150" s="38">
        <v>1979.21</v>
      </c>
      <c r="I150" s="39" t="s">
        <v>142</v>
      </c>
    </row>
    <row r="151" spans="1:9" s="17" customFormat="1" ht="45" outlineLevel="2" x14ac:dyDescent="0.25">
      <c r="A151" s="33">
        <v>293</v>
      </c>
      <c r="B151" s="34">
        <v>45069</v>
      </c>
      <c r="C151" s="35" t="s">
        <v>121</v>
      </c>
      <c r="D151" s="36" t="s">
        <v>77</v>
      </c>
      <c r="E151" s="37">
        <v>2887.7999999999997</v>
      </c>
      <c r="F151" s="37">
        <v>1385.28</v>
      </c>
      <c r="G151" s="37">
        <v>1525.07</v>
      </c>
      <c r="H151" s="38">
        <v>5798.15</v>
      </c>
      <c r="I151" s="39" t="s">
        <v>143</v>
      </c>
    </row>
    <row r="152" spans="1:9" s="17" customFormat="1" ht="33.75" outlineLevel="2" x14ac:dyDescent="0.25">
      <c r="A152" s="33">
        <v>329</v>
      </c>
      <c r="B152" s="34">
        <v>45083</v>
      </c>
      <c r="C152" s="35" t="s">
        <v>121</v>
      </c>
      <c r="D152" s="36" t="s">
        <v>77</v>
      </c>
      <c r="E152" s="37">
        <v>0</v>
      </c>
      <c r="F152" s="37">
        <v>0</v>
      </c>
      <c r="G152" s="37">
        <v>0</v>
      </c>
      <c r="H152" s="38">
        <v>0</v>
      </c>
      <c r="I152" s="39" t="s">
        <v>144</v>
      </c>
    </row>
    <row r="153" spans="1:9" s="17" customFormat="1" ht="33.75" outlineLevel="2" x14ac:dyDescent="0.25">
      <c r="A153" s="33">
        <v>371</v>
      </c>
      <c r="B153" s="34">
        <v>45104</v>
      </c>
      <c r="C153" s="35" t="s">
        <v>121</v>
      </c>
      <c r="D153" s="36" t="s">
        <v>77</v>
      </c>
      <c r="E153" s="37">
        <v>412.3</v>
      </c>
      <c r="F153" s="37">
        <v>296.88</v>
      </c>
      <c r="G153" s="37">
        <v>760.59</v>
      </c>
      <c r="H153" s="38">
        <v>1469.77</v>
      </c>
      <c r="I153" s="39" t="s">
        <v>145</v>
      </c>
    </row>
    <row r="154" spans="1:9" s="17" customFormat="1" ht="33.75" outlineLevel="2" x14ac:dyDescent="0.25">
      <c r="A154" s="26">
        <v>372</v>
      </c>
      <c r="B154" s="27">
        <v>45104</v>
      </c>
      <c r="C154" s="28" t="s">
        <v>121</v>
      </c>
      <c r="D154" s="29" t="s">
        <v>77</v>
      </c>
      <c r="E154" s="30">
        <v>412.3</v>
      </c>
      <c r="F154" s="30">
        <v>296.88</v>
      </c>
      <c r="G154" s="30">
        <v>760.59</v>
      </c>
      <c r="H154" s="31">
        <v>1469.77</v>
      </c>
      <c r="I154" s="32" t="s">
        <v>146</v>
      </c>
    </row>
    <row r="155" spans="1:9" s="17" customFormat="1" ht="45" outlineLevel="2" x14ac:dyDescent="0.25">
      <c r="A155" s="33">
        <v>400</v>
      </c>
      <c r="B155" s="34">
        <v>45111</v>
      </c>
      <c r="C155" s="35" t="s">
        <v>121</v>
      </c>
      <c r="D155" s="36" t="s">
        <v>77</v>
      </c>
      <c r="E155" s="37">
        <v>412.3</v>
      </c>
      <c r="F155" s="37">
        <v>395.84</v>
      </c>
      <c r="G155" s="37">
        <v>829.58</v>
      </c>
      <c r="H155" s="38">
        <v>1637.72</v>
      </c>
      <c r="I155" s="39" t="s">
        <v>147</v>
      </c>
    </row>
    <row r="156" spans="1:9" s="17" customFormat="1" ht="33.75" outlineLevel="2" x14ac:dyDescent="0.25">
      <c r="A156" s="26">
        <v>430</v>
      </c>
      <c r="B156" s="27">
        <v>45125</v>
      </c>
      <c r="C156" s="28" t="s">
        <v>121</v>
      </c>
      <c r="D156" s="29" t="s">
        <v>77</v>
      </c>
      <c r="E156" s="30">
        <v>412.3</v>
      </c>
      <c r="F156" s="30">
        <v>197.92</v>
      </c>
      <c r="G156" s="30">
        <v>762.41</v>
      </c>
      <c r="H156" s="31">
        <v>1372.63</v>
      </c>
      <c r="I156" s="32" t="s">
        <v>148</v>
      </c>
    </row>
    <row r="157" spans="1:9" s="17" customFormat="1" ht="33.75" outlineLevel="2" x14ac:dyDescent="0.25">
      <c r="A157" s="26">
        <v>431</v>
      </c>
      <c r="B157" s="27">
        <v>45125</v>
      </c>
      <c r="C157" s="28" t="s">
        <v>121</v>
      </c>
      <c r="D157" s="29" t="s">
        <v>77</v>
      </c>
      <c r="E157" s="30">
        <v>412.3</v>
      </c>
      <c r="F157" s="30">
        <v>197.92</v>
      </c>
      <c r="G157" s="30">
        <v>760.59</v>
      </c>
      <c r="H157" s="31">
        <v>1370.81</v>
      </c>
      <c r="I157" s="32" t="s">
        <v>149</v>
      </c>
    </row>
    <row r="158" spans="1:9" s="17" customFormat="1" ht="33.75" outlineLevel="2" x14ac:dyDescent="0.25">
      <c r="A158" s="33">
        <v>448</v>
      </c>
      <c r="B158" s="34">
        <v>45132</v>
      </c>
      <c r="C158" s="35" t="s">
        <v>121</v>
      </c>
      <c r="D158" s="36" t="s">
        <v>77</v>
      </c>
      <c r="E158" s="37">
        <v>412.3</v>
      </c>
      <c r="F158" s="37">
        <v>197.92</v>
      </c>
      <c r="G158" s="37">
        <v>423.89000000000004</v>
      </c>
      <c r="H158" s="38">
        <v>1034.1100000000001</v>
      </c>
      <c r="I158" s="39" t="s">
        <v>150</v>
      </c>
    </row>
    <row r="159" spans="1:9" s="17" customFormat="1" ht="33.75" outlineLevel="2" x14ac:dyDescent="0.25">
      <c r="A159" s="26">
        <v>455</v>
      </c>
      <c r="B159" s="27">
        <v>45139</v>
      </c>
      <c r="C159" s="28" t="s">
        <v>121</v>
      </c>
      <c r="D159" s="29" t="s">
        <v>77</v>
      </c>
      <c r="E159" s="30">
        <v>412.3</v>
      </c>
      <c r="F159" s="30">
        <v>296.88</v>
      </c>
      <c r="G159" s="30">
        <v>758.77</v>
      </c>
      <c r="H159" s="31">
        <v>1467.95</v>
      </c>
      <c r="I159" s="32" t="s">
        <v>588</v>
      </c>
    </row>
    <row r="160" spans="1:9" s="17" customFormat="1" ht="33.75" outlineLevel="2" x14ac:dyDescent="0.25">
      <c r="A160" s="26">
        <v>456</v>
      </c>
      <c r="B160" s="27">
        <v>45139</v>
      </c>
      <c r="C160" s="28" t="s">
        <v>121</v>
      </c>
      <c r="D160" s="29" t="s">
        <v>77</v>
      </c>
      <c r="E160" s="30">
        <v>412.3</v>
      </c>
      <c r="F160" s="30">
        <v>296.88</v>
      </c>
      <c r="G160" s="30">
        <v>758.77</v>
      </c>
      <c r="H160" s="31">
        <v>1467.95</v>
      </c>
      <c r="I160" s="32" t="s">
        <v>589</v>
      </c>
    </row>
    <row r="161" spans="1:9" s="17" customFormat="1" ht="33.75" outlineLevel="2" x14ac:dyDescent="0.25">
      <c r="A161" s="33">
        <v>463</v>
      </c>
      <c r="B161" s="34">
        <v>45146</v>
      </c>
      <c r="C161" s="35" t="s">
        <v>121</v>
      </c>
      <c r="D161" s="36" t="s">
        <v>77</v>
      </c>
      <c r="E161" s="37">
        <v>412.3</v>
      </c>
      <c r="F161" s="37">
        <v>197.92</v>
      </c>
      <c r="G161" s="37">
        <v>67.17</v>
      </c>
      <c r="H161" s="38">
        <v>677.39</v>
      </c>
      <c r="I161" s="39" t="s">
        <v>590</v>
      </c>
    </row>
    <row r="162" spans="1:9" s="17" customFormat="1" ht="56.25" outlineLevel="2" x14ac:dyDescent="0.25">
      <c r="A162" s="26">
        <v>464</v>
      </c>
      <c r="B162" s="27">
        <v>45146</v>
      </c>
      <c r="C162" s="28" t="s">
        <v>121</v>
      </c>
      <c r="D162" s="29" t="s">
        <v>77</v>
      </c>
      <c r="E162" s="30">
        <v>412.3</v>
      </c>
      <c r="F162" s="30">
        <v>395.84</v>
      </c>
      <c r="G162" s="30">
        <v>825.94</v>
      </c>
      <c r="H162" s="31">
        <v>1634.08</v>
      </c>
      <c r="I162" s="32" t="s">
        <v>591</v>
      </c>
    </row>
    <row r="163" spans="1:9" s="17" customFormat="1" ht="45" outlineLevel="2" x14ac:dyDescent="0.25">
      <c r="A163" s="26">
        <v>465</v>
      </c>
      <c r="B163" s="27">
        <v>45146</v>
      </c>
      <c r="C163" s="28" t="s">
        <v>121</v>
      </c>
      <c r="D163" s="29" t="s">
        <v>77</v>
      </c>
      <c r="E163" s="30">
        <v>2770.72</v>
      </c>
      <c r="F163" s="30">
        <v>1319.4</v>
      </c>
      <c r="G163" s="30">
        <v>1245.44</v>
      </c>
      <c r="H163" s="31">
        <v>5335.5599999999995</v>
      </c>
      <c r="I163" s="32" t="s">
        <v>592</v>
      </c>
    </row>
    <row r="164" spans="1:9" s="17" customFormat="1" ht="33.75" outlineLevel="2" x14ac:dyDescent="0.25">
      <c r="A164" s="26">
        <v>511</v>
      </c>
      <c r="B164" s="27">
        <v>45160</v>
      </c>
      <c r="C164" s="28" t="s">
        <v>121</v>
      </c>
      <c r="D164" s="29" t="s">
        <v>77</v>
      </c>
      <c r="E164" s="30">
        <v>412.3</v>
      </c>
      <c r="F164" s="30">
        <v>197.92</v>
      </c>
      <c r="G164" s="30">
        <v>554.92999999999995</v>
      </c>
      <c r="H164" s="31">
        <v>1165.1500000000001</v>
      </c>
      <c r="I164" s="32" t="s">
        <v>593</v>
      </c>
    </row>
    <row r="165" spans="1:9" s="17" customFormat="1" ht="33.75" outlineLevel="2" x14ac:dyDescent="0.25">
      <c r="A165" s="26">
        <v>512</v>
      </c>
      <c r="B165" s="27">
        <v>45160</v>
      </c>
      <c r="C165" s="28" t="s">
        <v>121</v>
      </c>
      <c r="D165" s="29" t="s">
        <v>77</v>
      </c>
      <c r="E165" s="30">
        <v>412.3</v>
      </c>
      <c r="F165" s="30">
        <v>296.88</v>
      </c>
      <c r="G165" s="30">
        <v>1344.8100000000002</v>
      </c>
      <c r="H165" s="31">
        <v>2053.9900000000002</v>
      </c>
      <c r="I165" s="32" t="s">
        <v>594</v>
      </c>
    </row>
    <row r="166" spans="1:9" s="17" customFormat="1" ht="45" outlineLevel="2" x14ac:dyDescent="0.25">
      <c r="A166" s="26">
        <v>529</v>
      </c>
      <c r="B166" s="27">
        <v>45167</v>
      </c>
      <c r="C166" s="28" t="s">
        <v>121</v>
      </c>
      <c r="D166" s="29" t="s">
        <v>77</v>
      </c>
      <c r="E166" s="30">
        <v>1236.9000000000001</v>
      </c>
      <c r="F166" s="30">
        <v>593.76</v>
      </c>
      <c r="G166" s="30">
        <v>831.40000000000009</v>
      </c>
      <c r="H166" s="31">
        <v>2662.0600000000004</v>
      </c>
      <c r="I166" s="32" t="s">
        <v>595</v>
      </c>
    </row>
    <row r="167" spans="1:9" s="17" customFormat="1" ht="33.75" outlineLevel="2" x14ac:dyDescent="0.25">
      <c r="A167" s="26">
        <v>530</v>
      </c>
      <c r="B167" s="27">
        <v>45167</v>
      </c>
      <c r="C167" s="28" t="s">
        <v>121</v>
      </c>
      <c r="D167" s="29" t="s">
        <v>77</v>
      </c>
      <c r="E167" s="30">
        <v>412.3</v>
      </c>
      <c r="F167" s="30">
        <v>296.88</v>
      </c>
      <c r="G167" s="30">
        <v>758.77</v>
      </c>
      <c r="H167" s="31">
        <v>1467.95</v>
      </c>
      <c r="I167" s="32" t="s">
        <v>596</v>
      </c>
    </row>
    <row r="168" spans="1:9" s="17" customFormat="1" ht="33.75" outlineLevel="2" x14ac:dyDescent="0.25">
      <c r="A168" s="26">
        <v>531</v>
      </c>
      <c r="B168" s="27">
        <v>45167</v>
      </c>
      <c r="C168" s="28" t="s">
        <v>121</v>
      </c>
      <c r="D168" s="29" t="s">
        <v>77</v>
      </c>
      <c r="E168" s="30">
        <v>412.3</v>
      </c>
      <c r="F168" s="30">
        <v>197.92</v>
      </c>
      <c r="G168" s="30">
        <v>758.77</v>
      </c>
      <c r="H168" s="31">
        <v>1368.99</v>
      </c>
      <c r="I168" s="32" t="s">
        <v>597</v>
      </c>
    </row>
    <row r="169" spans="1:9" s="17" customFormat="1" outlineLevel="1" x14ac:dyDescent="0.25">
      <c r="A169" s="47"/>
      <c r="B169" s="48"/>
      <c r="C169" s="49" t="s">
        <v>674</v>
      </c>
      <c r="D169" s="43"/>
      <c r="E169" s="44">
        <f>SUBTOTAL(9,E130:E168)</f>
        <v>23731.019999999993</v>
      </c>
      <c r="F169" s="44">
        <f>SUBTOTAL(9,F130:F168)</f>
        <v>13868.899999999998</v>
      </c>
      <c r="G169" s="44">
        <f>SUBTOTAL(9,G130:G168)</f>
        <v>28395.070000000003</v>
      </c>
      <c r="H169" s="45">
        <f>SUBTOTAL(9,H130:H168)</f>
        <v>65994.989999999976</v>
      </c>
      <c r="I169" s="46"/>
    </row>
    <row r="170" spans="1:9" s="17" customFormat="1" ht="33.75" outlineLevel="2" x14ac:dyDescent="0.25">
      <c r="A170" s="33">
        <v>263</v>
      </c>
      <c r="B170" s="34">
        <v>45055</v>
      </c>
      <c r="C170" s="35" t="s">
        <v>151</v>
      </c>
      <c r="D170" s="36" t="s">
        <v>77</v>
      </c>
      <c r="E170" s="37">
        <v>0</v>
      </c>
      <c r="F170" s="37">
        <v>98.96</v>
      </c>
      <c r="G170" s="37">
        <v>9.1</v>
      </c>
      <c r="H170" s="38">
        <v>108.05999999999999</v>
      </c>
      <c r="I170" s="39" t="s">
        <v>152</v>
      </c>
    </row>
    <row r="171" spans="1:9" s="17" customFormat="1" outlineLevel="1" x14ac:dyDescent="0.25">
      <c r="A171" s="47"/>
      <c r="B171" s="48"/>
      <c r="C171" s="49" t="s">
        <v>717</v>
      </c>
      <c r="D171" s="43"/>
      <c r="E171" s="44">
        <f>SUBTOTAL(9,E170:E170)</f>
        <v>0</v>
      </c>
      <c r="F171" s="44">
        <f>SUBTOTAL(9,F170:F170)</f>
        <v>98.96</v>
      </c>
      <c r="G171" s="44">
        <f>SUBTOTAL(9,G170:G170)</f>
        <v>9.1</v>
      </c>
      <c r="H171" s="45">
        <f>SUBTOTAL(9,H170:H170)</f>
        <v>108.05999999999999</v>
      </c>
      <c r="I171" s="46"/>
    </row>
    <row r="172" spans="1:9" s="17" customFormat="1" ht="33.75" outlineLevel="2" x14ac:dyDescent="0.25">
      <c r="A172" s="33">
        <v>385</v>
      </c>
      <c r="B172" s="34">
        <v>45104</v>
      </c>
      <c r="C172" s="35" t="s">
        <v>153</v>
      </c>
      <c r="D172" s="36" t="s">
        <v>89</v>
      </c>
      <c r="E172" s="37">
        <v>412.3</v>
      </c>
      <c r="F172" s="37">
        <v>395.84</v>
      </c>
      <c r="G172" s="37">
        <v>346.26</v>
      </c>
      <c r="H172" s="38">
        <v>1154.4000000000001</v>
      </c>
      <c r="I172" s="39" t="s">
        <v>154</v>
      </c>
    </row>
    <row r="173" spans="1:9" s="17" customFormat="1" outlineLevel="1" x14ac:dyDescent="0.25">
      <c r="A173" s="47"/>
      <c r="B173" s="48"/>
      <c r="C173" s="49" t="s">
        <v>718</v>
      </c>
      <c r="D173" s="43"/>
      <c r="E173" s="44">
        <f>SUBTOTAL(9,E172:E172)</f>
        <v>412.3</v>
      </c>
      <c r="F173" s="44">
        <f>SUBTOTAL(9,F172:F172)</f>
        <v>395.84</v>
      </c>
      <c r="G173" s="44">
        <f>SUBTOTAL(9,G172:G172)</f>
        <v>346.26</v>
      </c>
      <c r="H173" s="45">
        <f>SUBTOTAL(9,H172:H172)</f>
        <v>1154.4000000000001</v>
      </c>
      <c r="I173" s="46"/>
    </row>
    <row r="174" spans="1:9" s="17" customFormat="1" ht="33.75" outlineLevel="2" x14ac:dyDescent="0.25">
      <c r="A174" s="33">
        <v>367</v>
      </c>
      <c r="B174" s="34">
        <v>45097</v>
      </c>
      <c r="C174" s="35" t="s">
        <v>155</v>
      </c>
      <c r="D174" s="36" t="s">
        <v>89</v>
      </c>
      <c r="E174" s="37">
        <v>412.3</v>
      </c>
      <c r="F174" s="37">
        <v>296.88</v>
      </c>
      <c r="G174" s="37">
        <v>1110.2</v>
      </c>
      <c r="H174" s="38">
        <v>1819.38</v>
      </c>
      <c r="I174" s="39" t="s">
        <v>156</v>
      </c>
    </row>
    <row r="175" spans="1:9" s="17" customFormat="1" ht="33.75" outlineLevel="2" x14ac:dyDescent="0.25">
      <c r="A175" s="26">
        <v>367</v>
      </c>
      <c r="B175" s="27">
        <v>45104</v>
      </c>
      <c r="C175" s="28" t="s">
        <v>155</v>
      </c>
      <c r="D175" s="29" t="s">
        <v>89</v>
      </c>
      <c r="E175" s="30">
        <v>412.3</v>
      </c>
      <c r="F175" s="30">
        <v>98.95999999999998</v>
      </c>
      <c r="G175" s="30">
        <v>0</v>
      </c>
      <c r="H175" s="31">
        <v>511.26</v>
      </c>
      <c r="I175" s="32" t="s">
        <v>157</v>
      </c>
    </row>
    <row r="176" spans="1:9" s="17" customFormat="1" outlineLevel="1" x14ac:dyDescent="0.25">
      <c r="A176" s="47"/>
      <c r="B176" s="48"/>
      <c r="C176" s="49" t="s">
        <v>719</v>
      </c>
      <c r="D176" s="43"/>
      <c r="E176" s="44">
        <f>SUBTOTAL(9,E174:E175)</f>
        <v>824.6</v>
      </c>
      <c r="F176" s="44">
        <f>SUBTOTAL(9,F174:F175)</f>
        <v>395.84</v>
      </c>
      <c r="G176" s="44">
        <f>SUBTOTAL(9,G174:G175)</f>
        <v>1110.2</v>
      </c>
      <c r="H176" s="45">
        <f>SUBTOTAL(9,H174:H175)</f>
        <v>2330.6400000000003</v>
      </c>
      <c r="I176" s="46"/>
    </row>
    <row r="177" spans="1:9" s="10" customFormat="1" ht="33.75" outlineLevel="2" x14ac:dyDescent="0.25">
      <c r="A177" s="33">
        <v>495</v>
      </c>
      <c r="B177" s="34">
        <v>45160</v>
      </c>
      <c r="C177" s="35" t="s">
        <v>598</v>
      </c>
      <c r="D177" s="36" t="s">
        <v>89</v>
      </c>
      <c r="E177" s="37">
        <v>412.3</v>
      </c>
      <c r="F177" s="37">
        <v>197.92</v>
      </c>
      <c r="G177" s="37">
        <v>161.47</v>
      </c>
      <c r="H177" s="38">
        <v>771.69</v>
      </c>
      <c r="I177" s="39" t="s">
        <v>599</v>
      </c>
    </row>
    <row r="178" spans="1:9" s="10" customFormat="1" outlineLevel="1" x14ac:dyDescent="0.25">
      <c r="A178" s="47"/>
      <c r="B178" s="48"/>
      <c r="C178" s="49" t="s">
        <v>675</v>
      </c>
      <c r="D178" s="43"/>
      <c r="E178" s="44">
        <f>SUBTOTAL(9,E177:E177)</f>
        <v>412.3</v>
      </c>
      <c r="F178" s="44">
        <f>SUBTOTAL(9,F177:F177)</f>
        <v>197.92</v>
      </c>
      <c r="G178" s="44">
        <f>SUBTOTAL(9,G177:G177)</f>
        <v>161.47</v>
      </c>
      <c r="H178" s="45">
        <f>SUBTOTAL(9,H177:H177)</f>
        <v>771.69</v>
      </c>
      <c r="I178" s="46"/>
    </row>
    <row r="179" spans="1:9" s="10" customFormat="1" ht="33.75" outlineLevel="2" x14ac:dyDescent="0.25">
      <c r="A179" s="33">
        <v>3</v>
      </c>
      <c r="B179" s="34">
        <v>44936</v>
      </c>
      <c r="C179" s="35" t="s">
        <v>158</v>
      </c>
      <c r="D179" s="36" t="s">
        <v>77</v>
      </c>
      <c r="E179" s="37">
        <v>390.99</v>
      </c>
      <c r="F179" s="37">
        <v>281.52</v>
      </c>
      <c r="G179" s="37">
        <v>695.15000000000009</v>
      </c>
      <c r="H179" s="38">
        <v>1367.66</v>
      </c>
      <c r="I179" s="39" t="s">
        <v>159</v>
      </c>
    </row>
    <row r="180" spans="1:9" s="17" customFormat="1" ht="33.75" outlineLevel="2" x14ac:dyDescent="0.25">
      <c r="A180" s="26">
        <v>115</v>
      </c>
      <c r="B180" s="27">
        <v>44992</v>
      </c>
      <c r="C180" s="28" t="s">
        <v>158</v>
      </c>
      <c r="D180" s="29" t="s">
        <v>77</v>
      </c>
      <c r="E180" s="30">
        <v>0</v>
      </c>
      <c r="F180" s="30">
        <v>98.96</v>
      </c>
      <c r="G180" s="30">
        <v>89.01</v>
      </c>
      <c r="H180" s="31">
        <v>187.97</v>
      </c>
      <c r="I180" s="32" t="s">
        <v>160</v>
      </c>
    </row>
    <row r="181" spans="1:9" s="17" customFormat="1" ht="33.75" outlineLevel="2" x14ac:dyDescent="0.25">
      <c r="A181" s="26">
        <v>138</v>
      </c>
      <c r="B181" s="27">
        <v>44999</v>
      </c>
      <c r="C181" s="28" t="s">
        <v>158</v>
      </c>
      <c r="D181" s="29" t="s">
        <v>77</v>
      </c>
      <c r="E181" s="30">
        <v>412.3</v>
      </c>
      <c r="F181" s="30">
        <v>296.88</v>
      </c>
      <c r="G181" s="30">
        <v>726.01</v>
      </c>
      <c r="H181" s="31">
        <v>1435.19</v>
      </c>
      <c r="I181" s="32" t="s">
        <v>161</v>
      </c>
    </row>
    <row r="182" spans="1:9" s="17" customFormat="1" outlineLevel="1" x14ac:dyDescent="0.25">
      <c r="A182" s="47"/>
      <c r="B182" s="48"/>
      <c r="C182" s="49" t="s">
        <v>720</v>
      </c>
      <c r="D182" s="43"/>
      <c r="E182" s="44">
        <f>SUBTOTAL(9,E179:E181)</f>
        <v>803.29</v>
      </c>
      <c r="F182" s="44">
        <f>SUBTOTAL(9,F179:F181)</f>
        <v>677.3599999999999</v>
      </c>
      <c r="G182" s="44">
        <f>SUBTOTAL(9,G179:G181)</f>
        <v>1510.17</v>
      </c>
      <c r="H182" s="45">
        <f>SUBTOTAL(9,H179:H181)</f>
        <v>2990.82</v>
      </c>
      <c r="I182" s="46"/>
    </row>
    <row r="183" spans="1:9" s="17" customFormat="1" ht="45" outlineLevel="2" x14ac:dyDescent="0.25">
      <c r="A183" s="33">
        <v>142</v>
      </c>
      <c r="B183" s="34">
        <v>45006</v>
      </c>
      <c r="C183" s="35" t="s">
        <v>162</v>
      </c>
      <c r="D183" s="36" t="s">
        <v>77</v>
      </c>
      <c r="E183" s="37">
        <v>412.3</v>
      </c>
      <c r="F183" s="37">
        <v>395.84</v>
      </c>
      <c r="G183" s="37">
        <v>1708.8100000000002</v>
      </c>
      <c r="H183" s="38">
        <v>2516.9500000000003</v>
      </c>
      <c r="I183" s="39" t="s">
        <v>163</v>
      </c>
    </row>
    <row r="184" spans="1:9" s="17" customFormat="1" ht="45" outlineLevel="2" x14ac:dyDescent="0.25">
      <c r="A184" s="26">
        <v>277</v>
      </c>
      <c r="B184" s="27">
        <v>45062</v>
      </c>
      <c r="C184" s="28" t="s">
        <v>162</v>
      </c>
      <c r="D184" s="29" t="s">
        <v>77</v>
      </c>
      <c r="E184" s="30">
        <v>412.3</v>
      </c>
      <c r="F184" s="30">
        <v>395.84</v>
      </c>
      <c r="G184" s="30">
        <v>1643.46</v>
      </c>
      <c r="H184" s="31">
        <v>2451.6</v>
      </c>
      <c r="I184" s="32" t="s">
        <v>164</v>
      </c>
    </row>
    <row r="185" spans="1:9" s="17" customFormat="1" ht="33.75" outlineLevel="2" x14ac:dyDescent="0.25">
      <c r="A185" s="26">
        <v>278</v>
      </c>
      <c r="B185" s="27">
        <v>45062</v>
      </c>
      <c r="C185" s="28" t="s">
        <v>162</v>
      </c>
      <c r="D185" s="29" t="s">
        <v>77</v>
      </c>
      <c r="E185" s="30">
        <v>0</v>
      </c>
      <c r="F185" s="30">
        <v>197.92</v>
      </c>
      <c r="G185" s="30">
        <v>447.72</v>
      </c>
      <c r="H185" s="31">
        <v>645.64</v>
      </c>
      <c r="I185" s="32" t="s">
        <v>165</v>
      </c>
    </row>
    <row r="186" spans="1:9" s="17" customFormat="1" ht="33.75" outlineLevel="2" x14ac:dyDescent="0.25">
      <c r="A186" s="26">
        <v>527</v>
      </c>
      <c r="B186" s="27">
        <v>45167</v>
      </c>
      <c r="C186" s="28" t="s">
        <v>162</v>
      </c>
      <c r="D186" s="29" t="s">
        <v>77</v>
      </c>
      <c r="E186" s="30">
        <v>824.6</v>
      </c>
      <c r="F186" s="30">
        <v>494.79999999999995</v>
      </c>
      <c r="G186" s="30">
        <v>1641.64</v>
      </c>
      <c r="H186" s="31">
        <v>2961.04</v>
      </c>
      <c r="I186" s="32" t="s">
        <v>600</v>
      </c>
    </row>
    <row r="187" spans="1:9" s="17" customFormat="1" outlineLevel="1" x14ac:dyDescent="0.25">
      <c r="A187" s="47"/>
      <c r="B187" s="48"/>
      <c r="C187" s="49" t="s">
        <v>676</v>
      </c>
      <c r="D187" s="43"/>
      <c r="E187" s="44">
        <f>SUBTOTAL(9,E183:E186)</f>
        <v>1649.2</v>
      </c>
      <c r="F187" s="44">
        <f>SUBTOTAL(9,F183:F186)</f>
        <v>1484.3999999999999</v>
      </c>
      <c r="G187" s="44">
        <f>SUBTOTAL(9,G183:G186)</f>
        <v>5441.630000000001</v>
      </c>
      <c r="H187" s="45">
        <f>SUBTOTAL(9,H183:H186)</f>
        <v>8575.23</v>
      </c>
      <c r="I187" s="46"/>
    </row>
    <row r="188" spans="1:9" s="17" customFormat="1" ht="33.75" outlineLevel="2" x14ac:dyDescent="0.25">
      <c r="A188" s="33">
        <v>458</v>
      </c>
      <c r="B188" s="34">
        <v>45146</v>
      </c>
      <c r="C188" s="35" t="s">
        <v>601</v>
      </c>
      <c r="D188" s="36" t="s">
        <v>89</v>
      </c>
      <c r="E188" s="37">
        <v>0</v>
      </c>
      <c r="F188" s="37">
        <v>197.92</v>
      </c>
      <c r="G188" s="37">
        <v>115.42</v>
      </c>
      <c r="H188" s="38">
        <v>313.33999999999997</v>
      </c>
      <c r="I188" s="39" t="s">
        <v>602</v>
      </c>
    </row>
    <row r="189" spans="1:9" s="17" customFormat="1" outlineLevel="1" x14ac:dyDescent="0.25">
      <c r="A189" s="47"/>
      <c r="B189" s="48"/>
      <c r="C189" s="49" t="s">
        <v>677</v>
      </c>
      <c r="D189" s="43"/>
      <c r="E189" s="44">
        <f>SUBTOTAL(9,E188:E188)</f>
        <v>0</v>
      </c>
      <c r="F189" s="44">
        <f>SUBTOTAL(9,F188:F188)</f>
        <v>197.92</v>
      </c>
      <c r="G189" s="44">
        <f>SUBTOTAL(9,G188:G188)</f>
        <v>115.42</v>
      </c>
      <c r="H189" s="45">
        <f>SUBTOTAL(9,H188:H188)</f>
        <v>313.33999999999997</v>
      </c>
      <c r="I189" s="46"/>
    </row>
    <row r="190" spans="1:9" s="17" customFormat="1" ht="33.75" outlineLevel="2" x14ac:dyDescent="0.25">
      <c r="A190" s="33">
        <v>7</v>
      </c>
      <c r="B190" s="34">
        <v>44943</v>
      </c>
      <c r="C190" s="35" t="s">
        <v>166</v>
      </c>
      <c r="D190" s="36" t="s">
        <v>77</v>
      </c>
      <c r="E190" s="37">
        <v>0</v>
      </c>
      <c r="F190" s="37">
        <v>187.68</v>
      </c>
      <c r="G190" s="37">
        <v>119.06</v>
      </c>
      <c r="H190" s="38">
        <v>306.74</v>
      </c>
      <c r="I190" s="39" t="s">
        <v>167</v>
      </c>
    </row>
    <row r="191" spans="1:9" s="17" customFormat="1" ht="33.75" outlineLevel="2" x14ac:dyDescent="0.25">
      <c r="A191" s="26">
        <v>23</v>
      </c>
      <c r="B191" s="27">
        <v>44950</v>
      </c>
      <c r="C191" s="28" t="s">
        <v>166</v>
      </c>
      <c r="D191" s="29" t="s">
        <v>77</v>
      </c>
      <c r="E191" s="30">
        <v>0</v>
      </c>
      <c r="F191" s="30">
        <v>187.68</v>
      </c>
      <c r="G191" s="30">
        <v>119.06</v>
      </c>
      <c r="H191" s="31">
        <v>306.74</v>
      </c>
      <c r="I191" s="32" t="s">
        <v>168</v>
      </c>
    </row>
    <row r="192" spans="1:9" s="17" customFormat="1" ht="33.75" outlineLevel="2" x14ac:dyDescent="0.25">
      <c r="A192" s="26">
        <v>59</v>
      </c>
      <c r="B192" s="27">
        <v>44964</v>
      </c>
      <c r="C192" s="28" t="s">
        <v>166</v>
      </c>
      <c r="D192" s="29" t="s">
        <v>77</v>
      </c>
      <c r="E192" s="30">
        <v>0</v>
      </c>
      <c r="F192" s="30">
        <v>197.92</v>
      </c>
      <c r="G192" s="30">
        <v>125.41</v>
      </c>
      <c r="H192" s="31">
        <v>323.33</v>
      </c>
      <c r="I192" s="32" t="s">
        <v>169</v>
      </c>
    </row>
    <row r="193" spans="1:9" s="17" customFormat="1" ht="33.75" outlineLevel="2" x14ac:dyDescent="0.25">
      <c r="A193" s="26">
        <v>71</v>
      </c>
      <c r="B193" s="27">
        <v>44971</v>
      </c>
      <c r="C193" s="28" t="s">
        <v>166</v>
      </c>
      <c r="D193" s="29" t="s">
        <v>77</v>
      </c>
      <c r="E193" s="30">
        <v>0</v>
      </c>
      <c r="F193" s="30">
        <v>197.92</v>
      </c>
      <c r="G193" s="30">
        <v>125.41</v>
      </c>
      <c r="H193" s="31">
        <v>323.33</v>
      </c>
      <c r="I193" s="32" t="s">
        <v>170</v>
      </c>
    </row>
    <row r="194" spans="1:9" s="17" customFormat="1" ht="22.5" outlineLevel="2" x14ac:dyDescent="0.25">
      <c r="A194" s="26">
        <v>72</v>
      </c>
      <c r="B194" s="27">
        <v>44971</v>
      </c>
      <c r="C194" s="28" t="s">
        <v>166</v>
      </c>
      <c r="D194" s="29" t="s">
        <v>77</v>
      </c>
      <c r="E194" s="30">
        <v>0</v>
      </c>
      <c r="F194" s="30">
        <v>197.92</v>
      </c>
      <c r="G194" s="30">
        <v>125.41</v>
      </c>
      <c r="H194" s="31">
        <v>323.33</v>
      </c>
      <c r="I194" s="32" t="s">
        <v>171</v>
      </c>
    </row>
    <row r="195" spans="1:9" s="17" customFormat="1" ht="33.75" outlineLevel="2" x14ac:dyDescent="0.25">
      <c r="A195" s="26">
        <v>136</v>
      </c>
      <c r="B195" s="27">
        <v>44999</v>
      </c>
      <c r="C195" s="28" t="s">
        <v>166</v>
      </c>
      <c r="D195" s="29" t="s">
        <v>77</v>
      </c>
      <c r="E195" s="30">
        <v>0</v>
      </c>
      <c r="F195" s="30">
        <v>197.92</v>
      </c>
      <c r="G195" s="30">
        <v>125.41</v>
      </c>
      <c r="H195" s="31">
        <v>323.33</v>
      </c>
      <c r="I195" s="32" t="s">
        <v>172</v>
      </c>
    </row>
    <row r="196" spans="1:9" s="17" customFormat="1" ht="33.75" outlineLevel="2" x14ac:dyDescent="0.25">
      <c r="A196" s="26">
        <v>154</v>
      </c>
      <c r="B196" s="27">
        <v>45006</v>
      </c>
      <c r="C196" s="28" t="s">
        <v>166</v>
      </c>
      <c r="D196" s="29" t="s">
        <v>77</v>
      </c>
      <c r="E196" s="30">
        <v>0</v>
      </c>
      <c r="F196" s="30">
        <v>197.92</v>
      </c>
      <c r="G196" s="30">
        <v>125.41</v>
      </c>
      <c r="H196" s="31">
        <v>323.33</v>
      </c>
      <c r="I196" s="32" t="s">
        <v>173</v>
      </c>
    </row>
    <row r="197" spans="1:9" s="17" customFormat="1" ht="33.75" outlineLevel="2" x14ac:dyDescent="0.25">
      <c r="A197" s="33">
        <v>204</v>
      </c>
      <c r="B197" s="34">
        <v>45034</v>
      </c>
      <c r="C197" s="35" t="s">
        <v>166</v>
      </c>
      <c r="D197" s="36" t="s">
        <v>77</v>
      </c>
      <c r="E197" s="37">
        <v>0</v>
      </c>
      <c r="F197" s="37">
        <v>98.96</v>
      </c>
      <c r="G197" s="37">
        <v>125.41</v>
      </c>
      <c r="H197" s="38">
        <v>224.37</v>
      </c>
      <c r="I197" s="39" t="s">
        <v>174</v>
      </c>
    </row>
    <row r="198" spans="1:9" s="17" customFormat="1" ht="33.75" outlineLevel="2" x14ac:dyDescent="0.25">
      <c r="A198" s="26">
        <v>232</v>
      </c>
      <c r="B198" s="27">
        <v>45041</v>
      </c>
      <c r="C198" s="28" t="s">
        <v>166</v>
      </c>
      <c r="D198" s="29" t="s">
        <v>77</v>
      </c>
      <c r="E198" s="30">
        <v>0</v>
      </c>
      <c r="F198" s="30">
        <v>692.71999999999991</v>
      </c>
      <c r="G198" s="30">
        <v>501.64</v>
      </c>
      <c r="H198" s="31">
        <v>1194.3599999999999</v>
      </c>
      <c r="I198" s="32" t="s">
        <v>175</v>
      </c>
    </row>
    <row r="199" spans="1:9" s="17" customFormat="1" ht="33.75" outlineLevel="2" x14ac:dyDescent="0.25">
      <c r="A199" s="33">
        <v>246</v>
      </c>
      <c r="B199" s="34">
        <v>45048</v>
      </c>
      <c r="C199" s="35" t="s">
        <v>166</v>
      </c>
      <c r="D199" s="36" t="s">
        <v>77</v>
      </c>
      <c r="E199" s="37">
        <v>0</v>
      </c>
      <c r="F199" s="37">
        <v>0</v>
      </c>
      <c r="G199" s="37">
        <v>0</v>
      </c>
      <c r="H199" s="38">
        <v>0</v>
      </c>
      <c r="I199" s="39" t="s">
        <v>176</v>
      </c>
    </row>
    <row r="200" spans="1:9" s="17" customFormat="1" outlineLevel="1" x14ac:dyDescent="0.25">
      <c r="A200" s="47"/>
      <c r="B200" s="48"/>
      <c r="C200" s="49" t="s">
        <v>721</v>
      </c>
      <c r="D200" s="43"/>
      <c r="E200" s="44">
        <f>SUBTOTAL(9,E190:E199)</f>
        <v>0</v>
      </c>
      <c r="F200" s="44">
        <f>SUBTOTAL(9,F190:F199)</f>
        <v>2156.64</v>
      </c>
      <c r="G200" s="44">
        <f>SUBTOTAL(9,G190:G199)</f>
        <v>1492.2199999999998</v>
      </c>
      <c r="H200" s="45">
        <f>SUBTOTAL(9,H190:H199)</f>
        <v>3648.8599999999997</v>
      </c>
      <c r="I200" s="46"/>
    </row>
    <row r="201" spans="1:9" s="17" customFormat="1" ht="22.5" outlineLevel="2" x14ac:dyDescent="0.25">
      <c r="A201" s="33">
        <v>60</v>
      </c>
      <c r="B201" s="34">
        <v>44964</v>
      </c>
      <c r="C201" s="35" t="s">
        <v>177</v>
      </c>
      <c r="D201" s="36" t="s">
        <v>89</v>
      </c>
      <c r="E201" s="37">
        <v>0</v>
      </c>
      <c r="F201" s="37">
        <v>0</v>
      </c>
      <c r="G201" s="37">
        <v>0</v>
      </c>
      <c r="H201" s="38">
        <v>0</v>
      </c>
      <c r="I201" s="39" t="s">
        <v>178</v>
      </c>
    </row>
    <row r="202" spans="1:9" s="17" customFormat="1" ht="33.75" outlineLevel="2" x14ac:dyDescent="0.25">
      <c r="A202" s="26">
        <v>213</v>
      </c>
      <c r="B202" s="27">
        <v>45034</v>
      </c>
      <c r="C202" s="28" t="s">
        <v>177</v>
      </c>
      <c r="D202" s="29" t="s">
        <v>89</v>
      </c>
      <c r="E202" s="30">
        <v>0</v>
      </c>
      <c r="F202" s="30">
        <v>98.96</v>
      </c>
      <c r="G202" s="30">
        <v>20.02</v>
      </c>
      <c r="H202" s="31">
        <v>118.97999999999999</v>
      </c>
      <c r="I202" s="32" t="s">
        <v>179</v>
      </c>
    </row>
    <row r="203" spans="1:9" s="17" customFormat="1" outlineLevel="1" x14ac:dyDescent="0.25">
      <c r="A203" s="47"/>
      <c r="B203" s="48"/>
      <c r="C203" s="49" t="s">
        <v>722</v>
      </c>
      <c r="D203" s="43"/>
      <c r="E203" s="44">
        <f>SUBTOTAL(9,E201:E202)</f>
        <v>0</v>
      </c>
      <c r="F203" s="44">
        <f>SUBTOTAL(9,F201:F202)</f>
        <v>98.96</v>
      </c>
      <c r="G203" s="44">
        <f>SUBTOTAL(9,G201:G202)</f>
        <v>20.02</v>
      </c>
      <c r="H203" s="45">
        <f>SUBTOTAL(9,H201:H202)</f>
        <v>118.97999999999999</v>
      </c>
      <c r="I203" s="46"/>
    </row>
    <row r="204" spans="1:9" s="17" customFormat="1" ht="33.75" outlineLevel="2" x14ac:dyDescent="0.25">
      <c r="A204" s="33">
        <v>18</v>
      </c>
      <c r="B204" s="34">
        <v>44950</v>
      </c>
      <c r="C204" s="35" t="s">
        <v>180</v>
      </c>
      <c r="D204" s="36" t="s">
        <v>77</v>
      </c>
      <c r="E204" s="37">
        <v>390.99</v>
      </c>
      <c r="F204" s="37">
        <v>281.52</v>
      </c>
      <c r="G204" s="37">
        <v>610.68999999999994</v>
      </c>
      <c r="H204" s="38">
        <v>1283.1999999999998</v>
      </c>
      <c r="I204" s="39" t="s">
        <v>181</v>
      </c>
    </row>
    <row r="205" spans="1:9" s="17" customFormat="1" ht="33.75" outlineLevel="2" x14ac:dyDescent="0.25">
      <c r="A205" s="26">
        <v>19</v>
      </c>
      <c r="B205" s="27">
        <v>44950</v>
      </c>
      <c r="C205" s="28" t="s">
        <v>180</v>
      </c>
      <c r="D205" s="29" t="s">
        <v>77</v>
      </c>
      <c r="E205" s="30">
        <v>0</v>
      </c>
      <c r="F205" s="30">
        <v>187.68</v>
      </c>
      <c r="G205" s="30">
        <v>672.66000000000008</v>
      </c>
      <c r="H205" s="31">
        <v>860.34000000000015</v>
      </c>
      <c r="I205" s="32" t="s">
        <v>182</v>
      </c>
    </row>
    <row r="206" spans="1:9" s="17" customFormat="1" ht="33.75" outlineLevel="2" x14ac:dyDescent="0.25">
      <c r="A206" s="26">
        <v>54</v>
      </c>
      <c r="B206" s="27">
        <v>44964</v>
      </c>
      <c r="C206" s="28" t="s">
        <v>180</v>
      </c>
      <c r="D206" s="29" t="s">
        <v>77</v>
      </c>
      <c r="E206" s="30">
        <v>412.3</v>
      </c>
      <c r="F206" s="30">
        <v>197.92</v>
      </c>
      <c r="G206" s="30">
        <v>707.81</v>
      </c>
      <c r="H206" s="31">
        <v>1318.03</v>
      </c>
      <c r="I206" s="32" t="s">
        <v>183</v>
      </c>
    </row>
    <row r="207" spans="1:9" s="17" customFormat="1" ht="33.75" outlineLevel="2" x14ac:dyDescent="0.25">
      <c r="A207" s="26">
        <v>73</v>
      </c>
      <c r="B207" s="27">
        <v>44971</v>
      </c>
      <c r="C207" s="28" t="s">
        <v>180</v>
      </c>
      <c r="D207" s="29" t="s">
        <v>77</v>
      </c>
      <c r="E207" s="30">
        <v>1236.9000000000001</v>
      </c>
      <c r="F207" s="30">
        <v>791.68</v>
      </c>
      <c r="G207" s="30">
        <v>774.98</v>
      </c>
      <c r="H207" s="31">
        <v>2803.56</v>
      </c>
      <c r="I207" s="32" t="s">
        <v>184</v>
      </c>
    </row>
    <row r="208" spans="1:9" s="17" customFormat="1" ht="33.75" outlineLevel="2" x14ac:dyDescent="0.25">
      <c r="A208" s="26">
        <v>105</v>
      </c>
      <c r="B208" s="27">
        <v>44985</v>
      </c>
      <c r="C208" s="28" t="s">
        <v>180</v>
      </c>
      <c r="D208" s="29" t="s">
        <v>77</v>
      </c>
      <c r="E208" s="30">
        <v>412.3</v>
      </c>
      <c r="F208" s="30">
        <v>197.92</v>
      </c>
      <c r="G208" s="30">
        <v>707.81</v>
      </c>
      <c r="H208" s="31">
        <v>1318.03</v>
      </c>
      <c r="I208" s="32" t="s">
        <v>185</v>
      </c>
    </row>
    <row r="209" spans="1:9" s="17" customFormat="1" ht="45" outlineLevel="2" x14ac:dyDescent="0.25">
      <c r="A209" s="26">
        <v>113</v>
      </c>
      <c r="B209" s="27">
        <v>44992</v>
      </c>
      <c r="C209" s="28" t="s">
        <v>180</v>
      </c>
      <c r="D209" s="29" t="s">
        <v>77</v>
      </c>
      <c r="E209" s="30">
        <v>2078.04</v>
      </c>
      <c r="F209" s="30">
        <v>791.64</v>
      </c>
      <c r="G209" s="30">
        <v>733.7</v>
      </c>
      <c r="H209" s="31">
        <v>3603.38</v>
      </c>
      <c r="I209" s="32" t="s">
        <v>186</v>
      </c>
    </row>
    <row r="210" spans="1:9" s="17" customFormat="1" ht="33.75" outlineLevel="2" x14ac:dyDescent="0.25">
      <c r="A210" s="26">
        <v>165</v>
      </c>
      <c r="B210" s="27">
        <v>45013</v>
      </c>
      <c r="C210" s="28" t="s">
        <v>180</v>
      </c>
      <c r="D210" s="29" t="s">
        <v>77</v>
      </c>
      <c r="E210" s="30">
        <v>0</v>
      </c>
      <c r="F210" s="30">
        <v>98.96</v>
      </c>
      <c r="G210" s="30">
        <v>74.45</v>
      </c>
      <c r="H210" s="31">
        <v>173.41</v>
      </c>
      <c r="I210" s="32" t="s">
        <v>187</v>
      </c>
    </row>
    <row r="211" spans="1:9" s="17" customFormat="1" ht="33.75" outlineLevel="2" x14ac:dyDescent="0.25">
      <c r="A211" s="26">
        <v>166</v>
      </c>
      <c r="B211" s="27">
        <v>45013</v>
      </c>
      <c r="C211" s="28" t="s">
        <v>180</v>
      </c>
      <c r="D211" s="29" t="s">
        <v>77</v>
      </c>
      <c r="E211" s="30">
        <v>412.3</v>
      </c>
      <c r="F211" s="30">
        <v>197.92</v>
      </c>
      <c r="G211" s="30">
        <v>707.81</v>
      </c>
      <c r="H211" s="31">
        <v>1318.03</v>
      </c>
      <c r="I211" s="32" t="s">
        <v>188</v>
      </c>
    </row>
    <row r="212" spans="1:9" s="17" customFormat="1" ht="56.25" outlineLevel="2" x14ac:dyDescent="0.25">
      <c r="A212" s="26">
        <v>284</v>
      </c>
      <c r="B212" s="27">
        <v>45062</v>
      </c>
      <c r="C212" s="28" t="s">
        <v>180</v>
      </c>
      <c r="D212" s="29" t="s">
        <v>77</v>
      </c>
      <c r="E212" s="30">
        <v>412.3</v>
      </c>
      <c r="F212" s="30">
        <v>296.88</v>
      </c>
      <c r="G212" s="30">
        <v>776.80000000000007</v>
      </c>
      <c r="H212" s="31">
        <v>1485.98</v>
      </c>
      <c r="I212" s="32" t="s">
        <v>189</v>
      </c>
    </row>
    <row r="213" spans="1:9" s="17" customFormat="1" ht="22.5" outlineLevel="2" x14ac:dyDescent="0.25">
      <c r="A213" s="26">
        <v>302</v>
      </c>
      <c r="B213" s="27">
        <v>45069</v>
      </c>
      <c r="C213" s="28" t="s">
        <v>180</v>
      </c>
      <c r="D213" s="29" t="s">
        <v>77</v>
      </c>
      <c r="E213" s="30">
        <v>1732.6799999999998</v>
      </c>
      <c r="F213" s="30">
        <v>923.52</v>
      </c>
      <c r="G213" s="30">
        <v>527.67999999999995</v>
      </c>
      <c r="H213" s="31">
        <v>3183.8799999999997</v>
      </c>
      <c r="I213" s="32" t="s">
        <v>190</v>
      </c>
    </row>
    <row r="214" spans="1:9" s="17" customFormat="1" ht="33.75" outlineLevel="2" x14ac:dyDescent="0.25">
      <c r="A214" s="26">
        <v>312</v>
      </c>
      <c r="B214" s="27">
        <v>45076</v>
      </c>
      <c r="C214" s="28" t="s">
        <v>180</v>
      </c>
      <c r="D214" s="29" t="s">
        <v>77</v>
      </c>
      <c r="E214" s="30">
        <v>0</v>
      </c>
      <c r="F214" s="30">
        <v>197.92</v>
      </c>
      <c r="G214" s="30">
        <v>707.81</v>
      </c>
      <c r="H214" s="31">
        <v>905.7299999999999</v>
      </c>
      <c r="I214" s="32" t="s">
        <v>191</v>
      </c>
    </row>
    <row r="215" spans="1:9" s="17" customFormat="1" ht="33.75" outlineLevel="2" x14ac:dyDescent="0.25">
      <c r="A215" s="26">
        <v>364</v>
      </c>
      <c r="B215" s="27">
        <v>45097</v>
      </c>
      <c r="C215" s="28" t="s">
        <v>180</v>
      </c>
      <c r="D215" s="29" t="s">
        <v>77</v>
      </c>
      <c r="E215" s="30">
        <v>412.3</v>
      </c>
      <c r="F215" s="30">
        <v>296.88</v>
      </c>
      <c r="G215" s="30">
        <v>707.81</v>
      </c>
      <c r="H215" s="31">
        <v>1416.99</v>
      </c>
      <c r="I215" s="32" t="s">
        <v>192</v>
      </c>
    </row>
    <row r="216" spans="1:9" s="17" customFormat="1" ht="33.75" outlineLevel="2" x14ac:dyDescent="0.25">
      <c r="A216" s="26">
        <v>376</v>
      </c>
      <c r="B216" s="27">
        <v>45104</v>
      </c>
      <c r="C216" s="28" t="s">
        <v>180</v>
      </c>
      <c r="D216" s="29" t="s">
        <v>77</v>
      </c>
      <c r="E216" s="30">
        <v>0</v>
      </c>
      <c r="F216" s="30">
        <v>98.96</v>
      </c>
      <c r="G216" s="30">
        <v>12.74</v>
      </c>
      <c r="H216" s="31">
        <v>111.69999999999999</v>
      </c>
      <c r="I216" s="32" t="s">
        <v>193</v>
      </c>
    </row>
    <row r="217" spans="1:9" s="17" customFormat="1" ht="45" outlineLevel="2" x14ac:dyDescent="0.25">
      <c r="A217" s="26">
        <v>419</v>
      </c>
      <c r="B217" s="27">
        <v>45118</v>
      </c>
      <c r="C217" s="28" t="s">
        <v>180</v>
      </c>
      <c r="D217" s="29" t="s">
        <v>77</v>
      </c>
      <c r="E217" s="30">
        <v>412.3</v>
      </c>
      <c r="F217" s="30">
        <v>296.88</v>
      </c>
      <c r="G217" s="30">
        <v>776.80000000000007</v>
      </c>
      <c r="H217" s="31">
        <v>1485.98</v>
      </c>
      <c r="I217" s="32" t="s">
        <v>194</v>
      </c>
    </row>
    <row r="218" spans="1:9" s="17" customFormat="1" ht="33.75" outlineLevel="2" x14ac:dyDescent="0.25">
      <c r="A218" s="26">
        <v>166</v>
      </c>
      <c r="B218" s="27">
        <v>45118</v>
      </c>
      <c r="C218" s="28" t="s">
        <v>180</v>
      </c>
      <c r="D218" s="29" t="s">
        <v>77</v>
      </c>
      <c r="E218" s="40">
        <v>-412.3</v>
      </c>
      <c r="F218" s="40">
        <v>-197.92</v>
      </c>
      <c r="G218" s="40">
        <v>-707.81</v>
      </c>
      <c r="H218" s="41">
        <v>-1318.03</v>
      </c>
      <c r="I218" s="32" t="s">
        <v>195</v>
      </c>
    </row>
    <row r="219" spans="1:9" s="17" customFormat="1" ht="33.75" outlineLevel="2" x14ac:dyDescent="0.25">
      <c r="A219" s="26">
        <v>450</v>
      </c>
      <c r="B219" s="27">
        <v>45132</v>
      </c>
      <c r="C219" s="28" t="s">
        <v>180</v>
      </c>
      <c r="D219" s="29" t="s">
        <v>77</v>
      </c>
      <c r="E219" s="30">
        <v>412.3</v>
      </c>
      <c r="F219" s="30">
        <v>197.92</v>
      </c>
      <c r="G219" s="30">
        <v>707.81</v>
      </c>
      <c r="H219" s="31">
        <v>1318.03</v>
      </c>
      <c r="I219" s="32" t="s">
        <v>196</v>
      </c>
    </row>
    <row r="220" spans="1:9" s="17" customFormat="1" ht="56.25" outlineLevel="2" x14ac:dyDescent="0.25">
      <c r="A220" s="33">
        <v>466</v>
      </c>
      <c r="B220" s="34">
        <v>45146</v>
      </c>
      <c r="C220" s="35" t="s">
        <v>180</v>
      </c>
      <c r="D220" s="36" t="s">
        <v>77</v>
      </c>
      <c r="E220" s="37">
        <v>412.3</v>
      </c>
      <c r="F220" s="37">
        <v>296.88</v>
      </c>
      <c r="G220" s="37">
        <v>774.98</v>
      </c>
      <c r="H220" s="38">
        <v>1484.16</v>
      </c>
      <c r="I220" s="39" t="s">
        <v>603</v>
      </c>
    </row>
    <row r="221" spans="1:9" s="17" customFormat="1" ht="45" outlineLevel="2" x14ac:dyDescent="0.25">
      <c r="A221" s="33">
        <v>467</v>
      </c>
      <c r="B221" s="34">
        <v>45146</v>
      </c>
      <c r="C221" s="35" t="s">
        <v>180</v>
      </c>
      <c r="D221" s="36" t="s">
        <v>77</v>
      </c>
      <c r="E221" s="37">
        <v>2078.04</v>
      </c>
      <c r="F221" s="37">
        <v>923.57999999999993</v>
      </c>
      <c r="G221" s="37">
        <v>667.98</v>
      </c>
      <c r="H221" s="38">
        <v>3669.6</v>
      </c>
      <c r="I221" s="39" t="s">
        <v>604</v>
      </c>
    </row>
    <row r="222" spans="1:9" s="17" customFormat="1" ht="56.25" outlineLevel="2" x14ac:dyDescent="0.25">
      <c r="A222" s="26">
        <v>509</v>
      </c>
      <c r="B222" s="27">
        <v>45160</v>
      </c>
      <c r="C222" s="28" t="s">
        <v>180</v>
      </c>
      <c r="D222" s="29" t="s">
        <v>77</v>
      </c>
      <c r="E222" s="30">
        <v>824.6</v>
      </c>
      <c r="F222" s="30">
        <v>395.84</v>
      </c>
      <c r="G222" s="30">
        <v>1468.3999999999999</v>
      </c>
      <c r="H222" s="31">
        <v>2688.84</v>
      </c>
      <c r="I222" s="32" t="s">
        <v>605</v>
      </c>
    </row>
    <row r="223" spans="1:9" s="17" customFormat="1" ht="33.75" outlineLevel="2" x14ac:dyDescent="0.25">
      <c r="A223" s="26">
        <v>525</v>
      </c>
      <c r="B223" s="27">
        <v>45167</v>
      </c>
      <c r="C223" s="28" t="s">
        <v>180</v>
      </c>
      <c r="D223" s="29" t="s">
        <v>77</v>
      </c>
      <c r="E223" s="30">
        <v>824.6</v>
      </c>
      <c r="F223" s="30">
        <v>395.84</v>
      </c>
      <c r="G223" s="30">
        <v>640.64</v>
      </c>
      <c r="H223" s="31">
        <v>1861.08</v>
      </c>
      <c r="I223" s="32" t="s">
        <v>606</v>
      </c>
    </row>
    <row r="224" spans="1:9" s="17" customFormat="1" outlineLevel="1" x14ac:dyDescent="0.25">
      <c r="A224" s="47"/>
      <c r="B224" s="48"/>
      <c r="C224" s="49" t="s">
        <v>678</v>
      </c>
      <c r="D224" s="43"/>
      <c r="E224" s="44">
        <f>SUBTOTAL(9,E204:E223)</f>
        <v>12051.95</v>
      </c>
      <c r="F224" s="44">
        <f>SUBTOTAL(9,F204:F223)</f>
        <v>6868.420000000001</v>
      </c>
      <c r="G224" s="44">
        <f>SUBTOTAL(9,G204:G223)</f>
        <v>12051.549999999997</v>
      </c>
      <c r="H224" s="45">
        <f>SUBTOTAL(9,H204:H223)</f>
        <v>30971.919999999998</v>
      </c>
      <c r="I224" s="46"/>
    </row>
    <row r="225" spans="1:9" s="17" customFormat="1" ht="24" outlineLevel="2" x14ac:dyDescent="0.25">
      <c r="A225" s="33" t="s">
        <v>197</v>
      </c>
      <c r="B225" s="34">
        <v>44943</v>
      </c>
      <c r="C225" s="35" t="s">
        <v>198</v>
      </c>
      <c r="D225" s="36" t="s">
        <v>77</v>
      </c>
      <c r="E225" s="37">
        <v>390.99</v>
      </c>
      <c r="F225" s="37">
        <v>0</v>
      </c>
      <c r="G225" s="37">
        <v>0</v>
      </c>
      <c r="H225" s="38">
        <v>390.99</v>
      </c>
      <c r="I225" s="39" t="s">
        <v>199</v>
      </c>
    </row>
    <row r="226" spans="1:9" s="17" customFormat="1" ht="24" outlineLevel="2" x14ac:dyDescent="0.25">
      <c r="A226" s="26" t="s">
        <v>200</v>
      </c>
      <c r="B226" s="27">
        <v>44943</v>
      </c>
      <c r="C226" s="28" t="s">
        <v>198</v>
      </c>
      <c r="D226" s="29" t="s">
        <v>77</v>
      </c>
      <c r="E226" s="30">
        <v>781.98</v>
      </c>
      <c r="F226" s="30">
        <v>0</v>
      </c>
      <c r="G226" s="30">
        <v>0</v>
      </c>
      <c r="H226" s="31">
        <v>781.98</v>
      </c>
      <c r="I226" s="32" t="s">
        <v>201</v>
      </c>
    </row>
    <row r="227" spans="1:9" s="17" customFormat="1" ht="33.75" outlineLevel="2" x14ac:dyDescent="0.25">
      <c r="A227" s="26" t="s">
        <v>202</v>
      </c>
      <c r="B227" s="27">
        <v>44957</v>
      </c>
      <c r="C227" s="28" t="s">
        <v>198</v>
      </c>
      <c r="D227" s="29" t="s">
        <v>77</v>
      </c>
      <c r="E227" s="30">
        <v>390.99</v>
      </c>
      <c r="F227" s="30">
        <v>0</v>
      </c>
      <c r="G227" s="30">
        <v>0</v>
      </c>
      <c r="H227" s="31">
        <v>390.99</v>
      </c>
      <c r="I227" s="32" t="s">
        <v>203</v>
      </c>
    </row>
    <row r="228" spans="1:9" s="17" customFormat="1" ht="33.75" outlineLevel="2" x14ac:dyDescent="0.25">
      <c r="A228" s="26">
        <v>24</v>
      </c>
      <c r="B228" s="27">
        <v>44950</v>
      </c>
      <c r="C228" s="28" t="s">
        <v>198</v>
      </c>
      <c r="D228" s="29" t="s">
        <v>77</v>
      </c>
      <c r="E228" s="30">
        <v>0</v>
      </c>
      <c r="F228" s="30">
        <v>187.68</v>
      </c>
      <c r="G228" s="30">
        <v>468.52</v>
      </c>
      <c r="H228" s="31">
        <v>656.2</v>
      </c>
      <c r="I228" s="32" t="s">
        <v>204</v>
      </c>
    </row>
    <row r="229" spans="1:9" s="17" customFormat="1" ht="33.75" outlineLevel="2" x14ac:dyDescent="0.25">
      <c r="A229" s="26">
        <v>91</v>
      </c>
      <c r="B229" s="27">
        <v>44979</v>
      </c>
      <c r="C229" s="28" t="s">
        <v>198</v>
      </c>
      <c r="D229" s="29" t="s">
        <v>77</v>
      </c>
      <c r="E229" s="30">
        <v>824.6</v>
      </c>
      <c r="F229" s="30">
        <v>395.84</v>
      </c>
      <c r="G229" s="30">
        <v>493.05</v>
      </c>
      <c r="H229" s="31">
        <v>1713.49</v>
      </c>
      <c r="I229" s="32" t="s">
        <v>205</v>
      </c>
    </row>
    <row r="230" spans="1:9" s="17" customFormat="1" ht="45" outlineLevel="2" x14ac:dyDescent="0.25">
      <c r="A230" s="26">
        <v>110</v>
      </c>
      <c r="B230" s="27">
        <v>44985</v>
      </c>
      <c r="C230" s="28" t="s">
        <v>198</v>
      </c>
      <c r="D230" s="29" t="s">
        <v>77</v>
      </c>
      <c r="E230" s="30">
        <v>412.3</v>
      </c>
      <c r="F230" s="30">
        <v>395.84</v>
      </c>
      <c r="G230" s="30">
        <v>560.22</v>
      </c>
      <c r="H230" s="31">
        <v>1368.3600000000001</v>
      </c>
      <c r="I230" s="32" t="s">
        <v>206</v>
      </c>
    </row>
    <row r="231" spans="1:9" s="17" customFormat="1" ht="33.75" outlineLevel="2" x14ac:dyDescent="0.25">
      <c r="A231" s="26">
        <v>120</v>
      </c>
      <c r="B231" s="27">
        <v>44992</v>
      </c>
      <c r="C231" s="28" t="s">
        <v>198</v>
      </c>
      <c r="D231" s="29" t="s">
        <v>77</v>
      </c>
      <c r="E231" s="30">
        <v>412.3</v>
      </c>
      <c r="F231" s="30">
        <v>197.92</v>
      </c>
      <c r="G231" s="30">
        <v>493.05</v>
      </c>
      <c r="H231" s="31">
        <v>1103.27</v>
      </c>
      <c r="I231" s="32" t="s">
        <v>207</v>
      </c>
    </row>
    <row r="232" spans="1:9" s="17" customFormat="1" ht="45" outlineLevel="2" x14ac:dyDescent="0.25">
      <c r="A232" s="26">
        <v>170</v>
      </c>
      <c r="B232" s="27">
        <v>45020</v>
      </c>
      <c r="C232" s="28" t="s">
        <v>198</v>
      </c>
      <c r="D232" s="29" t="s">
        <v>77</v>
      </c>
      <c r="E232" s="30">
        <v>412.3</v>
      </c>
      <c r="F232" s="30">
        <v>296.88</v>
      </c>
      <c r="G232" s="30">
        <v>562.04</v>
      </c>
      <c r="H232" s="31">
        <v>1271.22</v>
      </c>
      <c r="I232" s="32" t="s">
        <v>208</v>
      </c>
    </row>
    <row r="233" spans="1:9" s="17" customFormat="1" ht="33.75" outlineLevel="2" x14ac:dyDescent="0.25">
      <c r="A233" s="26">
        <v>171</v>
      </c>
      <c r="B233" s="27">
        <v>45020</v>
      </c>
      <c r="C233" s="28" t="s">
        <v>198</v>
      </c>
      <c r="D233" s="29" t="s">
        <v>77</v>
      </c>
      <c r="E233" s="30">
        <v>412.3</v>
      </c>
      <c r="F233" s="30">
        <v>197.92</v>
      </c>
      <c r="G233" s="30">
        <v>493.05</v>
      </c>
      <c r="H233" s="31">
        <v>1103.27</v>
      </c>
      <c r="I233" s="32" t="s">
        <v>209</v>
      </c>
    </row>
    <row r="234" spans="1:9" s="17" customFormat="1" ht="33.75" outlineLevel="2" x14ac:dyDescent="0.25">
      <c r="A234" s="26">
        <v>218</v>
      </c>
      <c r="B234" s="27">
        <v>45034</v>
      </c>
      <c r="C234" s="28" t="s">
        <v>198</v>
      </c>
      <c r="D234" s="29" t="s">
        <v>77</v>
      </c>
      <c r="E234" s="30">
        <v>0</v>
      </c>
      <c r="F234" s="30">
        <v>187.68</v>
      </c>
      <c r="G234" s="30">
        <v>470.25</v>
      </c>
      <c r="H234" s="31">
        <v>657.93000000000006</v>
      </c>
      <c r="I234" s="32" t="s">
        <v>210</v>
      </c>
    </row>
    <row r="235" spans="1:9" s="17" customFormat="1" ht="33.75" outlineLevel="2" x14ac:dyDescent="0.25">
      <c r="A235" s="26">
        <v>242</v>
      </c>
      <c r="B235" s="27">
        <v>45048</v>
      </c>
      <c r="C235" s="28" t="s">
        <v>198</v>
      </c>
      <c r="D235" s="29" t="s">
        <v>77</v>
      </c>
      <c r="E235" s="30">
        <v>412.3</v>
      </c>
      <c r="F235" s="30">
        <v>197.92</v>
      </c>
      <c r="G235" s="30">
        <v>494.87</v>
      </c>
      <c r="H235" s="31">
        <v>1105.0900000000001</v>
      </c>
      <c r="I235" s="32" t="s">
        <v>211</v>
      </c>
    </row>
    <row r="236" spans="1:9" s="17" customFormat="1" ht="56.25" outlineLevel="2" x14ac:dyDescent="0.25">
      <c r="A236" s="26">
        <v>265</v>
      </c>
      <c r="B236" s="27">
        <v>45055</v>
      </c>
      <c r="C236" s="28" t="s">
        <v>198</v>
      </c>
      <c r="D236" s="29" t="s">
        <v>77</v>
      </c>
      <c r="E236" s="30">
        <v>2061.5</v>
      </c>
      <c r="F236" s="30">
        <v>989.59999999999991</v>
      </c>
      <c r="G236" s="30">
        <v>696.38</v>
      </c>
      <c r="H236" s="31">
        <v>3747.48</v>
      </c>
      <c r="I236" s="32" t="s">
        <v>212</v>
      </c>
    </row>
    <row r="237" spans="1:9" s="17" customFormat="1" ht="45" outlineLevel="2" x14ac:dyDescent="0.25">
      <c r="A237" s="26">
        <v>280</v>
      </c>
      <c r="B237" s="27">
        <v>45062</v>
      </c>
      <c r="C237" s="28" t="s">
        <v>198</v>
      </c>
      <c r="D237" s="29" t="s">
        <v>77</v>
      </c>
      <c r="E237" s="30">
        <v>412.3</v>
      </c>
      <c r="F237" s="30">
        <v>296.88</v>
      </c>
      <c r="G237" s="30">
        <v>493.05</v>
      </c>
      <c r="H237" s="31">
        <v>1202.23</v>
      </c>
      <c r="I237" s="32" t="s">
        <v>213</v>
      </c>
    </row>
    <row r="238" spans="1:9" s="17" customFormat="1" ht="56.25" outlineLevel="2" x14ac:dyDescent="0.25">
      <c r="A238" s="33">
        <v>303</v>
      </c>
      <c r="B238" s="34">
        <v>45069</v>
      </c>
      <c r="C238" s="35" t="s">
        <v>198</v>
      </c>
      <c r="D238" s="36" t="s">
        <v>77</v>
      </c>
      <c r="E238" s="37">
        <v>412.3</v>
      </c>
      <c r="F238" s="37">
        <v>395.84</v>
      </c>
      <c r="G238" s="37">
        <v>491.23</v>
      </c>
      <c r="H238" s="38">
        <v>1299.3699999999999</v>
      </c>
      <c r="I238" s="39" t="s">
        <v>214</v>
      </c>
    </row>
    <row r="239" spans="1:9" s="17" customFormat="1" ht="45" outlineLevel="2" x14ac:dyDescent="0.25">
      <c r="A239" s="26">
        <v>342</v>
      </c>
      <c r="B239" s="27">
        <v>45090</v>
      </c>
      <c r="C239" s="28" t="s">
        <v>198</v>
      </c>
      <c r="D239" s="29" t="s">
        <v>77</v>
      </c>
      <c r="E239" s="30">
        <v>824.6</v>
      </c>
      <c r="F239" s="30">
        <v>494.79999999999995</v>
      </c>
      <c r="G239" s="30">
        <v>560.22</v>
      </c>
      <c r="H239" s="31">
        <v>1879.6200000000001</v>
      </c>
      <c r="I239" s="32" t="s">
        <v>215</v>
      </c>
    </row>
    <row r="240" spans="1:9" s="17" customFormat="1" ht="33.75" outlineLevel="2" x14ac:dyDescent="0.25">
      <c r="A240" s="26">
        <v>370</v>
      </c>
      <c r="B240" s="27">
        <v>45104</v>
      </c>
      <c r="C240" s="28" t="s">
        <v>198</v>
      </c>
      <c r="D240" s="29" t="s">
        <v>77</v>
      </c>
      <c r="E240" s="30">
        <v>0</v>
      </c>
      <c r="F240" s="30">
        <v>197.92</v>
      </c>
      <c r="G240" s="30">
        <v>493.05</v>
      </c>
      <c r="H240" s="31">
        <v>690.97</v>
      </c>
      <c r="I240" s="32" t="s">
        <v>216</v>
      </c>
    </row>
    <row r="241" spans="1:9" s="17" customFormat="1" ht="33.75" outlineLevel="2" x14ac:dyDescent="0.25">
      <c r="A241" s="26">
        <v>398</v>
      </c>
      <c r="B241" s="27">
        <v>45111</v>
      </c>
      <c r="C241" s="28" t="s">
        <v>198</v>
      </c>
      <c r="D241" s="29" t="s">
        <v>77</v>
      </c>
      <c r="E241" s="30">
        <v>412.3</v>
      </c>
      <c r="F241" s="30">
        <v>197.92</v>
      </c>
      <c r="G241" s="30">
        <v>427.7</v>
      </c>
      <c r="H241" s="31">
        <v>1037.92</v>
      </c>
      <c r="I241" s="32" t="s">
        <v>217</v>
      </c>
    </row>
    <row r="242" spans="1:9" s="17" customFormat="1" ht="33.75" outlineLevel="2" x14ac:dyDescent="0.25">
      <c r="A242" s="26">
        <v>399</v>
      </c>
      <c r="B242" s="27">
        <v>45111</v>
      </c>
      <c r="C242" s="28" t="s">
        <v>198</v>
      </c>
      <c r="D242" s="29" t="s">
        <v>77</v>
      </c>
      <c r="E242" s="30">
        <v>0</v>
      </c>
      <c r="F242" s="30">
        <v>197.92</v>
      </c>
      <c r="G242" s="30">
        <v>494.87</v>
      </c>
      <c r="H242" s="31">
        <v>692.79</v>
      </c>
      <c r="I242" s="32" t="s">
        <v>218</v>
      </c>
    </row>
    <row r="243" spans="1:9" s="17" customFormat="1" ht="22.5" outlineLevel="2" x14ac:dyDescent="0.25">
      <c r="A243" s="26">
        <v>399</v>
      </c>
      <c r="B243" s="27">
        <v>45118</v>
      </c>
      <c r="C243" s="28" t="s">
        <v>198</v>
      </c>
      <c r="D243" s="29" t="s">
        <v>77</v>
      </c>
      <c r="E243" s="30">
        <v>412.3</v>
      </c>
      <c r="F243" s="30">
        <v>0</v>
      </c>
      <c r="G243" s="30">
        <v>0</v>
      </c>
      <c r="H243" s="31">
        <v>412.3</v>
      </c>
      <c r="I243" s="32" t="s">
        <v>219</v>
      </c>
    </row>
    <row r="244" spans="1:9" s="17" customFormat="1" ht="33.75" outlineLevel="2" x14ac:dyDescent="0.25">
      <c r="A244" s="26">
        <v>426</v>
      </c>
      <c r="B244" s="27">
        <v>45118</v>
      </c>
      <c r="C244" s="28" t="s">
        <v>198</v>
      </c>
      <c r="D244" s="29" t="s">
        <v>77</v>
      </c>
      <c r="E244" s="30">
        <v>0</v>
      </c>
      <c r="F244" s="30">
        <v>98.96</v>
      </c>
      <c r="G244" s="30">
        <v>222.04000000000002</v>
      </c>
      <c r="H244" s="31">
        <v>321</v>
      </c>
      <c r="I244" s="32" t="s">
        <v>220</v>
      </c>
    </row>
    <row r="245" spans="1:9" s="17" customFormat="1" ht="56.25" outlineLevel="2" x14ac:dyDescent="0.25">
      <c r="A245" s="26">
        <v>434</v>
      </c>
      <c r="B245" s="27">
        <v>45125</v>
      </c>
      <c r="C245" s="28" t="s">
        <v>198</v>
      </c>
      <c r="D245" s="29" t="s">
        <v>77</v>
      </c>
      <c r="E245" s="30">
        <v>412.3</v>
      </c>
      <c r="F245" s="30">
        <v>296.88</v>
      </c>
      <c r="G245" s="30">
        <v>489.41</v>
      </c>
      <c r="H245" s="31">
        <v>1198.5900000000001</v>
      </c>
      <c r="I245" s="32" t="s">
        <v>221</v>
      </c>
    </row>
    <row r="246" spans="1:9" s="17" customFormat="1" ht="45" outlineLevel="2" x14ac:dyDescent="0.25">
      <c r="A246" s="26">
        <v>454</v>
      </c>
      <c r="B246" s="27">
        <v>45139</v>
      </c>
      <c r="C246" s="28" t="s">
        <v>198</v>
      </c>
      <c r="D246" s="29" t="s">
        <v>77</v>
      </c>
      <c r="E246" s="30">
        <v>824.6</v>
      </c>
      <c r="F246" s="30">
        <v>395.84</v>
      </c>
      <c r="G246" s="30">
        <v>556.58000000000004</v>
      </c>
      <c r="H246" s="31">
        <v>1777.02</v>
      </c>
      <c r="I246" s="32" t="s">
        <v>607</v>
      </c>
    </row>
    <row r="247" spans="1:9" s="17" customFormat="1" ht="33.75" outlineLevel="2" x14ac:dyDescent="0.25">
      <c r="A247" s="26">
        <v>481</v>
      </c>
      <c r="B247" s="27">
        <v>45153</v>
      </c>
      <c r="C247" s="28" t="s">
        <v>198</v>
      </c>
      <c r="D247" s="29" t="s">
        <v>77</v>
      </c>
      <c r="E247" s="30">
        <v>412.3</v>
      </c>
      <c r="F247" s="30">
        <v>197.92</v>
      </c>
      <c r="G247" s="30">
        <v>489.41</v>
      </c>
      <c r="H247" s="31">
        <v>1099.6300000000001</v>
      </c>
      <c r="I247" s="32" t="s">
        <v>608</v>
      </c>
    </row>
    <row r="248" spans="1:9" s="17" customFormat="1" ht="45" outlineLevel="2" x14ac:dyDescent="0.25">
      <c r="A248" s="26">
        <v>506</v>
      </c>
      <c r="B248" s="27">
        <v>45160</v>
      </c>
      <c r="C248" s="28" t="s">
        <v>198</v>
      </c>
      <c r="D248" s="29" t="s">
        <v>77</v>
      </c>
      <c r="E248" s="30">
        <v>412.3</v>
      </c>
      <c r="F248" s="30">
        <v>197.92</v>
      </c>
      <c r="G248" s="30">
        <v>493.05</v>
      </c>
      <c r="H248" s="31">
        <v>1103.27</v>
      </c>
      <c r="I248" s="32" t="s">
        <v>609</v>
      </c>
    </row>
    <row r="249" spans="1:9" s="17" customFormat="1" ht="33.75" outlineLevel="2" x14ac:dyDescent="0.25">
      <c r="A249" s="26">
        <v>532</v>
      </c>
      <c r="B249" s="27">
        <v>45167</v>
      </c>
      <c r="C249" s="28" t="s">
        <v>198</v>
      </c>
      <c r="D249" s="29" t="s">
        <v>77</v>
      </c>
      <c r="E249" s="30">
        <v>412.3</v>
      </c>
      <c r="F249" s="30">
        <v>197.92</v>
      </c>
      <c r="G249" s="30">
        <v>556.58000000000004</v>
      </c>
      <c r="H249" s="31">
        <v>1166.8000000000002</v>
      </c>
      <c r="I249" s="32" t="s">
        <v>610</v>
      </c>
    </row>
    <row r="250" spans="1:9" s="17" customFormat="1" outlineLevel="1" x14ac:dyDescent="0.25">
      <c r="A250" s="47"/>
      <c r="B250" s="48"/>
      <c r="C250" s="49" t="s">
        <v>679</v>
      </c>
      <c r="D250" s="43"/>
      <c r="E250" s="44">
        <f>SUBTOTAL(9,E225:E249)</f>
        <v>11459.159999999998</v>
      </c>
      <c r="F250" s="44">
        <f>SUBTOTAL(9,F225:F249)</f>
        <v>6214.0000000000009</v>
      </c>
      <c r="G250" s="44">
        <f>SUBTOTAL(9,G225:G249)</f>
        <v>10498.62</v>
      </c>
      <c r="H250" s="45">
        <f>SUBTOTAL(9,H225:H249)</f>
        <v>28171.78</v>
      </c>
      <c r="I250" s="46"/>
    </row>
    <row r="251" spans="1:9" s="17" customFormat="1" ht="33.75" outlineLevel="2" x14ac:dyDescent="0.25">
      <c r="A251" s="33">
        <v>248</v>
      </c>
      <c r="B251" s="34">
        <v>45055</v>
      </c>
      <c r="C251" s="35" t="s">
        <v>222</v>
      </c>
      <c r="D251" s="36" t="s">
        <v>89</v>
      </c>
      <c r="E251" s="37">
        <v>824.6</v>
      </c>
      <c r="F251" s="37">
        <v>395.84</v>
      </c>
      <c r="G251" s="37">
        <v>230.84</v>
      </c>
      <c r="H251" s="38">
        <v>1451.28</v>
      </c>
      <c r="I251" s="39" t="s">
        <v>223</v>
      </c>
    </row>
    <row r="252" spans="1:9" s="17" customFormat="1" outlineLevel="1" x14ac:dyDescent="0.25">
      <c r="A252" s="47"/>
      <c r="B252" s="48"/>
      <c r="C252" s="49" t="s">
        <v>723</v>
      </c>
      <c r="D252" s="43"/>
      <c r="E252" s="44">
        <f>SUBTOTAL(9,E251:E251)</f>
        <v>824.6</v>
      </c>
      <c r="F252" s="44">
        <f>SUBTOTAL(9,F251:F251)</f>
        <v>395.84</v>
      </c>
      <c r="G252" s="44">
        <f>SUBTOTAL(9,G251:G251)</f>
        <v>230.84</v>
      </c>
      <c r="H252" s="45">
        <f>SUBTOTAL(9,H251:H251)</f>
        <v>1451.28</v>
      </c>
      <c r="I252" s="46"/>
    </row>
    <row r="253" spans="1:9" s="17" customFormat="1" ht="33.75" outlineLevel="2" x14ac:dyDescent="0.25">
      <c r="A253" s="33">
        <v>536</v>
      </c>
      <c r="B253" s="34">
        <v>45167</v>
      </c>
      <c r="C253" s="35" t="s">
        <v>611</v>
      </c>
      <c r="D253" s="36" t="s">
        <v>89</v>
      </c>
      <c r="E253" s="37">
        <v>412.3</v>
      </c>
      <c r="F253" s="37">
        <v>395.84</v>
      </c>
      <c r="G253" s="37">
        <v>288.55</v>
      </c>
      <c r="H253" s="38">
        <v>1096.69</v>
      </c>
      <c r="I253" s="39" t="s">
        <v>612</v>
      </c>
    </row>
    <row r="254" spans="1:9" s="17" customFormat="1" outlineLevel="1" x14ac:dyDescent="0.25">
      <c r="A254" s="47"/>
      <c r="B254" s="48"/>
      <c r="C254" s="49" t="s">
        <v>680</v>
      </c>
      <c r="D254" s="43"/>
      <c r="E254" s="44">
        <f>SUBTOTAL(9,E253:E253)</f>
        <v>412.3</v>
      </c>
      <c r="F254" s="44">
        <f>SUBTOTAL(9,F253:F253)</f>
        <v>395.84</v>
      </c>
      <c r="G254" s="44">
        <f>SUBTOTAL(9,G253:G253)</f>
        <v>288.55</v>
      </c>
      <c r="H254" s="45">
        <f>SUBTOTAL(9,H253:H253)</f>
        <v>1096.69</v>
      </c>
      <c r="I254" s="46"/>
    </row>
    <row r="255" spans="1:9" s="17" customFormat="1" ht="33.75" outlineLevel="2" x14ac:dyDescent="0.25">
      <c r="A255" s="33">
        <v>45</v>
      </c>
      <c r="B255" s="34">
        <v>44964</v>
      </c>
      <c r="C255" s="35" t="s">
        <v>224</v>
      </c>
      <c r="D255" s="36" t="s">
        <v>77</v>
      </c>
      <c r="E255" s="37">
        <v>0</v>
      </c>
      <c r="F255" s="37">
        <v>187.68</v>
      </c>
      <c r="G255" s="37">
        <v>109.46</v>
      </c>
      <c r="H255" s="38">
        <v>297.14</v>
      </c>
      <c r="I255" s="39" t="s">
        <v>225</v>
      </c>
    </row>
    <row r="256" spans="1:9" s="17" customFormat="1" ht="22.5" outlineLevel="2" x14ac:dyDescent="0.25">
      <c r="A256" s="26">
        <v>69</v>
      </c>
      <c r="B256" s="27">
        <v>44971</v>
      </c>
      <c r="C256" s="28" t="s">
        <v>224</v>
      </c>
      <c r="D256" s="29" t="s">
        <v>77</v>
      </c>
      <c r="E256" s="30">
        <v>0</v>
      </c>
      <c r="F256" s="30">
        <v>197.92</v>
      </c>
      <c r="G256" s="30">
        <v>115.42</v>
      </c>
      <c r="H256" s="31">
        <v>313.33999999999997</v>
      </c>
      <c r="I256" s="32" t="s">
        <v>226</v>
      </c>
    </row>
    <row r="257" spans="1:9" s="17" customFormat="1" ht="22.5" outlineLevel="2" x14ac:dyDescent="0.25">
      <c r="A257" s="26">
        <v>92</v>
      </c>
      <c r="B257" s="27">
        <v>44979</v>
      </c>
      <c r="C257" s="28" t="s">
        <v>224</v>
      </c>
      <c r="D257" s="29" t="s">
        <v>77</v>
      </c>
      <c r="E257" s="30">
        <v>0</v>
      </c>
      <c r="F257" s="30">
        <v>98.96</v>
      </c>
      <c r="G257" s="30">
        <v>115.42</v>
      </c>
      <c r="H257" s="31">
        <v>214.38</v>
      </c>
      <c r="I257" s="32" t="s">
        <v>227</v>
      </c>
    </row>
    <row r="258" spans="1:9" s="17" customFormat="1" ht="33.75" outlineLevel="2" x14ac:dyDescent="0.25">
      <c r="A258" s="26">
        <v>130</v>
      </c>
      <c r="B258" s="27">
        <v>44999</v>
      </c>
      <c r="C258" s="28" t="s">
        <v>224</v>
      </c>
      <c r="D258" s="29" t="s">
        <v>77</v>
      </c>
      <c r="E258" s="30">
        <v>0</v>
      </c>
      <c r="F258" s="30">
        <v>98.96</v>
      </c>
      <c r="G258" s="30">
        <v>115.42</v>
      </c>
      <c r="H258" s="31">
        <v>214.38</v>
      </c>
      <c r="I258" s="32" t="s">
        <v>228</v>
      </c>
    </row>
    <row r="259" spans="1:9" s="17" customFormat="1" ht="33.75" outlineLevel="2" x14ac:dyDescent="0.25">
      <c r="A259" s="33">
        <v>168</v>
      </c>
      <c r="B259" s="34">
        <v>45020</v>
      </c>
      <c r="C259" s="35" t="s">
        <v>224</v>
      </c>
      <c r="D259" s="36" t="s">
        <v>77</v>
      </c>
      <c r="E259" s="37">
        <v>0</v>
      </c>
      <c r="F259" s="37">
        <v>98.96</v>
      </c>
      <c r="G259" s="37">
        <v>115.42</v>
      </c>
      <c r="H259" s="38">
        <v>214.38</v>
      </c>
      <c r="I259" s="39" t="s">
        <v>229</v>
      </c>
    </row>
    <row r="260" spans="1:9" s="17" customFormat="1" ht="33.75" outlineLevel="2" x14ac:dyDescent="0.25">
      <c r="A260" s="33">
        <v>169</v>
      </c>
      <c r="B260" s="34">
        <v>45020</v>
      </c>
      <c r="C260" s="35" t="s">
        <v>224</v>
      </c>
      <c r="D260" s="36" t="s">
        <v>77</v>
      </c>
      <c r="E260" s="37">
        <v>0</v>
      </c>
      <c r="F260" s="37">
        <v>98.96</v>
      </c>
      <c r="G260" s="37">
        <v>115.42</v>
      </c>
      <c r="H260" s="38">
        <v>214.38</v>
      </c>
      <c r="I260" s="39" t="s">
        <v>230</v>
      </c>
    </row>
    <row r="261" spans="1:9" s="17" customFormat="1" ht="33.75" outlineLevel="2" x14ac:dyDescent="0.25">
      <c r="A261" s="26">
        <v>201</v>
      </c>
      <c r="B261" s="27">
        <v>45034</v>
      </c>
      <c r="C261" s="28" t="s">
        <v>224</v>
      </c>
      <c r="D261" s="29" t="s">
        <v>77</v>
      </c>
      <c r="E261" s="30">
        <v>0</v>
      </c>
      <c r="F261" s="30">
        <v>197.92</v>
      </c>
      <c r="G261" s="30">
        <v>115.42</v>
      </c>
      <c r="H261" s="31">
        <v>313.33999999999997</v>
      </c>
      <c r="I261" s="32" t="s">
        <v>231</v>
      </c>
    </row>
    <row r="262" spans="1:9" s="17" customFormat="1" ht="33.75" outlineLevel="2" x14ac:dyDescent="0.25">
      <c r="A262" s="26">
        <v>227</v>
      </c>
      <c r="B262" s="27">
        <v>45041</v>
      </c>
      <c r="C262" s="28" t="s">
        <v>224</v>
      </c>
      <c r="D262" s="29" t="s">
        <v>77</v>
      </c>
      <c r="E262" s="30">
        <v>0</v>
      </c>
      <c r="F262" s="30">
        <v>98.96</v>
      </c>
      <c r="G262" s="30">
        <v>115.42</v>
      </c>
      <c r="H262" s="31">
        <v>214.38</v>
      </c>
      <c r="I262" s="32" t="s">
        <v>232</v>
      </c>
    </row>
    <row r="263" spans="1:9" s="17" customFormat="1" ht="33.75" outlineLevel="2" x14ac:dyDescent="0.25">
      <c r="A263" s="26">
        <v>262</v>
      </c>
      <c r="B263" s="27">
        <v>45055</v>
      </c>
      <c r="C263" s="28" t="s">
        <v>224</v>
      </c>
      <c r="D263" s="29" t="s">
        <v>77</v>
      </c>
      <c r="E263" s="30">
        <v>0</v>
      </c>
      <c r="F263" s="30">
        <v>98.96</v>
      </c>
      <c r="G263" s="30">
        <v>115.42</v>
      </c>
      <c r="H263" s="31">
        <v>214.38</v>
      </c>
      <c r="I263" s="32" t="s">
        <v>233</v>
      </c>
    </row>
    <row r="264" spans="1:9" s="17" customFormat="1" ht="33.75" outlineLevel="2" x14ac:dyDescent="0.25">
      <c r="A264" s="26">
        <v>283</v>
      </c>
      <c r="B264" s="27">
        <v>45062</v>
      </c>
      <c r="C264" s="28" t="s">
        <v>224</v>
      </c>
      <c r="D264" s="29" t="s">
        <v>77</v>
      </c>
      <c r="E264" s="30">
        <v>0</v>
      </c>
      <c r="F264" s="30">
        <v>197.92</v>
      </c>
      <c r="G264" s="30">
        <v>115.42</v>
      </c>
      <c r="H264" s="31">
        <v>313.33999999999997</v>
      </c>
      <c r="I264" s="32" t="s">
        <v>234</v>
      </c>
    </row>
    <row r="265" spans="1:9" s="17" customFormat="1" ht="33.75" outlineLevel="2" x14ac:dyDescent="0.25">
      <c r="A265" s="26">
        <v>299</v>
      </c>
      <c r="B265" s="27">
        <v>45069</v>
      </c>
      <c r="C265" s="28" t="s">
        <v>224</v>
      </c>
      <c r="D265" s="29" t="s">
        <v>77</v>
      </c>
      <c r="E265" s="30">
        <v>0</v>
      </c>
      <c r="F265" s="30">
        <v>98.96</v>
      </c>
      <c r="G265" s="30">
        <v>115.42</v>
      </c>
      <c r="H265" s="31">
        <v>214.38</v>
      </c>
      <c r="I265" s="32" t="s">
        <v>235</v>
      </c>
    </row>
    <row r="266" spans="1:9" s="17" customFormat="1" ht="45" outlineLevel="2" x14ac:dyDescent="0.25">
      <c r="A266" s="26">
        <v>320</v>
      </c>
      <c r="B266" s="27">
        <v>45083</v>
      </c>
      <c r="C266" s="28" t="s">
        <v>224</v>
      </c>
      <c r="D266" s="29" t="s">
        <v>77</v>
      </c>
      <c r="E266" s="30">
        <v>0</v>
      </c>
      <c r="F266" s="30">
        <v>197.92</v>
      </c>
      <c r="G266" s="30">
        <v>115.42</v>
      </c>
      <c r="H266" s="31">
        <v>313.33999999999997</v>
      </c>
      <c r="I266" s="32" t="s">
        <v>236</v>
      </c>
    </row>
    <row r="267" spans="1:9" s="17" customFormat="1" ht="33.75" outlineLevel="2" x14ac:dyDescent="0.25">
      <c r="A267" s="26">
        <v>344</v>
      </c>
      <c r="B267" s="27">
        <v>45090</v>
      </c>
      <c r="C267" s="28" t="s">
        <v>224</v>
      </c>
      <c r="D267" s="29" t="s">
        <v>77</v>
      </c>
      <c r="E267" s="30">
        <v>0</v>
      </c>
      <c r="F267" s="30">
        <v>98.96</v>
      </c>
      <c r="G267" s="30">
        <v>115.42</v>
      </c>
      <c r="H267" s="31">
        <v>214.38</v>
      </c>
      <c r="I267" s="32" t="s">
        <v>237</v>
      </c>
    </row>
    <row r="268" spans="1:9" s="17" customFormat="1" ht="33.75" outlineLevel="2" x14ac:dyDescent="0.25">
      <c r="A268" s="26">
        <v>351</v>
      </c>
      <c r="B268" s="27">
        <v>45097</v>
      </c>
      <c r="C268" s="28" t="s">
        <v>224</v>
      </c>
      <c r="D268" s="29" t="s">
        <v>77</v>
      </c>
      <c r="E268" s="30">
        <v>0</v>
      </c>
      <c r="F268" s="30">
        <v>98.96</v>
      </c>
      <c r="G268" s="30">
        <v>115.42</v>
      </c>
      <c r="H268" s="31">
        <v>214.38</v>
      </c>
      <c r="I268" s="32" t="s">
        <v>238</v>
      </c>
    </row>
    <row r="269" spans="1:9" s="17" customFormat="1" ht="33.75" outlineLevel="2" x14ac:dyDescent="0.25">
      <c r="A269" s="26">
        <v>352</v>
      </c>
      <c r="B269" s="27">
        <v>45097</v>
      </c>
      <c r="C269" s="28" t="s">
        <v>224</v>
      </c>
      <c r="D269" s="29" t="s">
        <v>77</v>
      </c>
      <c r="E269" s="30">
        <v>0</v>
      </c>
      <c r="F269" s="30">
        <v>98.96</v>
      </c>
      <c r="G269" s="30">
        <v>115.42</v>
      </c>
      <c r="H269" s="31">
        <v>214.38</v>
      </c>
      <c r="I269" s="32" t="s">
        <v>239</v>
      </c>
    </row>
    <row r="270" spans="1:9" s="17" customFormat="1" ht="33.75" outlineLevel="2" x14ac:dyDescent="0.25">
      <c r="A270" s="26">
        <v>433</v>
      </c>
      <c r="B270" s="27">
        <v>45125</v>
      </c>
      <c r="C270" s="28" t="s">
        <v>224</v>
      </c>
      <c r="D270" s="29" t="s">
        <v>77</v>
      </c>
      <c r="E270" s="30">
        <v>0</v>
      </c>
      <c r="F270" s="30">
        <v>0</v>
      </c>
      <c r="G270" s="30">
        <v>115.42</v>
      </c>
      <c r="H270" s="31">
        <v>115.42</v>
      </c>
      <c r="I270" s="32" t="s">
        <v>240</v>
      </c>
    </row>
    <row r="271" spans="1:9" s="17" customFormat="1" ht="33.75" outlineLevel="2" x14ac:dyDescent="0.25">
      <c r="A271" s="26">
        <v>490</v>
      </c>
      <c r="B271" s="27">
        <v>45153</v>
      </c>
      <c r="C271" s="28" t="s">
        <v>224</v>
      </c>
      <c r="D271" s="29" t="s">
        <v>77</v>
      </c>
      <c r="E271" s="30">
        <v>0</v>
      </c>
      <c r="F271" s="30">
        <v>98.96</v>
      </c>
      <c r="G271" s="30">
        <v>115.42</v>
      </c>
      <c r="H271" s="31">
        <v>214.38</v>
      </c>
      <c r="I271" s="32" t="s">
        <v>613</v>
      </c>
    </row>
    <row r="272" spans="1:9" s="17" customFormat="1" ht="33.75" outlineLevel="2" x14ac:dyDescent="0.25">
      <c r="A272" s="26">
        <v>507</v>
      </c>
      <c r="B272" s="27">
        <v>45160</v>
      </c>
      <c r="C272" s="28" t="s">
        <v>224</v>
      </c>
      <c r="D272" s="29" t="s">
        <v>77</v>
      </c>
      <c r="E272" s="30">
        <v>0</v>
      </c>
      <c r="F272" s="30">
        <v>98.96</v>
      </c>
      <c r="G272" s="30">
        <v>115.42</v>
      </c>
      <c r="H272" s="31">
        <v>214.38</v>
      </c>
      <c r="I272" s="32" t="s">
        <v>614</v>
      </c>
    </row>
    <row r="273" spans="1:9" s="17" customFormat="1" ht="33.75" outlineLevel="2" x14ac:dyDescent="0.25">
      <c r="A273" s="26">
        <v>508</v>
      </c>
      <c r="B273" s="27">
        <v>45160</v>
      </c>
      <c r="C273" s="28" t="s">
        <v>224</v>
      </c>
      <c r="D273" s="29" t="s">
        <v>77</v>
      </c>
      <c r="E273" s="30">
        <v>412.3</v>
      </c>
      <c r="F273" s="30">
        <v>197.92</v>
      </c>
      <c r="G273" s="30">
        <v>115.42</v>
      </c>
      <c r="H273" s="31">
        <v>725.64</v>
      </c>
      <c r="I273" s="32" t="s">
        <v>615</v>
      </c>
    </row>
    <row r="274" spans="1:9" s="17" customFormat="1" outlineLevel="1" x14ac:dyDescent="0.25">
      <c r="A274" s="47"/>
      <c r="B274" s="48"/>
      <c r="C274" s="49" t="s">
        <v>681</v>
      </c>
      <c r="D274" s="43"/>
      <c r="E274" s="44">
        <f>SUBTOTAL(9,E255:E273)</f>
        <v>412.3</v>
      </c>
      <c r="F274" s="44">
        <f>SUBTOTAL(9,F255:F273)</f>
        <v>2364.8000000000002</v>
      </c>
      <c r="G274" s="44">
        <f>SUBTOTAL(9,G255:G273)</f>
        <v>2187.0200000000004</v>
      </c>
      <c r="H274" s="45">
        <f>SUBTOTAL(9,H255:H273)</f>
        <v>4964.1200000000008</v>
      </c>
      <c r="I274" s="46"/>
    </row>
    <row r="275" spans="1:9" s="17" customFormat="1" ht="22.5" outlineLevel="2" x14ac:dyDescent="0.25">
      <c r="A275" s="33">
        <v>46</v>
      </c>
      <c r="B275" s="34">
        <v>44964</v>
      </c>
      <c r="C275" s="35" t="s">
        <v>241</v>
      </c>
      <c r="D275" s="36" t="s">
        <v>77</v>
      </c>
      <c r="E275" s="37">
        <v>0</v>
      </c>
      <c r="F275" s="37">
        <v>187.68</v>
      </c>
      <c r="G275" s="37">
        <v>22.49</v>
      </c>
      <c r="H275" s="38">
        <v>210.17000000000002</v>
      </c>
      <c r="I275" s="39" t="s">
        <v>242</v>
      </c>
    </row>
    <row r="276" spans="1:9" s="17" customFormat="1" ht="33.75" outlineLevel="2" x14ac:dyDescent="0.25">
      <c r="A276" s="33">
        <v>47</v>
      </c>
      <c r="B276" s="34">
        <v>44964</v>
      </c>
      <c r="C276" s="35" t="s">
        <v>241</v>
      </c>
      <c r="D276" s="36" t="s">
        <v>77</v>
      </c>
      <c r="E276" s="37">
        <v>0</v>
      </c>
      <c r="F276" s="37">
        <v>93.84</v>
      </c>
      <c r="G276" s="37">
        <v>89.65</v>
      </c>
      <c r="H276" s="38">
        <v>183.49</v>
      </c>
      <c r="I276" s="39" t="s">
        <v>243</v>
      </c>
    </row>
    <row r="277" spans="1:9" s="17" customFormat="1" ht="33.75" outlineLevel="2" x14ac:dyDescent="0.25">
      <c r="A277" s="33">
        <v>83</v>
      </c>
      <c r="B277" s="34">
        <v>44971</v>
      </c>
      <c r="C277" s="35" t="s">
        <v>241</v>
      </c>
      <c r="D277" s="36" t="s">
        <v>77</v>
      </c>
      <c r="E277" s="37">
        <v>0</v>
      </c>
      <c r="F277" s="37">
        <v>197.92</v>
      </c>
      <c r="G277" s="37">
        <v>98.11</v>
      </c>
      <c r="H277" s="38">
        <v>296.02999999999997</v>
      </c>
      <c r="I277" s="39" t="s">
        <v>244</v>
      </c>
    </row>
    <row r="278" spans="1:9" s="17" customFormat="1" ht="33.75" outlineLevel="2" x14ac:dyDescent="0.25">
      <c r="A278" s="33">
        <v>162</v>
      </c>
      <c r="B278" s="34">
        <v>45013</v>
      </c>
      <c r="C278" s="35" t="s">
        <v>241</v>
      </c>
      <c r="D278" s="36" t="s">
        <v>77</v>
      </c>
      <c r="E278" s="37">
        <v>0</v>
      </c>
      <c r="F278" s="37">
        <v>98.96</v>
      </c>
      <c r="G278" s="37">
        <v>92.65</v>
      </c>
      <c r="H278" s="38">
        <v>191.61</v>
      </c>
      <c r="I278" s="39" t="s">
        <v>245</v>
      </c>
    </row>
    <row r="279" spans="1:9" s="17" customFormat="1" ht="33.75" outlineLevel="2" x14ac:dyDescent="0.25">
      <c r="A279" s="33">
        <v>163</v>
      </c>
      <c r="B279" s="34">
        <v>45013</v>
      </c>
      <c r="C279" s="35" t="s">
        <v>241</v>
      </c>
      <c r="D279" s="36" t="s">
        <v>77</v>
      </c>
      <c r="E279" s="37">
        <v>0</v>
      </c>
      <c r="F279" s="37">
        <v>197.92</v>
      </c>
      <c r="G279" s="37">
        <v>92.65</v>
      </c>
      <c r="H279" s="38">
        <v>290.57</v>
      </c>
      <c r="I279" s="39" t="s">
        <v>246</v>
      </c>
    </row>
    <row r="280" spans="1:9" s="17" customFormat="1" ht="33.75" outlineLevel="2" x14ac:dyDescent="0.25">
      <c r="A280" s="33">
        <v>172</v>
      </c>
      <c r="B280" s="34">
        <v>45020</v>
      </c>
      <c r="C280" s="35" t="s">
        <v>241</v>
      </c>
      <c r="D280" s="36" t="s">
        <v>77</v>
      </c>
      <c r="E280" s="37">
        <v>0</v>
      </c>
      <c r="F280" s="37">
        <v>98.96</v>
      </c>
      <c r="G280" s="37">
        <v>115.42</v>
      </c>
      <c r="H280" s="38">
        <v>214.38</v>
      </c>
      <c r="I280" s="39" t="s">
        <v>247</v>
      </c>
    </row>
    <row r="281" spans="1:9" s="17" customFormat="1" ht="33.75" outlineLevel="2" x14ac:dyDescent="0.25">
      <c r="A281" s="26">
        <v>203</v>
      </c>
      <c r="B281" s="27">
        <v>45034</v>
      </c>
      <c r="C281" s="28" t="s">
        <v>241</v>
      </c>
      <c r="D281" s="29" t="s">
        <v>77</v>
      </c>
      <c r="E281" s="30">
        <v>0</v>
      </c>
      <c r="F281" s="30">
        <v>98.96</v>
      </c>
      <c r="G281" s="30">
        <v>94.47</v>
      </c>
      <c r="H281" s="31">
        <v>193.43</v>
      </c>
      <c r="I281" s="32" t="s">
        <v>248</v>
      </c>
    </row>
    <row r="282" spans="1:9" s="17" customFormat="1" ht="33.75" outlineLevel="2" x14ac:dyDescent="0.25">
      <c r="A282" s="26">
        <v>230</v>
      </c>
      <c r="B282" s="27">
        <v>45041</v>
      </c>
      <c r="C282" s="28" t="s">
        <v>241</v>
      </c>
      <c r="D282" s="29" t="s">
        <v>77</v>
      </c>
      <c r="E282" s="30">
        <v>0</v>
      </c>
      <c r="F282" s="30">
        <v>197.92</v>
      </c>
      <c r="G282" s="30">
        <v>98.11</v>
      </c>
      <c r="H282" s="31">
        <v>296.02999999999997</v>
      </c>
      <c r="I282" s="32" t="s">
        <v>249</v>
      </c>
    </row>
    <row r="283" spans="1:9" s="17" customFormat="1" ht="33.75" outlineLevel="2" x14ac:dyDescent="0.25">
      <c r="A283" s="26">
        <v>231</v>
      </c>
      <c r="B283" s="27">
        <v>45041</v>
      </c>
      <c r="C283" s="28" t="s">
        <v>241</v>
      </c>
      <c r="D283" s="29" t="s">
        <v>77</v>
      </c>
      <c r="E283" s="30">
        <v>0</v>
      </c>
      <c r="F283" s="30">
        <v>692.71999999999991</v>
      </c>
      <c r="G283" s="30">
        <v>392.44</v>
      </c>
      <c r="H283" s="31">
        <v>1085.1599999999999</v>
      </c>
      <c r="I283" s="32" t="s">
        <v>250</v>
      </c>
    </row>
    <row r="284" spans="1:9" s="17" customFormat="1" ht="33.75" outlineLevel="2" x14ac:dyDescent="0.25">
      <c r="A284" s="26">
        <v>244</v>
      </c>
      <c r="B284" s="27">
        <v>45048</v>
      </c>
      <c r="C284" s="28" t="s">
        <v>241</v>
      </c>
      <c r="D284" s="29" t="s">
        <v>77</v>
      </c>
      <c r="E284" s="30">
        <v>0</v>
      </c>
      <c r="F284" s="30">
        <v>98.96</v>
      </c>
      <c r="G284" s="30">
        <v>98.11</v>
      </c>
      <c r="H284" s="31">
        <v>197.07</v>
      </c>
      <c r="I284" s="32" t="s">
        <v>251</v>
      </c>
    </row>
    <row r="285" spans="1:9" s="17" customFormat="1" ht="33.75" outlineLevel="2" x14ac:dyDescent="0.25">
      <c r="A285" s="26">
        <v>281</v>
      </c>
      <c r="B285" s="27">
        <v>45062</v>
      </c>
      <c r="C285" s="28" t="s">
        <v>241</v>
      </c>
      <c r="D285" s="29" t="s">
        <v>77</v>
      </c>
      <c r="E285" s="30">
        <v>0</v>
      </c>
      <c r="F285" s="30">
        <v>98.96</v>
      </c>
      <c r="G285" s="30">
        <v>98.11</v>
      </c>
      <c r="H285" s="31">
        <v>197.07</v>
      </c>
      <c r="I285" s="32" t="s">
        <v>252</v>
      </c>
    </row>
    <row r="286" spans="1:9" s="17" customFormat="1" ht="33.75" outlineLevel="2" x14ac:dyDescent="0.25">
      <c r="A286" s="26">
        <v>282</v>
      </c>
      <c r="B286" s="27">
        <v>45062</v>
      </c>
      <c r="C286" s="28" t="s">
        <v>241</v>
      </c>
      <c r="D286" s="29" t="s">
        <v>77</v>
      </c>
      <c r="E286" s="30">
        <v>0</v>
      </c>
      <c r="F286" s="30">
        <v>197.92</v>
      </c>
      <c r="G286" s="30">
        <v>98.11</v>
      </c>
      <c r="H286" s="31">
        <v>296.02999999999997</v>
      </c>
      <c r="I286" s="32" t="s">
        <v>253</v>
      </c>
    </row>
    <row r="287" spans="1:9" s="17" customFormat="1" ht="33.75" outlineLevel="2" x14ac:dyDescent="0.25">
      <c r="A287" s="26">
        <v>313</v>
      </c>
      <c r="B287" s="27">
        <v>45076</v>
      </c>
      <c r="C287" s="28" t="s">
        <v>241</v>
      </c>
      <c r="D287" s="29" t="s">
        <v>77</v>
      </c>
      <c r="E287" s="30">
        <v>0</v>
      </c>
      <c r="F287" s="30">
        <v>197.92</v>
      </c>
      <c r="G287" s="30">
        <v>98.11</v>
      </c>
      <c r="H287" s="31">
        <v>296.02999999999997</v>
      </c>
      <c r="I287" s="32" t="s">
        <v>254</v>
      </c>
    </row>
    <row r="288" spans="1:9" s="17" customFormat="1" ht="33.75" outlineLevel="2" x14ac:dyDescent="0.25">
      <c r="A288" s="26">
        <v>341</v>
      </c>
      <c r="B288" s="27">
        <v>45090</v>
      </c>
      <c r="C288" s="28" t="s">
        <v>241</v>
      </c>
      <c r="D288" s="29" t="s">
        <v>77</v>
      </c>
      <c r="E288" s="30">
        <v>0</v>
      </c>
      <c r="F288" s="30">
        <v>98.96</v>
      </c>
      <c r="G288" s="30">
        <v>27.3</v>
      </c>
      <c r="H288" s="31">
        <v>126.25999999999999</v>
      </c>
      <c r="I288" s="32" t="s">
        <v>255</v>
      </c>
    </row>
    <row r="289" spans="1:9" s="17" customFormat="1" ht="33.75" outlineLevel="2" x14ac:dyDescent="0.25">
      <c r="A289" s="26">
        <v>366</v>
      </c>
      <c r="B289" s="27">
        <v>45097</v>
      </c>
      <c r="C289" s="28" t="s">
        <v>241</v>
      </c>
      <c r="D289" s="29" t="s">
        <v>77</v>
      </c>
      <c r="E289" s="30">
        <v>0</v>
      </c>
      <c r="F289" s="30">
        <v>197.92</v>
      </c>
      <c r="G289" s="30">
        <v>98.11</v>
      </c>
      <c r="H289" s="31">
        <v>296.02999999999997</v>
      </c>
      <c r="I289" s="32" t="s">
        <v>256</v>
      </c>
    </row>
    <row r="290" spans="1:9" s="17" customFormat="1" ht="33.75" outlineLevel="2" x14ac:dyDescent="0.25">
      <c r="A290" s="33">
        <v>417</v>
      </c>
      <c r="B290" s="34">
        <v>45118</v>
      </c>
      <c r="C290" s="35" t="s">
        <v>241</v>
      </c>
      <c r="D290" s="36" t="s">
        <v>77</v>
      </c>
      <c r="E290" s="37">
        <v>0</v>
      </c>
      <c r="F290" s="37">
        <v>98.96</v>
      </c>
      <c r="G290" s="37">
        <v>87.19</v>
      </c>
      <c r="H290" s="38">
        <v>186.14999999999998</v>
      </c>
      <c r="I290" s="39" t="s">
        <v>257</v>
      </c>
    </row>
    <row r="291" spans="1:9" s="17" customFormat="1" ht="33.75" outlineLevel="2" x14ac:dyDescent="0.25">
      <c r="A291" s="26">
        <v>418</v>
      </c>
      <c r="B291" s="27">
        <v>45118</v>
      </c>
      <c r="C291" s="28" t="s">
        <v>241</v>
      </c>
      <c r="D291" s="29" t="s">
        <v>77</v>
      </c>
      <c r="E291" s="30">
        <v>0</v>
      </c>
      <c r="F291" s="30">
        <v>197.92</v>
      </c>
      <c r="G291" s="30">
        <v>87.19</v>
      </c>
      <c r="H291" s="31">
        <v>285.11</v>
      </c>
      <c r="I291" s="32" t="s">
        <v>258</v>
      </c>
    </row>
    <row r="292" spans="1:9" s="17" customFormat="1" ht="33.75" outlineLevel="2" x14ac:dyDescent="0.25">
      <c r="A292" s="33">
        <v>439</v>
      </c>
      <c r="B292" s="34">
        <v>45125</v>
      </c>
      <c r="C292" s="35" t="s">
        <v>241</v>
      </c>
      <c r="D292" s="36" t="s">
        <v>77</v>
      </c>
      <c r="E292" s="37">
        <v>0</v>
      </c>
      <c r="F292" s="37">
        <v>98.96</v>
      </c>
      <c r="G292" s="37">
        <v>20.02</v>
      </c>
      <c r="H292" s="38">
        <v>118.97999999999999</v>
      </c>
      <c r="I292" s="39" t="s">
        <v>259</v>
      </c>
    </row>
    <row r="293" spans="1:9" s="17" customFormat="1" ht="56.25" outlineLevel="2" x14ac:dyDescent="0.25">
      <c r="A293" s="33">
        <v>476</v>
      </c>
      <c r="B293" s="34">
        <v>45153</v>
      </c>
      <c r="C293" s="35" t="s">
        <v>241</v>
      </c>
      <c r="D293" s="36" t="s">
        <v>77</v>
      </c>
      <c r="E293" s="37">
        <v>2887.7999999999997</v>
      </c>
      <c r="F293" s="37">
        <v>1385.28</v>
      </c>
      <c r="G293" s="37">
        <v>791.52</v>
      </c>
      <c r="H293" s="38">
        <v>5064.6000000000004</v>
      </c>
      <c r="I293" s="39" t="s">
        <v>616</v>
      </c>
    </row>
    <row r="294" spans="1:9" s="17" customFormat="1" ht="33.75" outlineLevel="2" x14ac:dyDescent="0.25">
      <c r="A294" s="26">
        <v>483</v>
      </c>
      <c r="B294" s="27">
        <v>45153</v>
      </c>
      <c r="C294" s="28" t="s">
        <v>241</v>
      </c>
      <c r="D294" s="29" t="s">
        <v>77</v>
      </c>
      <c r="E294" s="30">
        <v>0</v>
      </c>
      <c r="F294" s="30">
        <v>98.96</v>
      </c>
      <c r="G294" s="30">
        <v>87.19</v>
      </c>
      <c r="H294" s="31">
        <v>186.14999999999998</v>
      </c>
      <c r="I294" s="32" t="s">
        <v>617</v>
      </c>
    </row>
    <row r="295" spans="1:9" s="17" customFormat="1" ht="33.75" outlineLevel="2" x14ac:dyDescent="0.25">
      <c r="A295" s="26">
        <v>484</v>
      </c>
      <c r="B295" s="27">
        <v>45153</v>
      </c>
      <c r="C295" s="28" t="s">
        <v>241</v>
      </c>
      <c r="D295" s="29" t="s">
        <v>77</v>
      </c>
      <c r="E295" s="30">
        <v>0</v>
      </c>
      <c r="F295" s="30">
        <v>197.92</v>
      </c>
      <c r="G295" s="30">
        <v>87.19</v>
      </c>
      <c r="H295" s="31">
        <v>285.11</v>
      </c>
      <c r="I295" s="32" t="s">
        <v>618</v>
      </c>
    </row>
    <row r="296" spans="1:9" s="17" customFormat="1" ht="33.75" outlineLevel="2" x14ac:dyDescent="0.25">
      <c r="A296" s="26">
        <v>485</v>
      </c>
      <c r="B296" s="27">
        <v>45153</v>
      </c>
      <c r="C296" s="28" t="s">
        <v>241</v>
      </c>
      <c r="D296" s="29" t="s">
        <v>77</v>
      </c>
      <c r="E296" s="30">
        <v>0</v>
      </c>
      <c r="F296" s="30">
        <v>98.96</v>
      </c>
      <c r="G296" s="30">
        <v>87.19</v>
      </c>
      <c r="H296" s="31">
        <v>186.14999999999998</v>
      </c>
      <c r="I296" s="32" t="s">
        <v>619</v>
      </c>
    </row>
    <row r="297" spans="1:9" s="17" customFormat="1" ht="33.75" outlineLevel="2" x14ac:dyDescent="0.25">
      <c r="A297" s="26">
        <v>514</v>
      </c>
      <c r="B297" s="27">
        <v>45160</v>
      </c>
      <c r="C297" s="28" t="s">
        <v>241</v>
      </c>
      <c r="D297" s="29" t="s">
        <v>77</v>
      </c>
      <c r="E297" s="30">
        <v>0</v>
      </c>
      <c r="F297" s="30">
        <v>98.96</v>
      </c>
      <c r="G297" s="30">
        <v>87.19</v>
      </c>
      <c r="H297" s="31">
        <v>186.14999999999998</v>
      </c>
      <c r="I297" s="32" t="s">
        <v>620</v>
      </c>
    </row>
    <row r="298" spans="1:9" s="17" customFormat="1" ht="33.75" outlineLevel="2" x14ac:dyDescent="0.25">
      <c r="A298" s="26">
        <v>524</v>
      </c>
      <c r="B298" s="27">
        <v>45167</v>
      </c>
      <c r="C298" s="28" t="s">
        <v>241</v>
      </c>
      <c r="D298" s="29" t="s">
        <v>77</v>
      </c>
      <c r="E298" s="30">
        <v>0</v>
      </c>
      <c r="F298" s="30">
        <v>197.92</v>
      </c>
      <c r="G298" s="30">
        <v>89.01</v>
      </c>
      <c r="H298" s="31">
        <v>286.93</v>
      </c>
      <c r="I298" s="32" t="s">
        <v>621</v>
      </c>
    </row>
    <row r="299" spans="1:9" s="17" customFormat="1" outlineLevel="1" x14ac:dyDescent="0.25">
      <c r="A299" s="47"/>
      <c r="B299" s="48"/>
      <c r="C299" s="49" t="s">
        <v>682</v>
      </c>
      <c r="D299" s="43"/>
      <c r="E299" s="44">
        <f>SUBTOTAL(9,E275:E298)</f>
        <v>2887.7999999999997</v>
      </c>
      <c r="F299" s="44">
        <f>SUBTOTAL(9,F275:F298)</f>
        <v>5229.3600000000006</v>
      </c>
      <c r="G299" s="44">
        <f>SUBTOTAL(9,G275:G298)</f>
        <v>3037.5299999999997</v>
      </c>
      <c r="H299" s="45">
        <f>SUBTOTAL(9,H275:H298)</f>
        <v>11154.689999999999</v>
      </c>
      <c r="I299" s="46"/>
    </row>
    <row r="300" spans="1:9" s="17" customFormat="1" ht="33.75" outlineLevel="2" x14ac:dyDescent="0.25">
      <c r="A300" s="33">
        <v>216</v>
      </c>
      <c r="B300" s="34">
        <v>45034</v>
      </c>
      <c r="C300" s="35" t="s">
        <v>260</v>
      </c>
      <c r="D300" s="36" t="s">
        <v>89</v>
      </c>
      <c r="E300" s="37">
        <v>412.3</v>
      </c>
      <c r="F300" s="37">
        <v>395.84</v>
      </c>
      <c r="G300" s="37">
        <v>230.84</v>
      </c>
      <c r="H300" s="38">
        <v>1038.98</v>
      </c>
      <c r="I300" s="39" t="s">
        <v>261</v>
      </c>
    </row>
    <row r="301" spans="1:9" s="17" customFormat="1" outlineLevel="1" x14ac:dyDescent="0.25">
      <c r="A301" s="47"/>
      <c r="B301" s="48"/>
      <c r="C301" s="49" t="s">
        <v>724</v>
      </c>
      <c r="D301" s="43"/>
      <c r="E301" s="44">
        <f>SUBTOTAL(9,E300:E300)</f>
        <v>412.3</v>
      </c>
      <c r="F301" s="44">
        <f>SUBTOTAL(9,F300:F300)</f>
        <v>395.84</v>
      </c>
      <c r="G301" s="44">
        <f>SUBTOTAL(9,G300:G300)</f>
        <v>230.84</v>
      </c>
      <c r="H301" s="45">
        <f>SUBTOTAL(9,H300:H300)</f>
        <v>1038.98</v>
      </c>
      <c r="I301" s="46"/>
    </row>
    <row r="302" spans="1:9" s="17" customFormat="1" ht="33.75" outlineLevel="2" x14ac:dyDescent="0.25">
      <c r="A302" s="33">
        <v>35</v>
      </c>
      <c r="B302" s="34">
        <v>44957</v>
      </c>
      <c r="C302" s="35" t="s">
        <v>262</v>
      </c>
      <c r="D302" s="36" t="s">
        <v>77</v>
      </c>
      <c r="E302" s="37">
        <v>390.99</v>
      </c>
      <c r="F302" s="37">
        <v>281.52</v>
      </c>
      <c r="G302" s="37">
        <v>429.7</v>
      </c>
      <c r="H302" s="38">
        <v>1102.21</v>
      </c>
      <c r="I302" s="39" t="s">
        <v>263</v>
      </c>
    </row>
    <row r="303" spans="1:9" s="17" customFormat="1" ht="33.75" outlineLevel="2" x14ac:dyDescent="0.25">
      <c r="A303" s="26">
        <v>57</v>
      </c>
      <c r="B303" s="27">
        <v>44964</v>
      </c>
      <c r="C303" s="28" t="s">
        <v>262</v>
      </c>
      <c r="D303" s="29" t="s">
        <v>77</v>
      </c>
      <c r="E303" s="30">
        <v>412.3</v>
      </c>
      <c r="F303" s="30">
        <v>395.84</v>
      </c>
      <c r="G303" s="30">
        <v>367.5</v>
      </c>
      <c r="H303" s="31">
        <v>1175.6399999999999</v>
      </c>
      <c r="I303" s="32" t="s">
        <v>264</v>
      </c>
    </row>
    <row r="304" spans="1:9" s="17" customFormat="1" ht="33.75" outlineLevel="2" x14ac:dyDescent="0.25">
      <c r="A304" s="26">
        <v>82</v>
      </c>
      <c r="B304" s="27">
        <v>44971</v>
      </c>
      <c r="C304" s="28" t="s">
        <v>262</v>
      </c>
      <c r="D304" s="29" t="s">
        <v>77</v>
      </c>
      <c r="E304" s="30">
        <v>412.3</v>
      </c>
      <c r="F304" s="30">
        <v>395.84</v>
      </c>
      <c r="G304" s="30">
        <v>365.65</v>
      </c>
      <c r="H304" s="31">
        <v>1173.79</v>
      </c>
      <c r="I304" s="32" t="s">
        <v>265</v>
      </c>
    </row>
    <row r="305" spans="1:9" s="17" customFormat="1" ht="45" outlineLevel="2" x14ac:dyDescent="0.25">
      <c r="A305" s="26">
        <v>137</v>
      </c>
      <c r="B305" s="27">
        <v>44999</v>
      </c>
      <c r="C305" s="28" t="s">
        <v>262</v>
      </c>
      <c r="D305" s="29" t="s">
        <v>77</v>
      </c>
      <c r="E305" s="30">
        <v>412.3</v>
      </c>
      <c r="F305" s="30">
        <v>197.92</v>
      </c>
      <c r="G305" s="30">
        <v>444.6</v>
      </c>
      <c r="H305" s="31">
        <v>1054.8200000000002</v>
      </c>
      <c r="I305" s="32" t="s">
        <v>266</v>
      </c>
    </row>
    <row r="306" spans="1:9" s="17" customFormat="1" ht="33.75" outlineLevel="2" x14ac:dyDescent="0.25">
      <c r="A306" s="26">
        <v>144</v>
      </c>
      <c r="B306" s="27">
        <v>45006</v>
      </c>
      <c r="C306" s="28" t="s">
        <v>262</v>
      </c>
      <c r="D306" s="29" t="s">
        <v>77</v>
      </c>
      <c r="E306" s="30">
        <v>0</v>
      </c>
      <c r="F306" s="30">
        <v>197.92</v>
      </c>
      <c r="G306" s="30">
        <v>57.71</v>
      </c>
      <c r="H306" s="31">
        <v>255.63</v>
      </c>
      <c r="I306" s="32" t="s">
        <v>267</v>
      </c>
    </row>
    <row r="307" spans="1:9" s="17" customFormat="1" ht="33.75" outlineLevel="2" x14ac:dyDescent="0.25">
      <c r="A307" s="26">
        <v>145</v>
      </c>
      <c r="B307" s="27">
        <v>45006</v>
      </c>
      <c r="C307" s="28" t="s">
        <v>262</v>
      </c>
      <c r="D307" s="29" t="s">
        <v>77</v>
      </c>
      <c r="E307" s="30">
        <v>412.3</v>
      </c>
      <c r="F307" s="30">
        <v>296.88</v>
      </c>
      <c r="G307" s="30">
        <v>444.6</v>
      </c>
      <c r="H307" s="31">
        <v>1153.7800000000002</v>
      </c>
      <c r="I307" s="32" t="s">
        <v>268</v>
      </c>
    </row>
    <row r="308" spans="1:9" s="17" customFormat="1" ht="56.25" outlineLevel="2" x14ac:dyDescent="0.25">
      <c r="A308" s="26">
        <v>209</v>
      </c>
      <c r="B308" s="27">
        <v>45034</v>
      </c>
      <c r="C308" s="28" t="s">
        <v>262</v>
      </c>
      <c r="D308" s="29" t="s">
        <v>77</v>
      </c>
      <c r="E308" s="30">
        <v>412.3</v>
      </c>
      <c r="F308" s="30">
        <v>395.84</v>
      </c>
      <c r="G308" s="30">
        <v>502.31</v>
      </c>
      <c r="H308" s="31">
        <v>1310.45</v>
      </c>
      <c r="I308" s="32" t="s">
        <v>269</v>
      </c>
    </row>
    <row r="309" spans="1:9" s="17" customFormat="1" ht="33.75" outlineLevel="2" x14ac:dyDescent="0.25">
      <c r="A309" s="26">
        <v>219</v>
      </c>
      <c r="B309" s="27">
        <v>45034</v>
      </c>
      <c r="C309" s="28" t="s">
        <v>262</v>
      </c>
      <c r="D309" s="29" t="s">
        <v>77</v>
      </c>
      <c r="E309" s="30">
        <v>1236.9000000000001</v>
      </c>
      <c r="F309" s="30">
        <v>791.68</v>
      </c>
      <c r="G309" s="30">
        <v>733.15000000000009</v>
      </c>
      <c r="H309" s="31">
        <v>2761.73</v>
      </c>
      <c r="I309" s="32" t="s">
        <v>270</v>
      </c>
    </row>
    <row r="310" spans="1:9" s="17" customFormat="1" ht="33.75" outlineLevel="2" x14ac:dyDescent="0.25">
      <c r="A310" s="26">
        <v>243</v>
      </c>
      <c r="B310" s="27">
        <v>45048</v>
      </c>
      <c r="C310" s="28" t="s">
        <v>262</v>
      </c>
      <c r="D310" s="29" t="s">
        <v>77</v>
      </c>
      <c r="E310" s="30">
        <v>412.3</v>
      </c>
      <c r="F310" s="30">
        <v>296.88</v>
      </c>
      <c r="G310" s="30">
        <v>444.6</v>
      </c>
      <c r="H310" s="31">
        <v>1153.7800000000002</v>
      </c>
      <c r="I310" s="32" t="s">
        <v>271</v>
      </c>
    </row>
    <row r="311" spans="1:9" s="17" customFormat="1" ht="45" outlineLevel="2" x14ac:dyDescent="0.25">
      <c r="A311" s="26">
        <v>272</v>
      </c>
      <c r="B311" s="27">
        <v>45062</v>
      </c>
      <c r="C311" s="28" t="s">
        <v>262</v>
      </c>
      <c r="D311" s="29" t="s">
        <v>77</v>
      </c>
      <c r="E311" s="30">
        <v>412.3</v>
      </c>
      <c r="F311" s="30">
        <v>296.88</v>
      </c>
      <c r="G311" s="30">
        <v>753.1400000000001</v>
      </c>
      <c r="H311" s="31">
        <v>1462.3200000000002</v>
      </c>
      <c r="I311" s="32" t="s">
        <v>272</v>
      </c>
    </row>
    <row r="312" spans="1:9" s="17" customFormat="1" ht="33.75" outlineLevel="2" x14ac:dyDescent="0.25">
      <c r="A312" s="26">
        <v>309</v>
      </c>
      <c r="B312" s="27">
        <v>45076</v>
      </c>
      <c r="C312" s="28" t="s">
        <v>262</v>
      </c>
      <c r="D312" s="29" t="s">
        <v>77</v>
      </c>
      <c r="E312" s="30">
        <v>412.3</v>
      </c>
      <c r="F312" s="30">
        <v>296.88</v>
      </c>
      <c r="G312" s="30">
        <v>444.70000000000005</v>
      </c>
      <c r="H312" s="31">
        <v>1153.8800000000001</v>
      </c>
      <c r="I312" s="32" t="s">
        <v>273</v>
      </c>
    </row>
    <row r="313" spans="1:9" s="17" customFormat="1" ht="33.75" outlineLevel="2" x14ac:dyDescent="0.25">
      <c r="A313" s="33">
        <v>353</v>
      </c>
      <c r="B313" s="34">
        <v>45097</v>
      </c>
      <c r="C313" s="35" t="s">
        <v>262</v>
      </c>
      <c r="D313" s="36" t="s">
        <v>77</v>
      </c>
      <c r="E313" s="37">
        <v>412.3</v>
      </c>
      <c r="F313" s="37">
        <v>197.92</v>
      </c>
      <c r="G313" s="37">
        <v>444.70000000000005</v>
      </c>
      <c r="H313" s="38">
        <v>1054.92</v>
      </c>
      <c r="I313" s="39" t="s">
        <v>274</v>
      </c>
    </row>
    <row r="314" spans="1:9" s="17" customFormat="1" ht="33.75" outlineLevel="2" x14ac:dyDescent="0.25">
      <c r="A314" s="26">
        <v>354</v>
      </c>
      <c r="B314" s="27">
        <v>45097</v>
      </c>
      <c r="C314" s="28" t="s">
        <v>262</v>
      </c>
      <c r="D314" s="29" t="s">
        <v>77</v>
      </c>
      <c r="E314" s="30">
        <v>412.3</v>
      </c>
      <c r="F314" s="30">
        <v>296.88</v>
      </c>
      <c r="G314" s="30">
        <v>444.92</v>
      </c>
      <c r="H314" s="31">
        <v>1154.1000000000001</v>
      </c>
      <c r="I314" s="32" t="s">
        <v>275</v>
      </c>
    </row>
    <row r="315" spans="1:9" s="17" customFormat="1" ht="33.75" outlineLevel="2" x14ac:dyDescent="0.25">
      <c r="A315" s="26">
        <v>421</v>
      </c>
      <c r="B315" s="27">
        <v>45118</v>
      </c>
      <c r="C315" s="28" t="s">
        <v>262</v>
      </c>
      <c r="D315" s="29" t="s">
        <v>77</v>
      </c>
      <c r="E315" s="30">
        <v>412.3</v>
      </c>
      <c r="F315" s="30">
        <v>296.88</v>
      </c>
      <c r="G315" s="30">
        <v>444.92</v>
      </c>
      <c r="H315" s="31">
        <v>1154.1000000000001</v>
      </c>
      <c r="I315" s="32" t="s">
        <v>276</v>
      </c>
    </row>
    <row r="316" spans="1:9" s="17" customFormat="1" ht="33.75" outlineLevel="2" x14ac:dyDescent="0.25">
      <c r="A316" s="26">
        <v>438</v>
      </c>
      <c r="B316" s="27">
        <v>45125</v>
      </c>
      <c r="C316" s="28" t="s">
        <v>262</v>
      </c>
      <c r="D316" s="29" t="s">
        <v>77</v>
      </c>
      <c r="E316" s="30">
        <v>412.3</v>
      </c>
      <c r="F316" s="30">
        <v>296.88</v>
      </c>
      <c r="G316" s="30">
        <v>444.92</v>
      </c>
      <c r="H316" s="31">
        <v>1154.1000000000001</v>
      </c>
      <c r="I316" s="32" t="s">
        <v>277</v>
      </c>
    </row>
    <row r="317" spans="1:9" s="17" customFormat="1" ht="45" outlineLevel="2" x14ac:dyDescent="0.25">
      <c r="A317" s="26">
        <v>459</v>
      </c>
      <c r="B317" s="27">
        <v>45146</v>
      </c>
      <c r="C317" s="28" t="s">
        <v>262</v>
      </c>
      <c r="D317" s="29" t="s">
        <v>77</v>
      </c>
      <c r="E317" s="30">
        <v>412.3</v>
      </c>
      <c r="F317" s="30">
        <v>296.88</v>
      </c>
      <c r="G317" s="30">
        <v>346.26</v>
      </c>
      <c r="H317" s="31">
        <v>1055.44</v>
      </c>
      <c r="I317" s="32" t="s">
        <v>622</v>
      </c>
    </row>
    <row r="318" spans="1:9" s="17" customFormat="1" ht="45" outlineLevel="2" x14ac:dyDescent="0.25">
      <c r="A318" s="26">
        <v>460</v>
      </c>
      <c r="B318" s="27">
        <v>45146</v>
      </c>
      <c r="C318" s="28" t="s">
        <v>262</v>
      </c>
      <c r="D318" s="29" t="s">
        <v>77</v>
      </c>
      <c r="E318" s="30">
        <v>2887.7999999999997</v>
      </c>
      <c r="F318" s="30">
        <v>1385.28</v>
      </c>
      <c r="G318" s="30">
        <v>0</v>
      </c>
      <c r="H318" s="31">
        <v>4273.08</v>
      </c>
      <c r="I318" s="32" t="s">
        <v>623</v>
      </c>
    </row>
    <row r="319" spans="1:9" s="17" customFormat="1" ht="45" outlineLevel="2" x14ac:dyDescent="0.25">
      <c r="A319" s="33">
        <v>460</v>
      </c>
      <c r="B319" s="34">
        <v>45153</v>
      </c>
      <c r="C319" s="35" t="s">
        <v>262</v>
      </c>
      <c r="D319" s="36" t="s">
        <v>77</v>
      </c>
      <c r="E319" s="37">
        <v>0</v>
      </c>
      <c r="F319" s="37">
        <v>0</v>
      </c>
      <c r="G319" s="37">
        <v>791.52</v>
      </c>
      <c r="H319" s="37">
        <v>791.52</v>
      </c>
      <c r="I319" s="39" t="s">
        <v>661</v>
      </c>
    </row>
    <row r="320" spans="1:9" s="17" customFormat="1" ht="33.75" outlineLevel="2" x14ac:dyDescent="0.25">
      <c r="A320" s="33">
        <v>517</v>
      </c>
      <c r="B320" s="34">
        <v>45160</v>
      </c>
      <c r="C320" s="35" t="s">
        <v>262</v>
      </c>
      <c r="D320" s="36" t="s">
        <v>77</v>
      </c>
      <c r="E320" s="37">
        <v>412.3</v>
      </c>
      <c r="F320" s="37">
        <v>296.88</v>
      </c>
      <c r="G320" s="37">
        <v>442.76</v>
      </c>
      <c r="H320" s="38">
        <v>1151.94</v>
      </c>
      <c r="I320" s="39" t="s">
        <v>624</v>
      </c>
    </row>
    <row r="321" spans="1:9" s="17" customFormat="1" ht="33.75" outlineLevel="2" x14ac:dyDescent="0.25">
      <c r="A321" s="26">
        <v>522</v>
      </c>
      <c r="B321" s="27">
        <v>45167</v>
      </c>
      <c r="C321" s="28" t="s">
        <v>262</v>
      </c>
      <c r="D321" s="29" t="s">
        <v>77</v>
      </c>
      <c r="E321" s="30">
        <v>824.6</v>
      </c>
      <c r="F321" s="30">
        <v>395.84</v>
      </c>
      <c r="G321" s="30">
        <v>346.26</v>
      </c>
      <c r="H321" s="31">
        <v>1566.7</v>
      </c>
      <c r="I321" s="32" t="s">
        <v>625</v>
      </c>
    </row>
    <row r="322" spans="1:9" s="17" customFormat="1" outlineLevel="1" x14ac:dyDescent="0.25">
      <c r="A322" s="47"/>
      <c r="B322" s="48"/>
      <c r="C322" s="49" t="s">
        <v>683</v>
      </c>
      <c r="D322" s="43"/>
      <c r="E322" s="44">
        <f>SUBTOTAL(9,E302:E321)</f>
        <v>11112.49</v>
      </c>
      <c r="F322" s="44">
        <f>SUBTOTAL(9,F302:F321)</f>
        <v>7307.52</v>
      </c>
      <c r="G322" s="44">
        <f>SUBTOTAL(9,G302:G321)</f>
        <v>8693.92</v>
      </c>
      <c r="H322" s="45">
        <f>SUBTOTAL(9,H302:H321)</f>
        <v>27113.929999999997</v>
      </c>
      <c r="I322" s="46"/>
    </row>
    <row r="323" spans="1:9" s="17" customFormat="1" ht="33.75" outlineLevel="2" x14ac:dyDescent="0.25">
      <c r="A323" s="33">
        <v>538</v>
      </c>
      <c r="B323" s="34">
        <v>45167</v>
      </c>
      <c r="C323" s="35" t="s">
        <v>626</v>
      </c>
      <c r="D323" s="36" t="s">
        <v>89</v>
      </c>
      <c r="E323" s="37">
        <v>824.6</v>
      </c>
      <c r="F323" s="37">
        <v>395.84</v>
      </c>
      <c r="G323" s="37">
        <v>230.84</v>
      </c>
      <c r="H323" s="38">
        <v>1451.28</v>
      </c>
      <c r="I323" s="39" t="s">
        <v>627</v>
      </c>
    </row>
    <row r="324" spans="1:9" s="17" customFormat="1" outlineLevel="1" x14ac:dyDescent="0.25">
      <c r="A324" s="47"/>
      <c r="B324" s="48"/>
      <c r="C324" s="49" t="s">
        <v>684</v>
      </c>
      <c r="D324" s="43"/>
      <c r="E324" s="44">
        <f>SUBTOTAL(9,E323:E323)</f>
        <v>824.6</v>
      </c>
      <c r="F324" s="44">
        <f>SUBTOTAL(9,F323:F323)</f>
        <v>395.84</v>
      </c>
      <c r="G324" s="44">
        <f>SUBTOTAL(9,G323:G323)</f>
        <v>230.84</v>
      </c>
      <c r="H324" s="45">
        <f>SUBTOTAL(9,H323:H323)</f>
        <v>1451.28</v>
      </c>
      <c r="I324" s="46"/>
    </row>
    <row r="325" spans="1:9" s="17" customFormat="1" ht="45" outlineLevel="2" x14ac:dyDescent="0.25">
      <c r="A325" s="33">
        <v>440</v>
      </c>
      <c r="B325" s="34">
        <v>45125</v>
      </c>
      <c r="C325" s="35" t="s">
        <v>278</v>
      </c>
      <c r="D325" s="36" t="s">
        <v>89</v>
      </c>
      <c r="E325" s="37">
        <v>824.6</v>
      </c>
      <c r="F325" s="37">
        <v>395.84</v>
      </c>
      <c r="G325" s="37">
        <v>365.18</v>
      </c>
      <c r="H325" s="38">
        <v>1585.6200000000001</v>
      </c>
      <c r="I325" s="39" t="s">
        <v>279</v>
      </c>
    </row>
    <row r="326" spans="1:9" s="17" customFormat="1" outlineLevel="1" x14ac:dyDescent="0.25">
      <c r="A326" s="47"/>
      <c r="B326" s="48"/>
      <c r="C326" s="49" t="s">
        <v>725</v>
      </c>
      <c r="D326" s="43"/>
      <c r="E326" s="44">
        <f>SUBTOTAL(9,E325:E325)</f>
        <v>824.6</v>
      </c>
      <c r="F326" s="44">
        <f>SUBTOTAL(9,F325:F325)</f>
        <v>395.84</v>
      </c>
      <c r="G326" s="44">
        <f>SUBTOTAL(9,G325:G325)</f>
        <v>365.18</v>
      </c>
      <c r="H326" s="45">
        <f>SUBTOTAL(9,H325:H325)</f>
        <v>1585.6200000000001</v>
      </c>
      <c r="I326" s="46"/>
    </row>
    <row r="327" spans="1:9" s="17" customFormat="1" ht="45" outlineLevel="2" x14ac:dyDescent="0.25">
      <c r="A327" s="33">
        <v>233</v>
      </c>
      <c r="B327" s="34">
        <v>45041</v>
      </c>
      <c r="C327" s="35" t="s">
        <v>280</v>
      </c>
      <c r="D327" s="36" t="s">
        <v>77</v>
      </c>
      <c r="E327" s="37">
        <v>412.3</v>
      </c>
      <c r="F327" s="37">
        <v>197.92</v>
      </c>
      <c r="G327" s="37">
        <v>505.79</v>
      </c>
      <c r="H327" s="38">
        <v>1116.01</v>
      </c>
      <c r="I327" s="39" t="s">
        <v>281</v>
      </c>
    </row>
    <row r="328" spans="1:9" s="17" customFormat="1" ht="33.75" outlineLevel="2" x14ac:dyDescent="0.25">
      <c r="A328" s="26">
        <v>493</v>
      </c>
      <c r="B328" s="27">
        <v>45153</v>
      </c>
      <c r="C328" s="28" t="s">
        <v>280</v>
      </c>
      <c r="D328" s="29" t="s">
        <v>77</v>
      </c>
      <c r="E328" s="30">
        <v>0</v>
      </c>
      <c r="F328" s="30">
        <v>197.92</v>
      </c>
      <c r="G328" s="30">
        <v>502.15000000000003</v>
      </c>
      <c r="H328" s="31">
        <v>700.07</v>
      </c>
      <c r="I328" s="32" t="s">
        <v>628</v>
      </c>
    </row>
    <row r="329" spans="1:9" s="17" customFormat="1" outlineLevel="1" x14ac:dyDescent="0.25">
      <c r="A329" s="47"/>
      <c r="B329" s="48"/>
      <c r="C329" s="49" t="s">
        <v>685</v>
      </c>
      <c r="D329" s="43"/>
      <c r="E329" s="44">
        <f>SUBTOTAL(9,E327:E328)</f>
        <v>412.3</v>
      </c>
      <c r="F329" s="44">
        <f>SUBTOTAL(9,F327:F328)</f>
        <v>395.84</v>
      </c>
      <c r="G329" s="44">
        <f>SUBTOTAL(9,G327:G328)</f>
        <v>1007.94</v>
      </c>
      <c r="H329" s="45">
        <f>SUBTOTAL(9,H327:H328)</f>
        <v>1816.08</v>
      </c>
      <c r="I329" s="46"/>
    </row>
    <row r="330" spans="1:9" s="17" customFormat="1" ht="45" outlineLevel="2" x14ac:dyDescent="0.25">
      <c r="A330" s="33">
        <v>386</v>
      </c>
      <c r="B330" s="34">
        <v>45104</v>
      </c>
      <c r="C330" s="35" t="s">
        <v>282</v>
      </c>
      <c r="D330" s="36" t="s">
        <v>89</v>
      </c>
      <c r="E330" s="37">
        <v>824.6</v>
      </c>
      <c r="F330" s="37">
        <v>593.76</v>
      </c>
      <c r="G330" s="37">
        <v>346.26</v>
      </c>
      <c r="H330" s="38">
        <v>1764.6200000000001</v>
      </c>
      <c r="I330" s="39" t="s">
        <v>283</v>
      </c>
    </row>
    <row r="331" spans="1:9" s="17" customFormat="1" outlineLevel="1" x14ac:dyDescent="0.25">
      <c r="A331" s="47"/>
      <c r="B331" s="48"/>
      <c r="C331" s="49" t="s">
        <v>726</v>
      </c>
      <c r="D331" s="43"/>
      <c r="E331" s="44">
        <f>SUBTOTAL(9,E330:E330)</f>
        <v>824.6</v>
      </c>
      <c r="F331" s="44">
        <f>SUBTOTAL(9,F330:F330)</f>
        <v>593.76</v>
      </c>
      <c r="G331" s="44">
        <f>SUBTOTAL(9,G330:G330)</f>
        <v>346.26</v>
      </c>
      <c r="H331" s="45">
        <f>SUBTOTAL(9,H330:H330)</f>
        <v>1764.6200000000001</v>
      </c>
      <c r="I331" s="46"/>
    </row>
    <row r="332" spans="1:9" s="17" customFormat="1" ht="33.75" outlineLevel="2" x14ac:dyDescent="0.25">
      <c r="A332" s="33">
        <v>384</v>
      </c>
      <c r="B332" s="34">
        <v>45104</v>
      </c>
      <c r="C332" s="35" t="s">
        <v>284</v>
      </c>
      <c r="D332" s="36" t="s">
        <v>89</v>
      </c>
      <c r="E332" s="37">
        <v>0</v>
      </c>
      <c r="F332" s="37">
        <v>197.92</v>
      </c>
      <c r="G332" s="37">
        <v>230.84</v>
      </c>
      <c r="H332" s="38">
        <v>428.76</v>
      </c>
      <c r="I332" s="39" t="s">
        <v>285</v>
      </c>
    </row>
    <row r="333" spans="1:9" s="17" customFormat="1" outlineLevel="1" x14ac:dyDescent="0.25">
      <c r="A333" s="47"/>
      <c r="B333" s="48"/>
      <c r="C333" s="49" t="s">
        <v>727</v>
      </c>
      <c r="D333" s="43"/>
      <c r="E333" s="44">
        <f>SUBTOTAL(9,E332:E332)</f>
        <v>0</v>
      </c>
      <c r="F333" s="44">
        <f>SUBTOTAL(9,F332:F332)</f>
        <v>197.92</v>
      </c>
      <c r="G333" s="44">
        <f>SUBTOTAL(9,G332:G332)</f>
        <v>230.84</v>
      </c>
      <c r="H333" s="45">
        <f>SUBTOTAL(9,H332:H332)</f>
        <v>428.76</v>
      </c>
      <c r="I333" s="46"/>
    </row>
    <row r="334" spans="1:9" s="17" customFormat="1" ht="33.75" outlineLevel="2" x14ac:dyDescent="0.25">
      <c r="A334" s="33">
        <v>20</v>
      </c>
      <c r="B334" s="34">
        <v>44950</v>
      </c>
      <c r="C334" s="35" t="s">
        <v>286</v>
      </c>
      <c r="D334" s="36" t="s">
        <v>89</v>
      </c>
      <c r="E334" s="37">
        <v>390.99</v>
      </c>
      <c r="F334" s="37">
        <v>187.68</v>
      </c>
      <c r="G334" s="37">
        <v>674.39</v>
      </c>
      <c r="H334" s="38">
        <v>1253.06</v>
      </c>
      <c r="I334" s="39" t="s">
        <v>287</v>
      </c>
    </row>
    <row r="335" spans="1:9" s="17" customFormat="1" ht="33.75" outlineLevel="2" x14ac:dyDescent="0.25">
      <c r="A335" s="26">
        <v>43</v>
      </c>
      <c r="B335" s="27">
        <v>44957</v>
      </c>
      <c r="C335" s="28" t="s">
        <v>286</v>
      </c>
      <c r="D335" s="29" t="s">
        <v>89</v>
      </c>
      <c r="E335" s="30">
        <v>412.3</v>
      </c>
      <c r="F335" s="30">
        <v>197.92</v>
      </c>
      <c r="G335" s="30">
        <v>709.63</v>
      </c>
      <c r="H335" s="31">
        <v>1319.85</v>
      </c>
      <c r="I335" s="32" t="s">
        <v>288</v>
      </c>
    </row>
    <row r="336" spans="1:9" s="17" customFormat="1" ht="33.75" outlineLevel="2" x14ac:dyDescent="0.25">
      <c r="A336" s="26">
        <v>111</v>
      </c>
      <c r="B336" s="27">
        <v>44985</v>
      </c>
      <c r="C336" s="28" t="s">
        <v>286</v>
      </c>
      <c r="D336" s="29" t="s">
        <v>89</v>
      </c>
      <c r="E336" s="30">
        <v>412.3</v>
      </c>
      <c r="F336" s="30">
        <v>296.88</v>
      </c>
      <c r="G336" s="30">
        <v>707.81</v>
      </c>
      <c r="H336" s="31">
        <v>1416.99</v>
      </c>
      <c r="I336" s="32" t="s">
        <v>289</v>
      </c>
    </row>
    <row r="337" spans="1:9" s="17" customFormat="1" ht="33.75" outlineLevel="2" x14ac:dyDescent="0.25">
      <c r="A337" s="26">
        <v>159</v>
      </c>
      <c r="B337" s="27">
        <v>45013</v>
      </c>
      <c r="C337" s="28" t="s">
        <v>286</v>
      </c>
      <c r="D337" s="29" t="s">
        <v>89</v>
      </c>
      <c r="E337" s="30">
        <v>412.3</v>
      </c>
      <c r="F337" s="30">
        <v>197.92</v>
      </c>
      <c r="G337" s="30">
        <v>707.81</v>
      </c>
      <c r="H337" s="31">
        <v>1318.03</v>
      </c>
      <c r="I337" s="32" t="s">
        <v>290</v>
      </c>
    </row>
    <row r="338" spans="1:9" s="17" customFormat="1" ht="33.75" outlineLevel="2" x14ac:dyDescent="0.25">
      <c r="A338" s="26">
        <v>175</v>
      </c>
      <c r="B338" s="27">
        <v>45020</v>
      </c>
      <c r="C338" s="28" t="s">
        <v>286</v>
      </c>
      <c r="D338" s="29" t="s">
        <v>89</v>
      </c>
      <c r="E338" s="30">
        <v>412.3</v>
      </c>
      <c r="F338" s="30">
        <v>197.92</v>
      </c>
      <c r="G338" s="30">
        <v>707.81</v>
      </c>
      <c r="H338" s="31">
        <v>1318.03</v>
      </c>
      <c r="I338" s="32" t="s">
        <v>291</v>
      </c>
    </row>
    <row r="339" spans="1:9" s="17" customFormat="1" ht="33.75" outlineLevel="2" x14ac:dyDescent="0.25">
      <c r="A339" s="33">
        <v>211</v>
      </c>
      <c r="B339" s="34">
        <v>45034</v>
      </c>
      <c r="C339" s="35" t="s">
        <v>286</v>
      </c>
      <c r="D339" s="36" t="s">
        <v>89</v>
      </c>
      <c r="E339" s="37">
        <v>412.3</v>
      </c>
      <c r="F339" s="37">
        <v>197.92</v>
      </c>
      <c r="G339" s="37">
        <v>709.63</v>
      </c>
      <c r="H339" s="38">
        <v>1319.85</v>
      </c>
      <c r="I339" s="39" t="s">
        <v>292</v>
      </c>
    </row>
    <row r="340" spans="1:9" s="17" customFormat="1" ht="33.75" outlineLevel="2" x14ac:dyDescent="0.25">
      <c r="A340" s="26">
        <v>247</v>
      </c>
      <c r="B340" s="27">
        <v>45048</v>
      </c>
      <c r="C340" s="28" t="s">
        <v>286</v>
      </c>
      <c r="D340" s="29" t="s">
        <v>89</v>
      </c>
      <c r="E340" s="30">
        <v>412.3</v>
      </c>
      <c r="F340" s="30">
        <v>296.88</v>
      </c>
      <c r="G340" s="30">
        <v>709.63</v>
      </c>
      <c r="H340" s="31">
        <v>1418.81</v>
      </c>
      <c r="I340" s="32" t="s">
        <v>293</v>
      </c>
    </row>
    <row r="341" spans="1:9" s="17" customFormat="1" ht="33.75" outlineLevel="2" x14ac:dyDescent="0.25">
      <c r="A341" s="26">
        <v>340</v>
      </c>
      <c r="B341" s="27">
        <v>45090</v>
      </c>
      <c r="C341" s="28" t="s">
        <v>286</v>
      </c>
      <c r="D341" s="29" t="s">
        <v>89</v>
      </c>
      <c r="E341" s="30">
        <v>412.3</v>
      </c>
      <c r="F341" s="30">
        <v>197.92</v>
      </c>
      <c r="G341" s="30">
        <v>707.81</v>
      </c>
      <c r="H341" s="31">
        <v>1318.03</v>
      </c>
      <c r="I341" s="32" t="s">
        <v>294</v>
      </c>
    </row>
    <row r="342" spans="1:9" s="17" customFormat="1" ht="45" outlineLevel="2" x14ac:dyDescent="0.25">
      <c r="A342" s="26">
        <v>350</v>
      </c>
      <c r="B342" s="27">
        <v>45097</v>
      </c>
      <c r="C342" s="28" t="s">
        <v>286</v>
      </c>
      <c r="D342" s="29" t="s">
        <v>89</v>
      </c>
      <c r="E342" s="30">
        <v>412.3</v>
      </c>
      <c r="F342" s="30">
        <v>197.92</v>
      </c>
      <c r="G342" s="30">
        <v>711.44999999999993</v>
      </c>
      <c r="H342" s="31">
        <v>1321.67</v>
      </c>
      <c r="I342" s="32" t="s">
        <v>295</v>
      </c>
    </row>
    <row r="343" spans="1:9" s="17" customFormat="1" ht="33.75" outlineLevel="2" x14ac:dyDescent="0.25">
      <c r="A343" s="26">
        <v>432</v>
      </c>
      <c r="B343" s="27">
        <v>45125</v>
      </c>
      <c r="C343" s="28" t="s">
        <v>286</v>
      </c>
      <c r="D343" s="29" t="s">
        <v>89</v>
      </c>
      <c r="E343" s="30">
        <v>412.3</v>
      </c>
      <c r="F343" s="30">
        <v>197.92</v>
      </c>
      <c r="G343" s="30">
        <v>709.63</v>
      </c>
      <c r="H343" s="31">
        <v>1319.85</v>
      </c>
      <c r="I343" s="32" t="s">
        <v>296</v>
      </c>
    </row>
    <row r="344" spans="1:9" s="17" customFormat="1" ht="33.75" outlineLevel="2" x14ac:dyDescent="0.25">
      <c r="A344" s="26">
        <v>457</v>
      </c>
      <c r="B344" s="27">
        <v>45139</v>
      </c>
      <c r="C344" s="28" t="s">
        <v>286</v>
      </c>
      <c r="D344" s="29" t="s">
        <v>89</v>
      </c>
      <c r="E344" s="30">
        <v>412.3</v>
      </c>
      <c r="F344" s="30">
        <v>197.92</v>
      </c>
      <c r="G344" s="30">
        <v>709.63</v>
      </c>
      <c r="H344" s="31">
        <v>1319.85</v>
      </c>
      <c r="I344" s="32" t="s">
        <v>629</v>
      </c>
    </row>
    <row r="345" spans="1:9" s="17" customFormat="1" ht="45" outlineLevel="2" x14ac:dyDescent="0.25">
      <c r="A345" s="26">
        <v>469</v>
      </c>
      <c r="B345" s="27">
        <v>45146</v>
      </c>
      <c r="C345" s="28" t="s">
        <v>286</v>
      </c>
      <c r="D345" s="29" t="s">
        <v>89</v>
      </c>
      <c r="E345" s="30">
        <v>412.3</v>
      </c>
      <c r="F345" s="30">
        <v>197.92</v>
      </c>
      <c r="G345" s="30">
        <v>709.63</v>
      </c>
      <c r="H345" s="31">
        <v>1319.85</v>
      </c>
      <c r="I345" s="32" t="s">
        <v>630</v>
      </c>
    </row>
    <row r="346" spans="1:9" s="17" customFormat="1" ht="33.75" outlineLevel="2" x14ac:dyDescent="0.25">
      <c r="A346" s="26">
        <v>535</v>
      </c>
      <c r="B346" s="27">
        <v>45167</v>
      </c>
      <c r="C346" s="28" t="s">
        <v>286</v>
      </c>
      <c r="D346" s="29" t="s">
        <v>89</v>
      </c>
      <c r="E346" s="30">
        <v>412.3</v>
      </c>
      <c r="F346" s="30">
        <v>197.92</v>
      </c>
      <c r="G346" s="30">
        <v>709.63</v>
      </c>
      <c r="H346" s="31">
        <v>1319.85</v>
      </c>
      <c r="I346" s="32" t="s">
        <v>631</v>
      </c>
    </row>
    <row r="347" spans="1:9" s="17" customFormat="1" outlineLevel="1" x14ac:dyDescent="0.25">
      <c r="A347" s="47"/>
      <c r="B347" s="48"/>
      <c r="C347" s="49" t="s">
        <v>686</v>
      </c>
      <c r="D347" s="43"/>
      <c r="E347" s="44">
        <f>SUBTOTAL(9,E334:E346)</f>
        <v>5338.5900000000011</v>
      </c>
      <c r="F347" s="44">
        <f>SUBTOTAL(9,F334:F346)</f>
        <v>2760.6400000000003</v>
      </c>
      <c r="G347" s="44">
        <f>SUBTOTAL(9,G334:G346)</f>
        <v>9184.49</v>
      </c>
      <c r="H347" s="45">
        <f>SUBTOTAL(9,H334:H346)</f>
        <v>17283.72</v>
      </c>
      <c r="I347" s="46"/>
    </row>
    <row r="348" spans="1:9" s="17" customFormat="1" outlineLevel="2" x14ac:dyDescent="0.25">
      <c r="A348" s="33">
        <v>215</v>
      </c>
      <c r="B348" s="34">
        <v>45034</v>
      </c>
      <c r="C348" s="35" t="s">
        <v>297</v>
      </c>
      <c r="D348" s="36" t="s">
        <v>89</v>
      </c>
      <c r="E348" s="37">
        <v>0</v>
      </c>
      <c r="F348" s="37">
        <v>0</v>
      </c>
      <c r="G348" s="37">
        <v>0</v>
      </c>
      <c r="H348" s="38">
        <v>0</v>
      </c>
      <c r="I348" s="39" t="s">
        <v>298</v>
      </c>
    </row>
    <row r="349" spans="1:9" s="17" customFormat="1" ht="33.75" outlineLevel="2" x14ac:dyDescent="0.25">
      <c r="A349" s="26">
        <v>220</v>
      </c>
      <c r="B349" s="27">
        <v>45034</v>
      </c>
      <c r="C349" s="28" t="s">
        <v>297</v>
      </c>
      <c r="D349" s="29" t="s">
        <v>89</v>
      </c>
      <c r="E349" s="30">
        <v>412.3</v>
      </c>
      <c r="F349" s="30">
        <v>395.84</v>
      </c>
      <c r="G349" s="30">
        <v>230.84</v>
      </c>
      <c r="H349" s="31">
        <v>1038.98</v>
      </c>
      <c r="I349" s="32" t="s">
        <v>299</v>
      </c>
    </row>
    <row r="350" spans="1:9" s="17" customFormat="1" outlineLevel="1" x14ac:dyDescent="0.25">
      <c r="A350" s="47"/>
      <c r="B350" s="48"/>
      <c r="C350" s="49" t="s">
        <v>728</v>
      </c>
      <c r="D350" s="43"/>
      <c r="E350" s="44">
        <f>SUBTOTAL(9,E348:E349)</f>
        <v>412.3</v>
      </c>
      <c r="F350" s="44">
        <f>SUBTOTAL(9,F348:F349)</f>
        <v>395.84</v>
      </c>
      <c r="G350" s="44">
        <f>SUBTOTAL(9,G348:G349)</f>
        <v>230.84</v>
      </c>
      <c r="H350" s="45">
        <f>SUBTOTAL(9,H348:H349)</f>
        <v>1038.98</v>
      </c>
      <c r="I350" s="46"/>
    </row>
    <row r="351" spans="1:9" s="17" customFormat="1" ht="33.75" outlineLevel="2" x14ac:dyDescent="0.25">
      <c r="A351" s="33">
        <v>405</v>
      </c>
      <c r="B351" s="34">
        <v>45111</v>
      </c>
      <c r="C351" s="35" t="s">
        <v>300</v>
      </c>
      <c r="D351" s="36" t="s">
        <v>89</v>
      </c>
      <c r="E351" s="37">
        <v>0</v>
      </c>
      <c r="F351" s="37">
        <v>197.92</v>
      </c>
      <c r="G351" s="37">
        <v>154.53</v>
      </c>
      <c r="H351" s="38">
        <v>352.45</v>
      </c>
      <c r="I351" s="39" t="s">
        <v>301</v>
      </c>
    </row>
    <row r="352" spans="1:9" s="17" customFormat="1" outlineLevel="1" x14ac:dyDescent="0.25">
      <c r="A352" s="47"/>
      <c r="B352" s="48"/>
      <c r="C352" s="49" t="s">
        <v>729</v>
      </c>
      <c r="D352" s="43"/>
      <c r="E352" s="44">
        <f>SUBTOTAL(9,E351:E351)</f>
        <v>0</v>
      </c>
      <c r="F352" s="44">
        <f>SUBTOTAL(9,F351:F351)</f>
        <v>197.92</v>
      </c>
      <c r="G352" s="44">
        <f>SUBTOTAL(9,G351:G351)</f>
        <v>154.53</v>
      </c>
      <c r="H352" s="45">
        <f>SUBTOTAL(9,H351:H351)</f>
        <v>352.45</v>
      </c>
      <c r="I352" s="46"/>
    </row>
    <row r="353" spans="1:9" s="17" customFormat="1" ht="33.75" outlineLevel="2" x14ac:dyDescent="0.25">
      <c r="A353" s="33">
        <v>2</v>
      </c>
      <c r="B353" s="34">
        <v>44936</v>
      </c>
      <c r="C353" s="35" t="s">
        <v>302</v>
      </c>
      <c r="D353" s="36" t="s">
        <v>77</v>
      </c>
      <c r="E353" s="37">
        <v>390.99</v>
      </c>
      <c r="F353" s="37">
        <v>281.52</v>
      </c>
      <c r="G353" s="37">
        <v>109.46</v>
      </c>
      <c r="H353" s="38">
        <v>781.97</v>
      </c>
      <c r="I353" s="39" t="s">
        <v>303</v>
      </c>
    </row>
    <row r="354" spans="1:9" s="17" customFormat="1" ht="33.75" outlineLevel="2" x14ac:dyDescent="0.25">
      <c r="A354" s="26">
        <v>22</v>
      </c>
      <c r="B354" s="27">
        <v>44950</v>
      </c>
      <c r="C354" s="28" t="s">
        <v>302</v>
      </c>
      <c r="D354" s="29" t="s">
        <v>77</v>
      </c>
      <c r="E354" s="30">
        <v>390.99</v>
      </c>
      <c r="F354" s="30">
        <v>281.52</v>
      </c>
      <c r="G354" s="30">
        <v>273.94999999999993</v>
      </c>
      <c r="H354" s="31">
        <v>946.45999999999992</v>
      </c>
      <c r="I354" s="32" t="s">
        <v>304</v>
      </c>
    </row>
    <row r="355" spans="1:9" s="17" customFormat="1" ht="33.75" outlineLevel="2" x14ac:dyDescent="0.25">
      <c r="A355" s="26">
        <v>55</v>
      </c>
      <c r="B355" s="27">
        <v>44964</v>
      </c>
      <c r="C355" s="28" t="s">
        <v>302</v>
      </c>
      <c r="D355" s="29" t="s">
        <v>77</v>
      </c>
      <c r="E355" s="30">
        <v>412.3</v>
      </c>
      <c r="F355" s="30">
        <v>395.84</v>
      </c>
      <c r="G355" s="30">
        <v>288.54999999999995</v>
      </c>
      <c r="H355" s="31">
        <v>1096.69</v>
      </c>
      <c r="I355" s="32" t="s">
        <v>305</v>
      </c>
    </row>
    <row r="356" spans="1:9" s="17" customFormat="1" ht="24" outlineLevel="2" x14ac:dyDescent="0.25">
      <c r="A356" s="26" t="s">
        <v>306</v>
      </c>
      <c r="B356" s="27">
        <v>44964</v>
      </c>
      <c r="C356" s="28" t="s">
        <v>302</v>
      </c>
      <c r="D356" s="29" t="s">
        <v>77</v>
      </c>
      <c r="E356" s="30">
        <v>0</v>
      </c>
      <c r="F356" s="30">
        <v>0</v>
      </c>
      <c r="G356" s="30">
        <v>207.65</v>
      </c>
      <c r="H356" s="31">
        <v>207.65</v>
      </c>
      <c r="I356" s="32" t="s">
        <v>307</v>
      </c>
    </row>
    <row r="357" spans="1:9" s="17" customFormat="1" ht="33.75" outlineLevel="2" x14ac:dyDescent="0.25">
      <c r="A357" s="26" t="s">
        <v>308</v>
      </c>
      <c r="B357" s="27">
        <v>44964</v>
      </c>
      <c r="C357" s="28" t="s">
        <v>302</v>
      </c>
      <c r="D357" s="29" t="s">
        <v>77</v>
      </c>
      <c r="E357" s="30">
        <v>0</v>
      </c>
      <c r="F357" s="30">
        <v>0</v>
      </c>
      <c r="G357" s="30">
        <v>63.7</v>
      </c>
      <c r="H357" s="31">
        <v>63.7</v>
      </c>
      <c r="I357" s="32" t="s">
        <v>309</v>
      </c>
    </row>
    <row r="358" spans="1:9" s="17" customFormat="1" ht="33.75" outlineLevel="2" x14ac:dyDescent="0.25">
      <c r="A358" s="26">
        <v>85</v>
      </c>
      <c r="B358" s="27">
        <v>44971</v>
      </c>
      <c r="C358" s="28" t="s">
        <v>302</v>
      </c>
      <c r="D358" s="29" t="s">
        <v>77</v>
      </c>
      <c r="E358" s="30">
        <v>412.3</v>
      </c>
      <c r="F358" s="30">
        <v>296.88</v>
      </c>
      <c r="G358" s="30">
        <v>808.08</v>
      </c>
      <c r="H358" s="31">
        <v>1517.2600000000002</v>
      </c>
      <c r="I358" s="32" t="s">
        <v>310</v>
      </c>
    </row>
    <row r="359" spans="1:9" s="17" customFormat="1" ht="33.75" outlineLevel="2" x14ac:dyDescent="0.25">
      <c r="A359" s="26">
        <v>85</v>
      </c>
      <c r="B359" s="27">
        <v>44999</v>
      </c>
      <c r="C359" s="28" t="s">
        <v>302</v>
      </c>
      <c r="D359" s="29" t="s">
        <v>77</v>
      </c>
      <c r="E359" s="30">
        <v>412.3</v>
      </c>
      <c r="F359" s="30">
        <v>98.96</v>
      </c>
      <c r="G359" s="30">
        <v>0</v>
      </c>
      <c r="H359" s="31">
        <f>SUM(E359:G359)</f>
        <v>511.26</v>
      </c>
      <c r="I359" s="32" t="s">
        <v>311</v>
      </c>
    </row>
    <row r="360" spans="1:9" s="17" customFormat="1" ht="56.25" outlineLevel="2" x14ac:dyDescent="0.25">
      <c r="A360" s="26">
        <v>135</v>
      </c>
      <c r="B360" s="27">
        <v>44999</v>
      </c>
      <c r="C360" s="28" t="s">
        <v>302</v>
      </c>
      <c r="D360" s="29" t="s">
        <v>77</v>
      </c>
      <c r="E360" s="30">
        <v>412.3</v>
      </c>
      <c r="F360" s="30">
        <v>395.84</v>
      </c>
      <c r="G360" s="30">
        <v>811.72</v>
      </c>
      <c r="H360" s="31">
        <v>1619.8600000000001</v>
      </c>
      <c r="I360" s="32" t="s">
        <v>312</v>
      </c>
    </row>
    <row r="361" spans="1:9" s="17" customFormat="1" ht="45" outlineLevel="2" x14ac:dyDescent="0.25">
      <c r="A361" s="26">
        <v>202</v>
      </c>
      <c r="B361" s="27">
        <v>45034</v>
      </c>
      <c r="C361" s="28" t="s">
        <v>302</v>
      </c>
      <c r="D361" s="29" t="s">
        <v>77</v>
      </c>
      <c r="E361" s="30">
        <v>412.3</v>
      </c>
      <c r="F361" s="30">
        <v>395.84</v>
      </c>
      <c r="G361" s="30">
        <v>880.71</v>
      </c>
      <c r="H361" s="31">
        <v>1688.85</v>
      </c>
      <c r="I361" s="32" t="s">
        <v>313</v>
      </c>
    </row>
    <row r="362" spans="1:9" s="17" customFormat="1" ht="33.75" outlineLevel="2" x14ac:dyDescent="0.25">
      <c r="A362" s="26">
        <v>226</v>
      </c>
      <c r="B362" s="27">
        <v>45041</v>
      </c>
      <c r="C362" s="28" t="s">
        <v>302</v>
      </c>
      <c r="D362" s="29" t="s">
        <v>77</v>
      </c>
      <c r="E362" s="30">
        <v>412.3</v>
      </c>
      <c r="F362" s="30">
        <v>197.92</v>
      </c>
      <c r="G362" s="30">
        <v>811.72</v>
      </c>
      <c r="H362" s="31">
        <v>1421.94</v>
      </c>
      <c r="I362" s="32" t="s">
        <v>314</v>
      </c>
    </row>
    <row r="363" spans="1:9" s="17" customFormat="1" ht="33.75" outlineLevel="2" x14ac:dyDescent="0.25">
      <c r="A363" s="26">
        <v>268</v>
      </c>
      <c r="B363" s="27">
        <v>45055</v>
      </c>
      <c r="C363" s="28" t="s">
        <v>302</v>
      </c>
      <c r="D363" s="29" t="s">
        <v>77</v>
      </c>
      <c r="E363" s="30">
        <v>412.3</v>
      </c>
      <c r="F363" s="30">
        <v>296.88</v>
      </c>
      <c r="G363" s="30">
        <v>813.54000000000008</v>
      </c>
      <c r="H363" s="31">
        <v>1522.7200000000003</v>
      </c>
      <c r="I363" s="32" t="s">
        <v>315</v>
      </c>
    </row>
    <row r="364" spans="1:9" s="17" customFormat="1" ht="33.75" outlineLevel="2" x14ac:dyDescent="0.25">
      <c r="A364" s="26">
        <v>300</v>
      </c>
      <c r="B364" s="27">
        <v>45069</v>
      </c>
      <c r="C364" s="28" t="s">
        <v>302</v>
      </c>
      <c r="D364" s="29" t="s">
        <v>77</v>
      </c>
      <c r="E364" s="30">
        <v>412.3</v>
      </c>
      <c r="F364" s="30">
        <v>197.92</v>
      </c>
      <c r="G364" s="30">
        <v>878.89</v>
      </c>
      <c r="H364" s="31">
        <v>1489.1100000000001</v>
      </c>
      <c r="I364" s="32" t="s">
        <v>316</v>
      </c>
    </row>
    <row r="365" spans="1:9" s="17" customFormat="1" ht="33.75" outlineLevel="2" x14ac:dyDescent="0.25">
      <c r="A365" s="26">
        <v>343</v>
      </c>
      <c r="B365" s="27">
        <v>45090</v>
      </c>
      <c r="C365" s="28" t="s">
        <v>302</v>
      </c>
      <c r="D365" s="29" t="s">
        <v>77</v>
      </c>
      <c r="E365" s="30">
        <v>412.3</v>
      </c>
      <c r="F365" s="30">
        <v>197.92</v>
      </c>
      <c r="G365" s="30">
        <v>813.54000000000008</v>
      </c>
      <c r="H365" s="31">
        <v>1423.7600000000002</v>
      </c>
      <c r="I365" s="32" t="s">
        <v>317</v>
      </c>
    </row>
    <row r="366" spans="1:9" s="17" customFormat="1" ht="33.75" outlineLevel="2" x14ac:dyDescent="0.25">
      <c r="A366" s="26">
        <v>363</v>
      </c>
      <c r="B366" s="27">
        <v>45097</v>
      </c>
      <c r="C366" s="28" t="s">
        <v>302</v>
      </c>
      <c r="D366" s="29" t="s">
        <v>77</v>
      </c>
      <c r="E366" s="30">
        <v>412.3</v>
      </c>
      <c r="F366" s="30">
        <v>197.92</v>
      </c>
      <c r="G366" s="30">
        <v>813.54000000000008</v>
      </c>
      <c r="H366" s="31">
        <v>1423.7600000000002</v>
      </c>
      <c r="I366" s="32" t="s">
        <v>318</v>
      </c>
    </row>
    <row r="367" spans="1:9" s="17" customFormat="1" ht="33.75" outlineLevel="2" x14ac:dyDescent="0.25">
      <c r="A367" s="26">
        <v>378</v>
      </c>
      <c r="B367" s="27">
        <v>45104</v>
      </c>
      <c r="C367" s="28" t="s">
        <v>302</v>
      </c>
      <c r="D367" s="29" t="s">
        <v>77</v>
      </c>
      <c r="E367" s="30">
        <v>824.6</v>
      </c>
      <c r="F367" s="30">
        <v>395.84</v>
      </c>
      <c r="G367" s="30">
        <v>1102.92</v>
      </c>
      <c r="H367" s="31">
        <v>2323.36</v>
      </c>
      <c r="I367" s="32" t="s">
        <v>319</v>
      </c>
    </row>
    <row r="368" spans="1:9" s="17" customFormat="1" ht="33.75" outlineLevel="2" x14ac:dyDescent="0.25">
      <c r="A368" s="26">
        <v>401</v>
      </c>
      <c r="B368" s="27">
        <v>45111</v>
      </c>
      <c r="C368" s="28" t="s">
        <v>302</v>
      </c>
      <c r="D368" s="29" t="s">
        <v>77</v>
      </c>
      <c r="E368" s="30">
        <v>412.3</v>
      </c>
      <c r="F368" s="30">
        <v>197.92</v>
      </c>
      <c r="G368" s="30">
        <v>815.36</v>
      </c>
      <c r="H368" s="31">
        <v>1425.58</v>
      </c>
      <c r="I368" s="32" t="s">
        <v>320</v>
      </c>
    </row>
    <row r="369" spans="1:9" s="17" customFormat="1" ht="22.5" outlineLevel="2" x14ac:dyDescent="0.25">
      <c r="A369" s="26">
        <v>378</v>
      </c>
      <c r="B369" s="27">
        <v>45111</v>
      </c>
      <c r="C369" s="28" t="s">
        <v>302</v>
      </c>
      <c r="D369" s="29" t="s">
        <v>77</v>
      </c>
      <c r="E369" s="30">
        <v>0</v>
      </c>
      <c r="F369" s="30">
        <v>0</v>
      </c>
      <c r="G369" s="40">
        <v>-1102.92</v>
      </c>
      <c r="H369" s="42">
        <f>G369</f>
        <v>-1102.92</v>
      </c>
      <c r="I369" s="32" t="s">
        <v>321</v>
      </c>
    </row>
    <row r="370" spans="1:9" s="17" customFormat="1" ht="33.75" outlineLevel="2" x14ac:dyDescent="0.25">
      <c r="A370" s="26">
        <v>436</v>
      </c>
      <c r="B370" s="27">
        <v>45125</v>
      </c>
      <c r="C370" s="28" t="s">
        <v>302</v>
      </c>
      <c r="D370" s="29" t="s">
        <v>77</v>
      </c>
      <c r="E370" s="30">
        <v>412.3</v>
      </c>
      <c r="F370" s="30">
        <v>197.92</v>
      </c>
      <c r="G370" s="30">
        <v>811.72</v>
      </c>
      <c r="H370" s="31">
        <v>1421.94</v>
      </c>
      <c r="I370" s="32" t="s">
        <v>322</v>
      </c>
    </row>
    <row r="371" spans="1:9" s="17" customFormat="1" ht="33.75" outlineLevel="2" x14ac:dyDescent="0.25">
      <c r="A371" s="26">
        <v>471</v>
      </c>
      <c r="B371" s="27">
        <v>45146</v>
      </c>
      <c r="C371" s="28" t="s">
        <v>302</v>
      </c>
      <c r="D371" s="29" t="s">
        <v>77</v>
      </c>
      <c r="E371" s="30">
        <v>412.3</v>
      </c>
      <c r="F371" s="30">
        <v>296.88</v>
      </c>
      <c r="G371" s="30">
        <v>809.9</v>
      </c>
      <c r="H371" s="31">
        <v>1519.08</v>
      </c>
      <c r="I371" s="32" t="s">
        <v>632</v>
      </c>
    </row>
    <row r="372" spans="1:9" s="17" customFormat="1" ht="33.75" outlineLevel="2" x14ac:dyDescent="0.25">
      <c r="A372" s="26">
        <v>513</v>
      </c>
      <c r="B372" s="27">
        <v>45160</v>
      </c>
      <c r="C372" s="28" t="s">
        <v>302</v>
      </c>
      <c r="D372" s="29" t="s">
        <v>77</v>
      </c>
      <c r="E372" s="30">
        <v>412.3</v>
      </c>
      <c r="F372" s="30">
        <v>296.88</v>
      </c>
      <c r="G372" s="30">
        <v>809.9</v>
      </c>
      <c r="H372" s="31">
        <v>1519.08</v>
      </c>
      <c r="I372" s="32" t="s">
        <v>633</v>
      </c>
    </row>
    <row r="373" spans="1:9" s="17" customFormat="1" ht="33.75" outlineLevel="2" x14ac:dyDescent="0.25">
      <c r="A373" s="26">
        <v>526</v>
      </c>
      <c r="B373" s="27">
        <v>45167</v>
      </c>
      <c r="C373" s="28" t="s">
        <v>302</v>
      </c>
      <c r="D373" s="29" t="s">
        <v>77</v>
      </c>
      <c r="E373" s="30">
        <v>824.6</v>
      </c>
      <c r="F373" s="30">
        <v>395.84</v>
      </c>
      <c r="G373" s="30">
        <v>809.9</v>
      </c>
      <c r="H373" s="31">
        <v>2030.3400000000001</v>
      </c>
      <c r="I373" s="32" t="s">
        <v>634</v>
      </c>
    </row>
    <row r="374" spans="1:9" s="17" customFormat="1" outlineLevel="1" x14ac:dyDescent="0.25">
      <c r="A374" s="47"/>
      <c r="B374" s="48"/>
      <c r="C374" s="49" t="s">
        <v>687</v>
      </c>
      <c r="D374" s="43"/>
      <c r="E374" s="44">
        <f>SUBTOTAL(9,E353:E373)</f>
        <v>8203.380000000001</v>
      </c>
      <c r="F374" s="44">
        <f>SUBTOTAL(9,F353:F373)</f>
        <v>5016.2400000000007</v>
      </c>
      <c r="G374" s="44">
        <f>SUBTOTAL(9,G353:G373)</f>
        <v>11631.83</v>
      </c>
      <c r="H374" s="45">
        <f>SUBTOTAL(9,H353:H373)</f>
        <v>24851.45</v>
      </c>
      <c r="I374" s="46"/>
    </row>
    <row r="375" spans="1:9" s="17" customFormat="1" ht="33.75" outlineLevel="2" x14ac:dyDescent="0.25">
      <c r="A375" s="33">
        <v>8</v>
      </c>
      <c r="B375" s="34">
        <v>44943</v>
      </c>
      <c r="C375" s="35" t="s">
        <v>323</v>
      </c>
      <c r="D375" s="36" t="s">
        <v>77</v>
      </c>
      <c r="E375" s="37">
        <v>390.99</v>
      </c>
      <c r="F375" s="37">
        <v>375.36</v>
      </c>
      <c r="G375" s="37">
        <v>479.21</v>
      </c>
      <c r="H375" s="38">
        <v>1245.56</v>
      </c>
      <c r="I375" s="39" t="s">
        <v>324</v>
      </c>
    </row>
    <row r="376" spans="1:9" s="17" customFormat="1" ht="33.75" outlineLevel="2" x14ac:dyDescent="0.25">
      <c r="A376" s="26">
        <v>63</v>
      </c>
      <c r="B376" s="27">
        <v>44971</v>
      </c>
      <c r="C376" s="28" t="s">
        <v>323</v>
      </c>
      <c r="D376" s="29" t="s">
        <v>77</v>
      </c>
      <c r="E376" s="30">
        <v>0</v>
      </c>
      <c r="F376" s="30">
        <v>197.92</v>
      </c>
      <c r="G376" s="30">
        <v>473.2</v>
      </c>
      <c r="H376" s="31">
        <v>671.12</v>
      </c>
      <c r="I376" s="32" t="s">
        <v>325</v>
      </c>
    </row>
    <row r="377" spans="1:9" s="17" customFormat="1" ht="45" outlineLevel="2" x14ac:dyDescent="0.25">
      <c r="A377" s="26">
        <v>143</v>
      </c>
      <c r="B377" s="27">
        <v>45006</v>
      </c>
      <c r="C377" s="28" t="s">
        <v>323</v>
      </c>
      <c r="D377" s="29" t="s">
        <v>77</v>
      </c>
      <c r="E377" s="30">
        <v>1236.9000000000001</v>
      </c>
      <c r="F377" s="30">
        <v>791.68</v>
      </c>
      <c r="G377" s="30">
        <v>619.56000000000006</v>
      </c>
      <c r="H377" s="31">
        <v>2648.14</v>
      </c>
      <c r="I377" s="32" t="s">
        <v>326</v>
      </c>
    </row>
    <row r="378" spans="1:9" s="17" customFormat="1" ht="22.5" outlineLevel="2" x14ac:dyDescent="0.25">
      <c r="A378" s="26">
        <v>173</v>
      </c>
      <c r="B378" s="27">
        <v>45020</v>
      </c>
      <c r="C378" s="28" t="s">
        <v>323</v>
      </c>
      <c r="D378" s="29" t="s">
        <v>77</v>
      </c>
      <c r="E378" s="30">
        <v>0</v>
      </c>
      <c r="F378" s="30">
        <v>197.92</v>
      </c>
      <c r="G378" s="30">
        <v>475.02000000000004</v>
      </c>
      <c r="H378" s="31">
        <v>672.94</v>
      </c>
      <c r="I378" s="32" t="s">
        <v>327</v>
      </c>
    </row>
    <row r="379" spans="1:9" s="17" customFormat="1" ht="33.75" outlineLevel="2" x14ac:dyDescent="0.25">
      <c r="A379" s="26">
        <v>225</v>
      </c>
      <c r="B379" s="27">
        <v>45041</v>
      </c>
      <c r="C379" s="28" t="s">
        <v>323</v>
      </c>
      <c r="D379" s="29" t="s">
        <v>77</v>
      </c>
      <c r="E379" s="30">
        <v>824.6</v>
      </c>
      <c r="F379" s="30">
        <v>395.84</v>
      </c>
      <c r="G379" s="30">
        <v>619.56000000000006</v>
      </c>
      <c r="H379" s="31">
        <v>1840</v>
      </c>
      <c r="I379" s="32" t="s">
        <v>328</v>
      </c>
    </row>
    <row r="380" spans="1:9" s="17" customFormat="1" ht="33.75" outlineLevel="2" x14ac:dyDescent="0.25">
      <c r="A380" s="26">
        <v>374</v>
      </c>
      <c r="B380" s="27">
        <v>45104</v>
      </c>
      <c r="C380" s="28" t="s">
        <v>323</v>
      </c>
      <c r="D380" s="29" t="s">
        <v>77</v>
      </c>
      <c r="E380" s="30">
        <v>824.6</v>
      </c>
      <c r="F380" s="30">
        <v>395.84</v>
      </c>
      <c r="G380" s="30">
        <v>619.56000000000006</v>
      </c>
      <c r="H380" s="31">
        <v>1840</v>
      </c>
      <c r="I380" s="32" t="s">
        <v>329</v>
      </c>
    </row>
    <row r="381" spans="1:9" s="17" customFormat="1" ht="45" outlineLevel="2" x14ac:dyDescent="0.25">
      <c r="A381" s="26">
        <v>468</v>
      </c>
      <c r="B381" s="27">
        <v>45146</v>
      </c>
      <c r="C381" s="28" t="s">
        <v>323</v>
      </c>
      <c r="D381" s="29" t="s">
        <v>77</v>
      </c>
      <c r="E381" s="30">
        <v>2078.04</v>
      </c>
      <c r="F381" s="30">
        <v>791.64</v>
      </c>
      <c r="G381" s="30">
        <v>652.58000000000004</v>
      </c>
      <c r="H381" s="31">
        <v>3522.2599999999998</v>
      </c>
      <c r="I381" s="32" t="s">
        <v>635</v>
      </c>
    </row>
    <row r="382" spans="1:9" s="17" customFormat="1" ht="56.25" outlineLevel="2" x14ac:dyDescent="0.25">
      <c r="A382" s="26">
        <v>482</v>
      </c>
      <c r="B382" s="27">
        <v>45153</v>
      </c>
      <c r="C382" s="28" t="s">
        <v>323</v>
      </c>
      <c r="D382" s="29" t="s">
        <v>77</v>
      </c>
      <c r="E382" s="30">
        <v>824.6</v>
      </c>
      <c r="F382" s="30">
        <v>395.84</v>
      </c>
      <c r="G382" s="30">
        <v>619.56000000000006</v>
      </c>
      <c r="H382" s="31">
        <v>1840</v>
      </c>
      <c r="I382" s="32" t="s">
        <v>636</v>
      </c>
    </row>
    <row r="383" spans="1:9" s="17" customFormat="1" outlineLevel="1" x14ac:dyDescent="0.25">
      <c r="A383" s="47"/>
      <c r="B383" s="48"/>
      <c r="C383" s="49" t="s">
        <v>688</v>
      </c>
      <c r="D383" s="43"/>
      <c r="E383" s="44">
        <f>SUBTOTAL(9,E375:E382)</f>
        <v>6179.7300000000005</v>
      </c>
      <c r="F383" s="44">
        <f>SUBTOTAL(9,F375:F382)</f>
        <v>3542.04</v>
      </c>
      <c r="G383" s="44">
        <f>SUBTOTAL(9,G375:G382)</f>
        <v>4558.25</v>
      </c>
      <c r="H383" s="45">
        <f>SUBTOTAL(9,H375:H382)</f>
        <v>14280.02</v>
      </c>
      <c r="I383" s="46"/>
    </row>
    <row r="384" spans="1:9" s="17" customFormat="1" ht="33.75" outlineLevel="2" x14ac:dyDescent="0.25">
      <c r="A384" s="33">
        <v>388</v>
      </c>
      <c r="B384" s="34">
        <v>45104</v>
      </c>
      <c r="C384" s="35" t="s">
        <v>330</v>
      </c>
      <c r="D384" s="36" t="s">
        <v>89</v>
      </c>
      <c r="E384" s="37">
        <v>1236.9000000000001</v>
      </c>
      <c r="F384" s="37">
        <v>593.76</v>
      </c>
      <c r="G384" s="37">
        <v>230.84</v>
      </c>
      <c r="H384" s="38">
        <v>2061.5</v>
      </c>
      <c r="I384" s="39" t="s">
        <v>331</v>
      </c>
    </row>
    <row r="385" spans="1:9" s="17" customFormat="1" outlineLevel="1" x14ac:dyDescent="0.25">
      <c r="A385" s="47"/>
      <c r="B385" s="48"/>
      <c r="C385" s="49" t="s">
        <v>730</v>
      </c>
      <c r="D385" s="43"/>
      <c r="E385" s="44">
        <f>SUBTOTAL(9,E384:E384)</f>
        <v>1236.9000000000001</v>
      </c>
      <c r="F385" s="44">
        <f>SUBTOTAL(9,F384:F384)</f>
        <v>593.76</v>
      </c>
      <c r="G385" s="44">
        <f>SUBTOTAL(9,G384:G384)</f>
        <v>230.84</v>
      </c>
      <c r="H385" s="45">
        <f>SUBTOTAL(9,H384:H384)</f>
        <v>2061.5</v>
      </c>
      <c r="I385" s="46"/>
    </row>
    <row r="386" spans="1:9" s="17" customFormat="1" ht="33.75" outlineLevel="2" x14ac:dyDescent="0.25">
      <c r="A386" s="33">
        <v>25</v>
      </c>
      <c r="B386" s="34">
        <v>44950</v>
      </c>
      <c r="C386" s="35" t="s">
        <v>332</v>
      </c>
      <c r="D386" s="36" t="s">
        <v>77</v>
      </c>
      <c r="E386" s="37">
        <v>390.99</v>
      </c>
      <c r="F386" s="37">
        <v>281.52</v>
      </c>
      <c r="G386" s="37">
        <v>1470.19</v>
      </c>
      <c r="H386" s="38">
        <v>2142.6999999999998</v>
      </c>
      <c r="I386" s="39" t="s">
        <v>333</v>
      </c>
    </row>
    <row r="387" spans="1:9" s="17" customFormat="1" ht="33.75" outlineLevel="2" x14ac:dyDescent="0.25">
      <c r="A387" s="26">
        <v>70</v>
      </c>
      <c r="B387" s="27">
        <v>44971</v>
      </c>
      <c r="C387" s="28" t="s">
        <v>332</v>
      </c>
      <c r="D387" s="29" t="s">
        <v>77</v>
      </c>
      <c r="E387" s="30">
        <v>0</v>
      </c>
      <c r="F387" s="30">
        <v>98.96</v>
      </c>
      <c r="G387" s="30">
        <v>3.64</v>
      </c>
      <c r="H387" s="31">
        <v>102.6</v>
      </c>
      <c r="I387" s="32" t="s">
        <v>334</v>
      </c>
    </row>
    <row r="388" spans="1:9" s="17" customFormat="1" ht="33.75" outlineLevel="2" x14ac:dyDescent="0.25">
      <c r="A388" s="26">
        <v>106</v>
      </c>
      <c r="B388" s="27">
        <v>44985</v>
      </c>
      <c r="C388" s="28" t="s">
        <v>332</v>
      </c>
      <c r="D388" s="29" t="s">
        <v>77</v>
      </c>
      <c r="E388" s="30">
        <v>0</v>
      </c>
      <c r="F388" s="30">
        <v>197.92</v>
      </c>
      <c r="G388" s="30">
        <v>889.81</v>
      </c>
      <c r="H388" s="31">
        <v>1087.73</v>
      </c>
      <c r="I388" s="32" t="s">
        <v>335</v>
      </c>
    </row>
    <row r="389" spans="1:9" s="17" customFormat="1" ht="33.75" outlineLevel="2" x14ac:dyDescent="0.25">
      <c r="A389" s="26">
        <v>131</v>
      </c>
      <c r="B389" s="27">
        <v>44999</v>
      </c>
      <c r="C389" s="28" t="s">
        <v>332</v>
      </c>
      <c r="D389" s="29" t="s">
        <v>77</v>
      </c>
      <c r="E389" s="30">
        <v>0</v>
      </c>
      <c r="F389" s="30">
        <v>395.84</v>
      </c>
      <c r="G389" s="30">
        <v>1546.8300000000002</v>
      </c>
      <c r="H389" s="31">
        <v>1942.67</v>
      </c>
      <c r="I389" s="32" t="s">
        <v>336</v>
      </c>
    </row>
    <row r="390" spans="1:9" s="17" customFormat="1" ht="45" outlineLevel="2" x14ac:dyDescent="0.25">
      <c r="A390" s="26">
        <v>177</v>
      </c>
      <c r="B390" s="27">
        <v>45020</v>
      </c>
      <c r="C390" s="28" t="s">
        <v>332</v>
      </c>
      <c r="D390" s="29" t="s">
        <v>77</v>
      </c>
      <c r="E390" s="30">
        <v>2310.2399999999998</v>
      </c>
      <c r="F390" s="30">
        <v>1154.4000000000001</v>
      </c>
      <c r="G390" s="30">
        <v>2328.8000000000002</v>
      </c>
      <c r="H390" s="31">
        <v>5793.4400000000005</v>
      </c>
      <c r="I390" s="32" t="s">
        <v>337</v>
      </c>
    </row>
    <row r="391" spans="1:9" s="17" customFormat="1" ht="56.25" outlineLevel="2" x14ac:dyDescent="0.25">
      <c r="A391" s="26">
        <v>221</v>
      </c>
      <c r="B391" s="27">
        <v>45041</v>
      </c>
      <c r="C391" s="28" t="s">
        <v>332</v>
      </c>
      <c r="D391" s="29" t="s">
        <v>77</v>
      </c>
      <c r="E391" s="30">
        <v>2722.54</v>
      </c>
      <c r="F391" s="30">
        <v>1220.4000000000001</v>
      </c>
      <c r="G391" s="30">
        <v>1783.0700000000002</v>
      </c>
      <c r="H391" s="31">
        <v>5726.01</v>
      </c>
      <c r="I391" s="32" t="s">
        <v>338</v>
      </c>
    </row>
    <row r="392" spans="1:9" s="17" customFormat="1" ht="45" outlineLevel="2" x14ac:dyDescent="0.25">
      <c r="A392" s="26">
        <v>273</v>
      </c>
      <c r="B392" s="27">
        <v>45062</v>
      </c>
      <c r="C392" s="28" t="s">
        <v>332</v>
      </c>
      <c r="D392" s="29" t="s">
        <v>77</v>
      </c>
      <c r="E392" s="30">
        <v>0</v>
      </c>
      <c r="F392" s="30">
        <v>395.84</v>
      </c>
      <c r="G392" s="30">
        <v>1548.65</v>
      </c>
      <c r="H392" s="31">
        <v>1944.49</v>
      </c>
      <c r="I392" s="32" t="s">
        <v>339</v>
      </c>
    </row>
    <row r="393" spans="1:9" s="17" customFormat="1" ht="33.75" outlineLevel="2" x14ac:dyDescent="0.25">
      <c r="A393" s="26">
        <v>314</v>
      </c>
      <c r="B393" s="27">
        <v>45076</v>
      </c>
      <c r="C393" s="28" t="s">
        <v>332</v>
      </c>
      <c r="D393" s="29" t="s">
        <v>77</v>
      </c>
      <c r="E393" s="30">
        <v>0</v>
      </c>
      <c r="F393" s="30">
        <v>395.84</v>
      </c>
      <c r="G393" s="30">
        <v>1548.65</v>
      </c>
      <c r="H393" s="31">
        <v>1944.49</v>
      </c>
      <c r="I393" s="32" t="s">
        <v>340</v>
      </c>
    </row>
    <row r="394" spans="1:9" s="17" customFormat="1" ht="45" outlineLevel="2" x14ac:dyDescent="0.25">
      <c r="A394" s="26">
        <v>339</v>
      </c>
      <c r="B394" s="27">
        <v>45090</v>
      </c>
      <c r="C394" s="28" t="s">
        <v>332</v>
      </c>
      <c r="D394" s="29" t="s">
        <v>77</v>
      </c>
      <c r="E394" s="30">
        <v>0</v>
      </c>
      <c r="F394" s="30">
        <v>593.76</v>
      </c>
      <c r="G394" s="30">
        <v>1614</v>
      </c>
      <c r="H394" s="31">
        <v>2207.7600000000002</v>
      </c>
      <c r="I394" s="32" t="s">
        <v>341</v>
      </c>
    </row>
    <row r="395" spans="1:9" s="17" customFormat="1" ht="33.75" outlineLevel="2" x14ac:dyDescent="0.25">
      <c r="A395" s="26">
        <v>360</v>
      </c>
      <c r="B395" s="27">
        <v>45097</v>
      </c>
      <c r="C395" s="28" t="s">
        <v>332</v>
      </c>
      <c r="D395" s="29" t="s">
        <v>77</v>
      </c>
      <c r="E395" s="30">
        <v>0</v>
      </c>
      <c r="F395" s="30">
        <v>197.92</v>
      </c>
      <c r="G395" s="30">
        <v>722.54000000000008</v>
      </c>
      <c r="H395" s="31">
        <v>920.46</v>
      </c>
      <c r="I395" s="32" t="s">
        <v>342</v>
      </c>
    </row>
    <row r="396" spans="1:9" s="17" customFormat="1" ht="33.75" outlineLevel="2" x14ac:dyDescent="0.25">
      <c r="A396" s="26">
        <v>373</v>
      </c>
      <c r="B396" s="27">
        <v>45104</v>
      </c>
      <c r="C396" s="28" t="s">
        <v>332</v>
      </c>
      <c r="D396" s="29" t="s">
        <v>77</v>
      </c>
      <c r="E396" s="30">
        <v>412.3</v>
      </c>
      <c r="F396" s="30">
        <v>395.84</v>
      </c>
      <c r="G396" s="30">
        <v>1546.8300000000002</v>
      </c>
      <c r="H396" s="31">
        <v>2354.9700000000003</v>
      </c>
      <c r="I396" s="32" t="s">
        <v>343</v>
      </c>
    </row>
    <row r="397" spans="1:9" s="17" customFormat="1" ht="33.75" outlineLevel="2" x14ac:dyDescent="0.25">
      <c r="A397" s="26">
        <v>428</v>
      </c>
      <c r="B397" s="27">
        <v>45125</v>
      </c>
      <c r="C397" s="28" t="s">
        <v>332</v>
      </c>
      <c r="D397" s="29" t="s">
        <v>77</v>
      </c>
      <c r="E397" s="30">
        <v>0</v>
      </c>
      <c r="F397" s="30">
        <v>395.84</v>
      </c>
      <c r="G397" s="30">
        <v>1546.8300000000002</v>
      </c>
      <c r="H397" s="31">
        <v>1942.67</v>
      </c>
      <c r="I397" s="32" t="s">
        <v>344</v>
      </c>
    </row>
    <row r="398" spans="1:9" s="17" customFormat="1" ht="33.75" outlineLevel="2" x14ac:dyDescent="0.25">
      <c r="A398" s="26">
        <v>429</v>
      </c>
      <c r="B398" s="27">
        <v>45125</v>
      </c>
      <c r="C398" s="28" t="s">
        <v>332</v>
      </c>
      <c r="D398" s="29" t="s">
        <v>77</v>
      </c>
      <c r="E398" s="30">
        <v>2887.7999999999997</v>
      </c>
      <c r="F398" s="30">
        <v>1269.8399999999999</v>
      </c>
      <c r="G398" s="30">
        <v>1704.37</v>
      </c>
      <c r="H398" s="31">
        <v>5862.0099999999993</v>
      </c>
      <c r="I398" s="32" t="s">
        <v>345</v>
      </c>
    </row>
    <row r="399" spans="1:9" s="17" customFormat="1" ht="22.5" outlineLevel="2" x14ac:dyDescent="0.25">
      <c r="A399" s="26">
        <v>480</v>
      </c>
      <c r="B399" s="27">
        <v>45153</v>
      </c>
      <c r="C399" s="28" t="s">
        <v>332</v>
      </c>
      <c r="D399" s="29" t="s">
        <v>77</v>
      </c>
      <c r="E399" s="30">
        <v>0</v>
      </c>
      <c r="F399" s="30">
        <v>395.84</v>
      </c>
      <c r="G399" s="30">
        <v>1546.8300000000002</v>
      </c>
      <c r="H399" s="31">
        <v>1942.67</v>
      </c>
      <c r="I399" s="32" t="s">
        <v>637</v>
      </c>
    </row>
    <row r="400" spans="1:9" s="17" customFormat="1" ht="45" outlineLevel="2" x14ac:dyDescent="0.25">
      <c r="A400" s="26">
        <v>505</v>
      </c>
      <c r="B400" s="27">
        <v>45160</v>
      </c>
      <c r="C400" s="28" t="s">
        <v>332</v>
      </c>
      <c r="D400" s="29" t="s">
        <v>77</v>
      </c>
      <c r="E400" s="30">
        <v>1732.6799999999998</v>
      </c>
      <c r="F400" s="30">
        <v>692.64</v>
      </c>
      <c r="G400" s="30">
        <v>1236.5999999999999</v>
      </c>
      <c r="H400" s="31">
        <v>3661.9199999999996</v>
      </c>
      <c r="I400" s="32" t="s">
        <v>638</v>
      </c>
    </row>
    <row r="401" spans="1:9" s="17" customFormat="1" outlineLevel="1" x14ac:dyDescent="0.25">
      <c r="A401" s="47"/>
      <c r="B401" s="48"/>
      <c r="C401" s="49" t="s">
        <v>689</v>
      </c>
      <c r="D401" s="43"/>
      <c r="E401" s="44">
        <f>SUBTOTAL(9,E386:E400)</f>
        <v>10456.549999999999</v>
      </c>
      <c r="F401" s="44">
        <f>SUBTOTAL(9,F386:F400)</f>
        <v>8082.4000000000015</v>
      </c>
      <c r="G401" s="44">
        <f>SUBTOTAL(9,G386:G400)</f>
        <v>21037.64</v>
      </c>
      <c r="H401" s="45">
        <f>SUBTOTAL(9,H386:H400)</f>
        <v>39576.590000000004</v>
      </c>
      <c r="I401" s="46"/>
    </row>
    <row r="402" spans="1:9" s="17" customFormat="1" ht="33.75" outlineLevel="2" x14ac:dyDescent="0.25">
      <c r="A402" s="33" t="s">
        <v>346</v>
      </c>
      <c r="B402" s="34">
        <v>44950</v>
      </c>
      <c r="C402" s="35" t="s">
        <v>347</v>
      </c>
      <c r="D402" s="36" t="s">
        <v>77</v>
      </c>
      <c r="E402" s="37">
        <v>0</v>
      </c>
      <c r="F402" s="37">
        <v>187.68</v>
      </c>
      <c r="G402" s="37">
        <v>103.8</v>
      </c>
      <c r="H402" s="38">
        <v>291.48</v>
      </c>
      <c r="I402" s="39" t="s">
        <v>348</v>
      </c>
    </row>
    <row r="403" spans="1:9" s="17" customFormat="1" ht="33.75" outlineLevel="2" x14ac:dyDescent="0.25">
      <c r="A403" s="26" t="s">
        <v>349</v>
      </c>
      <c r="B403" s="27">
        <v>44950</v>
      </c>
      <c r="C403" s="28" t="s">
        <v>347</v>
      </c>
      <c r="D403" s="29" t="s">
        <v>77</v>
      </c>
      <c r="E403" s="30">
        <v>0</v>
      </c>
      <c r="F403" s="30">
        <v>187.68</v>
      </c>
      <c r="G403" s="30">
        <v>103.8</v>
      </c>
      <c r="H403" s="31">
        <v>291.48</v>
      </c>
      <c r="I403" s="32" t="s">
        <v>350</v>
      </c>
    </row>
    <row r="404" spans="1:9" s="17" customFormat="1" ht="33.75" outlineLevel="2" x14ac:dyDescent="0.25">
      <c r="A404" s="26" t="s">
        <v>351</v>
      </c>
      <c r="B404" s="27">
        <v>44950</v>
      </c>
      <c r="C404" s="28" t="s">
        <v>347</v>
      </c>
      <c r="D404" s="29" t="s">
        <v>77</v>
      </c>
      <c r="E404" s="30">
        <v>0</v>
      </c>
      <c r="F404" s="30">
        <v>187.68</v>
      </c>
      <c r="G404" s="30">
        <v>103.8</v>
      </c>
      <c r="H404" s="31">
        <v>291.48</v>
      </c>
      <c r="I404" s="32" t="s">
        <v>352</v>
      </c>
    </row>
    <row r="405" spans="1:9" s="17" customFormat="1" ht="33.75" outlineLevel="2" x14ac:dyDescent="0.25">
      <c r="A405" s="26" t="s">
        <v>353</v>
      </c>
      <c r="B405" s="27">
        <v>44950</v>
      </c>
      <c r="C405" s="28" t="s">
        <v>347</v>
      </c>
      <c r="D405" s="29" t="s">
        <v>77</v>
      </c>
      <c r="E405" s="30">
        <v>0</v>
      </c>
      <c r="F405" s="30">
        <v>187.68</v>
      </c>
      <c r="G405" s="30">
        <v>103.8</v>
      </c>
      <c r="H405" s="31">
        <v>291.48</v>
      </c>
      <c r="I405" s="32" t="s">
        <v>354</v>
      </c>
    </row>
    <row r="406" spans="1:9" s="17" customFormat="1" ht="22.5" outlineLevel="2" x14ac:dyDescent="0.25">
      <c r="A406" s="33">
        <v>9</v>
      </c>
      <c r="B406" s="34">
        <v>44943</v>
      </c>
      <c r="C406" s="35" t="s">
        <v>347</v>
      </c>
      <c r="D406" s="36" t="s">
        <v>77</v>
      </c>
      <c r="E406" s="37">
        <v>0</v>
      </c>
      <c r="F406" s="37">
        <v>187.68</v>
      </c>
      <c r="G406" s="37">
        <v>103.8</v>
      </c>
      <c r="H406" s="38">
        <v>291.48</v>
      </c>
      <c r="I406" s="39" t="s">
        <v>355</v>
      </c>
    </row>
    <row r="407" spans="1:9" s="17" customFormat="1" ht="33.75" outlineLevel="2" x14ac:dyDescent="0.25">
      <c r="A407" s="26">
        <v>10</v>
      </c>
      <c r="B407" s="27">
        <v>44943</v>
      </c>
      <c r="C407" s="28" t="s">
        <v>347</v>
      </c>
      <c r="D407" s="29" t="s">
        <v>77</v>
      </c>
      <c r="E407" s="30">
        <v>0</v>
      </c>
      <c r="F407" s="30">
        <v>187.68</v>
      </c>
      <c r="G407" s="30">
        <v>103.8</v>
      </c>
      <c r="H407" s="31">
        <v>291.48</v>
      </c>
      <c r="I407" s="32" t="s">
        <v>356</v>
      </c>
    </row>
    <row r="408" spans="1:9" s="17" customFormat="1" ht="45" outlineLevel="2" x14ac:dyDescent="0.25">
      <c r="A408" s="33">
        <v>14</v>
      </c>
      <c r="B408" s="34">
        <v>44943</v>
      </c>
      <c r="C408" s="35" t="s">
        <v>347</v>
      </c>
      <c r="D408" s="36" t="s">
        <v>77</v>
      </c>
      <c r="E408" s="37">
        <v>2189.6</v>
      </c>
      <c r="F408" s="37">
        <v>875.76</v>
      </c>
      <c r="G408" s="37">
        <v>250.2</v>
      </c>
      <c r="H408" s="38">
        <v>3315.5599999999995</v>
      </c>
      <c r="I408" s="39" t="s">
        <v>357</v>
      </c>
    </row>
    <row r="409" spans="1:9" s="17" customFormat="1" ht="22.5" outlineLevel="2" x14ac:dyDescent="0.25">
      <c r="A409" s="33">
        <v>15</v>
      </c>
      <c r="B409" s="34">
        <v>44950</v>
      </c>
      <c r="C409" s="35" t="s">
        <v>347</v>
      </c>
      <c r="D409" s="36" t="s">
        <v>77</v>
      </c>
      <c r="E409" s="37">
        <v>0</v>
      </c>
      <c r="F409" s="37">
        <v>93.84</v>
      </c>
      <c r="G409" s="37">
        <v>103.8</v>
      </c>
      <c r="H409" s="38">
        <v>197.64</v>
      </c>
      <c r="I409" s="39" t="s">
        <v>358</v>
      </c>
    </row>
    <row r="410" spans="1:9" s="17" customFormat="1" ht="33.75" outlineLevel="2" x14ac:dyDescent="0.25">
      <c r="A410" s="26">
        <v>16</v>
      </c>
      <c r="B410" s="27">
        <v>44950</v>
      </c>
      <c r="C410" s="28" t="s">
        <v>347</v>
      </c>
      <c r="D410" s="29" t="s">
        <v>77</v>
      </c>
      <c r="E410" s="30">
        <v>0</v>
      </c>
      <c r="F410" s="30">
        <v>93.84</v>
      </c>
      <c r="G410" s="30">
        <v>103.8</v>
      </c>
      <c r="H410" s="31">
        <v>197.64</v>
      </c>
      <c r="I410" s="32" t="s">
        <v>359</v>
      </c>
    </row>
    <row r="411" spans="1:9" s="17" customFormat="1" ht="33.75" outlineLevel="2" x14ac:dyDescent="0.25">
      <c r="A411" s="26">
        <v>17</v>
      </c>
      <c r="B411" s="27">
        <v>44950</v>
      </c>
      <c r="C411" s="28" t="s">
        <v>347</v>
      </c>
      <c r="D411" s="29" t="s">
        <v>77</v>
      </c>
      <c r="E411" s="30">
        <v>0</v>
      </c>
      <c r="F411" s="30">
        <v>187.68</v>
      </c>
      <c r="G411" s="30">
        <v>103.8</v>
      </c>
      <c r="H411" s="31">
        <v>291.48</v>
      </c>
      <c r="I411" s="32" t="s">
        <v>360</v>
      </c>
    </row>
    <row r="412" spans="1:9" s="17" customFormat="1" ht="33.75" outlineLevel="2" x14ac:dyDescent="0.25">
      <c r="A412" s="26">
        <v>50</v>
      </c>
      <c r="B412" s="27">
        <v>44964</v>
      </c>
      <c r="C412" s="28" t="s">
        <v>347</v>
      </c>
      <c r="D412" s="29" t="s">
        <v>77</v>
      </c>
      <c r="E412" s="30">
        <v>0</v>
      </c>
      <c r="F412" s="30">
        <v>187.68</v>
      </c>
      <c r="G412" s="30">
        <v>103.8</v>
      </c>
      <c r="H412" s="31">
        <v>291.48</v>
      </c>
      <c r="I412" s="32" t="s">
        <v>361</v>
      </c>
    </row>
    <row r="413" spans="1:9" s="17" customFormat="1" ht="22.5" outlineLevel="2" x14ac:dyDescent="0.25">
      <c r="A413" s="26">
        <v>51</v>
      </c>
      <c r="B413" s="27">
        <v>44964</v>
      </c>
      <c r="C413" s="28" t="s">
        <v>347</v>
      </c>
      <c r="D413" s="29" t="s">
        <v>77</v>
      </c>
      <c r="E413" s="30">
        <v>0</v>
      </c>
      <c r="F413" s="30">
        <v>187.68</v>
      </c>
      <c r="G413" s="30">
        <v>103.8</v>
      </c>
      <c r="H413" s="31">
        <v>291.48</v>
      </c>
      <c r="I413" s="32" t="s">
        <v>362</v>
      </c>
    </row>
    <row r="414" spans="1:9" s="17" customFormat="1" ht="22.5" outlineLevel="2" x14ac:dyDescent="0.25">
      <c r="A414" s="26">
        <v>52</v>
      </c>
      <c r="B414" s="27">
        <v>44964</v>
      </c>
      <c r="C414" s="28" t="s">
        <v>347</v>
      </c>
      <c r="D414" s="29" t="s">
        <v>77</v>
      </c>
      <c r="E414" s="30">
        <v>0</v>
      </c>
      <c r="F414" s="30">
        <v>197.92</v>
      </c>
      <c r="G414" s="30">
        <v>109.2</v>
      </c>
      <c r="H414" s="31">
        <v>307.12</v>
      </c>
      <c r="I414" s="32" t="s">
        <v>363</v>
      </c>
    </row>
    <row r="415" spans="1:9" s="17" customFormat="1" ht="33.75" outlineLevel="2" x14ac:dyDescent="0.25">
      <c r="A415" s="26">
        <v>53</v>
      </c>
      <c r="B415" s="27">
        <v>44964</v>
      </c>
      <c r="C415" s="28" t="s">
        <v>347</v>
      </c>
      <c r="D415" s="29" t="s">
        <v>77</v>
      </c>
      <c r="E415" s="30">
        <v>1155.1199999999999</v>
      </c>
      <c r="F415" s="30">
        <v>461.76</v>
      </c>
      <c r="G415" s="30">
        <v>154.70000000000002</v>
      </c>
      <c r="H415" s="31">
        <v>1771.58</v>
      </c>
      <c r="I415" s="32" t="s">
        <v>364</v>
      </c>
    </row>
    <row r="416" spans="1:9" s="17" customFormat="1" ht="33.75" outlineLevel="2" x14ac:dyDescent="0.25">
      <c r="A416" s="26">
        <v>61</v>
      </c>
      <c r="B416" s="27">
        <v>44964</v>
      </c>
      <c r="C416" s="28" t="s">
        <v>347</v>
      </c>
      <c r="D416" s="29" t="s">
        <v>77</v>
      </c>
      <c r="E416" s="30">
        <v>1155.1199999999999</v>
      </c>
      <c r="F416" s="30">
        <v>692.64</v>
      </c>
      <c r="G416" s="30">
        <v>0</v>
      </c>
      <c r="H416" s="31">
        <v>1847.7599999999998</v>
      </c>
      <c r="I416" s="32" t="s">
        <v>365</v>
      </c>
    </row>
    <row r="417" spans="1:9" s="17" customFormat="1" ht="33.75" outlineLevel="2" x14ac:dyDescent="0.25">
      <c r="A417" s="26">
        <v>122</v>
      </c>
      <c r="B417" s="27">
        <v>44993</v>
      </c>
      <c r="C417" s="28" t="s">
        <v>347</v>
      </c>
      <c r="D417" s="29" t="s">
        <v>77</v>
      </c>
      <c r="E417" s="30">
        <v>2310.2399999999998</v>
      </c>
      <c r="F417" s="30">
        <v>1038.96</v>
      </c>
      <c r="G417" s="30">
        <v>593.64</v>
      </c>
      <c r="H417" s="31">
        <v>3942.8399999999997</v>
      </c>
      <c r="I417" s="32" t="s">
        <v>366</v>
      </c>
    </row>
    <row r="418" spans="1:9" s="17" customFormat="1" ht="45" outlineLevel="2" x14ac:dyDescent="0.25">
      <c r="A418" s="26">
        <v>123</v>
      </c>
      <c r="B418" s="27">
        <v>44993</v>
      </c>
      <c r="C418" s="28" t="s">
        <v>347</v>
      </c>
      <c r="D418" s="29" t="s">
        <v>77</v>
      </c>
      <c r="E418" s="30">
        <v>692.68</v>
      </c>
      <c r="F418" s="30">
        <v>527.76</v>
      </c>
      <c r="G418" s="30">
        <v>371.1</v>
      </c>
      <c r="H418" s="31">
        <v>1591.54</v>
      </c>
      <c r="I418" s="32" t="s">
        <v>367</v>
      </c>
    </row>
    <row r="419" spans="1:9" s="17" customFormat="1" ht="22.5" outlineLevel="2" x14ac:dyDescent="0.25">
      <c r="A419" s="33">
        <v>124</v>
      </c>
      <c r="B419" s="34">
        <v>44999</v>
      </c>
      <c r="C419" s="35" t="s">
        <v>347</v>
      </c>
      <c r="D419" s="36" t="s">
        <v>77</v>
      </c>
      <c r="E419" s="37">
        <v>0</v>
      </c>
      <c r="F419" s="37">
        <v>187.68</v>
      </c>
      <c r="G419" s="37">
        <v>103.8</v>
      </c>
      <c r="H419" s="38">
        <v>291.48</v>
      </c>
      <c r="I419" s="39" t="s">
        <v>368</v>
      </c>
    </row>
    <row r="420" spans="1:9" s="17" customFormat="1" ht="22.5" outlineLevel="2" x14ac:dyDescent="0.25">
      <c r="A420" s="26">
        <v>125</v>
      </c>
      <c r="B420" s="27">
        <v>44999</v>
      </c>
      <c r="C420" s="28" t="s">
        <v>347</v>
      </c>
      <c r="D420" s="29" t="s">
        <v>77</v>
      </c>
      <c r="E420" s="30">
        <v>0</v>
      </c>
      <c r="F420" s="30">
        <v>187.68</v>
      </c>
      <c r="G420" s="30">
        <v>103.8</v>
      </c>
      <c r="H420" s="31">
        <v>291.48</v>
      </c>
      <c r="I420" s="32" t="s">
        <v>369</v>
      </c>
    </row>
    <row r="421" spans="1:9" s="17" customFormat="1" ht="33.75" outlineLevel="2" x14ac:dyDescent="0.25">
      <c r="A421" s="26">
        <v>126</v>
      </c>
      <c r="B421" s="27">
        <v>44999</v>
      </c>
      <c r="C421" s="28" t="s">
        <v>347</v>
      </c>
      <c r="D421" s="29" t="s">
        <v>77</v>
      </c>
      <c r="E421" s="30">
        <v>0</v>
      </c>
      <c r="F421" s="30">
        <v>197.92</v>
      </c>
      <c r="G421" s="30">
        <v>109.2</v>
      </c>
      <c r="H421" s="31">
        <v>307.12</v>
      </c>
      <c r="I421" s="32" t="s">
        <v>370</v>
      </c>
    </row>
    <row r="422" spans="1:9" s="17" customFormat="1" ht="22.5" outlineLevel="2" x14ac:dyDescent="0.25">
      <c r="A422" s="26">
        <v>127</v>
      </c>
      <c r="B422" s="27">
        <v>44999</v>
      </c>
      <c r="C422" s="28" t="s">
        <v>347</v>
      </c>
      <c r="D422" s="29" t="s">
        <v>77</v>
      </c>
      <c r="E422" s="30">
        <v>0</v>
      </c>
      <c r="F422" s="30">
        <v>197.92</v>
      </c>
      <c r="G422" s="30">
        <v>109.2</v>
      </c>
      <c r="H422" s="31">
        <v>307.12</v>
      </c>
      <c r="I422" s="32" t="s">
        <v>371</v>
      </c>
    </row>
    <row r="423" spans="1:9" s="17" customFormat="1" ht="33.75" outlineLevel="2" x14ac:dyDescent="0.25">
      <c r="A423" s="26">
        <v>128</v>
      </c>
      <c r="B423" s="27">
        <v>44999</v>
      </c>
      <c r="C423" s="28" t="s">
        <v>347</v>
      </c>
      <c r="D423" s="29" t="s">
        <v>77</v>
      </c>
      <c r="E423" s="30">
        <v>0</v>
      </c>
      <c r="F423" s="30">
        <v>197.92</v>
      </c>
      <c r="G423" s="30">
        <v>109.2</v>
      </c>
      <c r="H423" s="31">
        <v>307.12</v>
      </c>
      <c r="I423" s="32" t="s">
        <v>372</v>
      </c>
    </row>
    <row r="424" spans="1:9" s="17" customFormat="1" ht="33.75" outlineLevel="2" x14ac:dyDescent="0.25">
      <c r="A424" s="26">
        <v>129</v>
      </c>
      <c r="B424" s="27">
        <v>44999</v>
      </c>
      <c r="C424" s="28" t="s">
        <v>347</v>
      </c>
      <c r="D424" s="29" t="s">
        <v>77</v>
      </c>
      <c r="E424" s="30">
        <v>0</v>
      </c>
      <c r="F424" s="30">
        <v>98.96</v>
      </c>
      <c r="G424" s="30">
        <v>116.48</v>
      </c>
      <c r="H424" s="31">
        <v>215.44</v>
      </c>
      <c r="I424" s="32" t="s">
        <v>373</v>
      </c>
    </row>
    <row r="425" spans="1:9" s="17" customFormat="1" ht="33.75" outlineLevel="2" x14ac:dyDescent="0.25">
      <c r="A425" s="26">
        <v>174</v>
      </c>
      <c r="B425" s="27">
        <v>45020</v>
      </c>
      <c r="C425" s="28" t="s">
        <v>347</v>
      </c>
      <c r="D425" s="29" t="s">
        <v>77</v>
      </c>
      <c r="E425" s="30">
        <v>0</v>
      </c>
      <c r="F425" s="30">
        <v>197.92</v>
      </c>
      <c r="G425" s="30">
        <v>109.2</v>
      </c>
      <c r="H425" s="31">
        <v>307.12</v>
      </c>
      <c r="I425" s="32" t="s">
        <v>374</v>
      </c>
    </row>
    <row r="426" spans="1:9" s="17" customFormat="1" ht="33.75" outlineLevel="2" x14ac:dyDescent="0.25">
      <c r="A426" s="26">
        <v>186</v>
      </c>
      <c r="B426" s="27">
        <v>45027</v>
      </c>
      <c r="C426" s="28" t="s">
        <v>347</v>
      </c>
      <c r="D426" s="29" t="s">
        <v>77</v>
      </c>
      <c r="E426" s="30">
        <v>0</v>
      </c>
      <c r="F426" s="30">
        <v>197.92</v>
      </c>
      <c r="G426" s="30">
        <v>109.2</v>
      </c>
      <c r="H426" s="31">
        <v>307.12</v>
      </c>
      <c r="I426" s="32" t="s">
        <v>375</v>
      </c>
    </row>
    <row r="427" spans="1:9" s="17" customFormat="1" ht="33.75" outlineLevel="2" x14ac:dyDescent="0.25">
      <c r="A427" s="26">
        <v>187</v>
      </c>
      <c r="B427" s="27">
        <v>45027</v>
      </c>
      <c r="C427" s="28" t="s">
        <v>347</v>
      </c>
      <c r="D427" s="29" t="s">
        <v>77</v>
      </c>
      <c r="E427" s="30">
        <v>1155.1199999999999</v>
      </c>
      <c r="F427" s="30">
        <v>692.64</v>
      </c>
      <c r="G427" s="30">
        <v>461.71999999999997</v>
      </c>
      <c r="H427" s="31">
        <v>2309.4799999999996</v>
      </c>
      <c r="I427" s="32" t="s">
        <v>376</v>
      </c>
    </row>
    <row r="428" spans="1:9" s="17" customFormat="1" ht="33.75" outlineLevel="2" x14ac:dyDescent="0.25">
      <c r="A428" s="26">
        <v>188</v>
      </c>
      <c r="B428" s="27">
        <v>45028</v>
      </c>
      <c r="C428" s="28" t="s">
        <v>347</v>
      </c>
      <c r="D428" s="29" t="s">
        <v>77</v>
      </c>
      <c r="E428" s="30">
        <v>0</v>
      </c>
      <c r="F428" s="30">
        <v>197.92</v>
      </c>
      <c r="G428" s="30">
        <v>109.2</v>
      </c>
      <c r="H428" s="31">
        <v>307.12</v>
      </c>
      <c r="I428" s="32" t="s">
        <v>377</v>
      </c>
    </row>
    <row r="429" spans="1:9" s="17" customFormat="1" ht="33.75" outlineLevel="2" x14ac:dyDescent="0.25">
      <c r="A429" s="26">
        <v>189</v>
      </c>
      <c r="B429" s="27">
        <v>45028</v>
      </c>
      <c r="C429" s="28" t="s">
        <v>347</v>
      </c>
      <c r="D429" s="29" t="s">
        <v>77</v>
      </c>
      <c r="E429" s="30">
        <v>0</v>
      </c>
      <c r="F429" s="30">
        <v>197.92</v>
      </c>
      <c r="G429" s="30">
        <v>109.2</v>
      </c>
      <c r="H429" s="31">
        <v>307.12</v>
      </c>
      <c r="I429" s="32" t="s">
        <v>378</v>
      </c>
    </row>
    <row r="430" spans="1:9" s="17" customFormat="1" ht="22.5" outlineLevel="2" x14ac:dyDescent="0.25">
      <c r="A430" s="26">
        <v>190</v>
      </c>
      <c r="B430" s="27">
        <v>45028</v>
      </c>
      <c r="C430" s="28" t="s">
        <v>347</v>
      </c>
      <c r="D430" s="29" t="s">
        <v>77</v>
      </c>
      <c r="E430" s="30">
        <v>0</v>
      </c>
      <c r="F430" s="30">
        <v>197.92</v>
      </c>
      <c r="G430" s="30">
        <v>109.2</v>
      </c>
      <c r="H430" s="31">
        <v>307.12</v>
      </c>
      <c r="I430" s="32" t="s">
        <v>379</v>
      </c>
    </row>
    <row r="431" spans="1:9" s="17" customFormat="1" ht="45" outlineLevel="2" x14ac:dyDescent="0.25">
      <c r="A431" s="26">
        <v>191</v>
      </c>
      <c r="B431" s="27">
        <v>45028</v>
      </c>
      <c r="C431" s="28" t="s">
        <v>347</v>
      </c>
      <c r="D431" s="29" t="s">
        <v>77</v>
      </c>
      <c r="E431" s="30">
        <v>0</v>
      </c>
      <c r="F431" s="30">
        <v>197.92</v>
      </c>
      <c r="G431" s="30">
        <v>109.2</v>
      </c>
      <c r="H431" s="31">
        <v>307.12</v>
      </c>
      <c r="I431" s="32" t="s">
        <v>380</v>
      </c>
    </row>
    <row r="432" spans="1:9" s="17" customFormat="1" ht="33.75" outlineLevel="2" x14ac:dyDescent="0.25">
      <c r="A432" s="26">
        <v>192</v>
      </c>
      <c r="B432" s="27">
        <v>45028</v>
      </c>
      <c r="C432" s="28" t="s">
        <v>347</v>
      </c>
      <c r="D432" s="29" t="s">
        <v>77</v>
      </c>
      <c r="E432" s="30">
        <v>0</v>
      </c>
      <c r="F432" s="30">
        <v>98.96</v>
      </c>
      <c r="G432" s="30">
        <v>109.2</v>
      </c>
      <c r="H432" s="31">
        <v>208.16</v>
      </c>
      <c r="I432" s="32" t="s">
        <v>381</v>
      </c>
    </row>
    <row r="433" spans="1:9" s="17" customFormat="1" ht="33.75" outlineLevel="2" x14ac:dyDescent="0.25">
      <c r="A433" s="26">
        <v>193</v>
      </c>
      <c r="B433" s="27">
        <v>45028</v>
      </c>
      <c r="C433" s="28" t="s">
        <v>347</v>
      </c>
      <c r="D433" s="29" t="s">
        <v>77</v>
      </c>
      <c r="E433" s="30">
        <v>0</v>
      </c>
      <c r="F433" s="30">
        <v>197.92</v>
      </c>
      <c r="G433" s="30">
        <v>109.2</v>
      </c>
      <c r="H433" s="31">
        <v>307.12</v>
      </c>
      <c r="I433" s="32" t="s">
        <v>382</v>
      </c>
    </row>
    <row r="434" spans="1:9" s="17" customFormat="1" ht="45" outlineLevel="2" x14ac:dyDescent="0.25">
      <c r="A434" s="26">
        <v>194</v>
      </c>
      <c r="B434" s="27">
        <v>45028</v>
      </c>
      <c r="C434" s="28" t="s">
        <v>347</v>
      </c>
      <c r="D434" s="29" t="s">
        <v>77</v>
      </c>
      <c r="E434" s="30">
        <v>824.6</v>
      </c>
      <c r="F434" s="30">
        <v>593.76</v>
      </c>
      <c r="G434" s="30">
        <v>482.3</v>
      </c>
      <c r="H434" s="31">
        <v>1900.66</v>
      </c>
      <c r="I434" s="32" t="s">
        <v>383</v>
      </c>
    </row>
    <row r="435" spans="1:9" s="17" customFormat="1" ht="22.5" outlineLevel="2" x14ac:dyDescent="0.25">
      <c r="A435" s="26">
        <v>195</v>
      </c>
      <c r="B435" s="27">
        <v>45028</v>
      </c>
      <c r="C435" s="28" t="s">
        <v>347</v>
      </c>
      <c r="D435" s="29" t="s">
        <v>77</v>
      </c>
      <c r="E435" s="30">
        <v>0</v>
      </c>
      <c r="F435" s="30">
        <v>98.96</v>
      </c>
      <c r="G435" s="30">
        <v>100.10000000000001</v>
      </c>
      <c r="H435" s="31">
        <v>199.06</v>
      </c>
      <c r="I435" s="32" t="s">
        <v>384</v>
      </c>
    </row>
    <row r="436" spans="1:9" s="17" customFormat="1" ht="22.5" outlineLevel="2" x14ac:dyDescent="0.25">
      <c r="A436" s="26">
        <v>196</v>
      </c>
      <c r="B436" s="27">
        <v>45028</v>
      </c>
      <c r="C436" s="28" t="s">
        <v>347</v>
      </c>
      <c r="D436" s="29" t="s">
        <v>77</v>
      </c>
      <c r="E436" s="30">
        <v>0</v>
      </c>
      <c r="F436" s="30">
        <v>197.92</v>
      </c>
      <c r="G436" s="30">
        <v>109.2</v>
      </c>
      <c r="H436" s="31">
        <v>307.12</v>
      </c>
      <c r="I436" s="32" t="s">
        <v>385</v>
      </c>
    </row>
    <row r="437" spans="1:9" s="17" customFormat="1" ht="33.75" outlineLevel="2" x14ac:dyDescent="0.25">
      <c r="A437" s="26">
        <v>197</v>
      </c>
      <c r="B437" s="27">
        <v>45028</v>
      </c>
      <c r="C437" s="28" t="s">
        <v>347</v>
      </c>
      <c r="D437" s="29" t="s">
        <v>77</v>
      </c>
      <c r="E437" s="30">
        <v>0</v>
      </c>
      <c r="F437" s="30">
        <v>197.92</v>
      </c>
      <c r="G437" s="30">
        <v>109.2</v>
      </c>
      <c r="H437" s="31">
        <v>307.12</v>
      </c>
      <c r="I437" s="32" t="s">
        <v>386</v>
      </c>
    </row>
    <row r="438" spans="1:9" s="17" customFormat="1" ht="33.75" outlineLevel="2" x14ac:dyDescent="0.25">
      <c r="A438" s="26">
        <v>217</v>
      </c>
      <c r="B438" s="27">
        <v>45034</v>
      </c>
      <c r="C438" s="28" t="s">
        <v>347</v>
      </c>
      <c r="D438" s="29" t="s">
        <v>77</v>
      </c>
      <c r="E438" s="30">
        <v>0</v>
      </c>
      <c r="F438" s="30">
        <v>197.92</v>
      </c>
      <c r="G438" s="30">
        <v>109.2</v>
      </c>
      <c r="H438" s="31">
        <v>307.12</v>
      </c>
      <c r="I438" s="32" t="s">
        <v>387</v>
      </c>
    </row>
    <row r="439" spans="1:9" s="17" customFormat="1" ht="33.75" outlineLevel="2" x14ac:dyDescent="0.25">
      <c r="A439" s="26">
        <v>238</v>
      </c>
      <c r="B439" s="27">
        <v>45048</v>
      </c>
      <c r="C439" s="28" t="s">
        <v>347</v>
      </c>
      <c r="D439" s="29" t="s">
        <v>77</v>
      </c>
      <c r="E439" s="30">
        <v>0</v>
      </c>
      <c r="F439" s="30">
        <v>197.92</v>
      </c>
      <c r="G439" s="30">
        <v>109.2</v>
      </c>
      <c r="H439" s="31">
        <v>307.12</v>
      </c>
      <c r="I439" s="32" t="s">
        <v>388</v>
      </c>
    </row>
    <row r="440" spans="1:9" s="17" customFormat="1" ht="33.75" outlineLevel="2" x14ac:dyDescent="0.25">
      <c r="A440" s="26">
        <v>239</v>
      </c>
      <c r="B440" s="27">
        <v>45048</v>
      </c>
      <c r="C440" s="28" t="s">
        <v>347</v>
      </c>
      <c r="D440" s="29" t="s">
        <v>77</v>
      </c>
      <c r="E440" s="30">
        <v>0</v>
      </c>
      <c r="F440" s="30">
        <v>197.92</v>
      </c>
      <c r="G440" s="30">
        <v>109.2</v>
      </c>
      <c r="H440" s="31">
        <v>307.12</v>
      </c>
      <c r="I440" s="32" t="s">
        <v>389</v>
      </c>
    </row>
    <row r="441" spans="1:9" s="17" customFormat="1" ht="33.75" outlineLevel="2" x14ac:dyDescent="0.25">
      <c r="A441" s="26">
        <v>240</v>
      </c>
      <c r="B441" s="27">
        <v>45048</v>
      </c>
      <c r="C441" s="28" t="s">
        <v>347</v>
      </c>
      <c r="D441" s="29" t="s">
        <v>77</v>
      </c>
      <c r="E441" s="30">
        <v>0</v>
      </c>
      <c r="F441" s="30">
        <v>197.92</v>
      </c>
      <c r="G441" s="30">
        <v>109.2</v>
      </c>
      <c r="H441" s="31">
        <v>307.12</v>
      </c>
      <c r="I441" s="32" t="s">
        <v>390</v>
      </c>
    </row>
    <row r="442" spans="1:9" s="17" customFormat="1" ht="33.75" outlineLevel="2" x14ac:dyDescent="0.25">
      <c r="A442" s="26">
        <v>249</v>
      </c>
      <c r="B442" s="27">
        <v>45055</v>
      </c>
      <c r="C442" s="28" t="s">
        <v>347</v>
      </c>
      <c r="D442" s="29" t="s">
        <v>77</v>
      </c>
      <c r="E442" s="30">
        <v>0</v>
      </c>
      <c r="F442" s="30">
        <v>197.92</v>
      </c>
      <c r="G442" s="30">
        <v>471.21000000000004</v>
      </c>
      <c r="H442" s="31">
        <v>669.13</v>
      </c>
      <c r="I442" s="32" t="s">
        <v>391</v>
      </c>
    </row>
    <row r="443" spans="1:9" s="17" customFormat="1" ht="33.75" outlineLevel="2" x14ac:dyDescent="0.25">
      <c r="A443" s="26">
        <v>250</v>
      </c>
      <c r="B443" s="27">
        <v>45055</v>
      </c>
      <c r="C443" s="28" t="s">
        <v>347</v>
      </c>
      <c r="D443" s="29" t="s">
        <v>77</v>
      </c>
      <c r="E443" s="30">
        <v>0</v>
      </c>
      <c r="F443" s="30">
        <v>197.92</v>
      </c>
      <c r="G443" s="30">
        <v>109.2</v>
      </c>
      <c r="H443" s="31">
        <v>307.12</v>
      </c>
      <c r="I443" s="32" t="s">
        <v>392</v>
      </c>
    </row>
    <row r="444" spans="1:9" s="17" customFormat="1" ht="33.75" outlineLevel="2" x14ac:dyDescent="0.25">
      <c r="A444" s="26">
        <v>251</v>
      </c>
      <c r="B444" s="27">
        <v>45055</v>
      </c>
      <c r="C444" s="28" t="s">
        <v>347</v>
      </c>
      <c r="D444" s="29" t="s">
        <v>77</v>
      </c>
      <c r="E444" s="30">
        <v>0</v>
      </c>
      <c r="F444" s="30">
        <v>98.96</v>
      </c>
      <c r="G444" s="30">
        <v>109.2</v>
      </c>
      <c r="H444" s="31">
        <v>208.16</v>
      </c>
      <c r="I444" s="32" t="s">
        <v>393</v>
      </c>
    </row>
    <row r="445" spans="1:9" s="17" customFormat="1" ht="33.75" outlineLevel="2" x14ac:dyDescent="0.25">
      <c r="A445" s="26">
        <v>252</v>
      </c>
      <c r="B445" s="27">
        <v>45055</v>
      </c>
      <c r="C445" s="28" t="s">
        <v>347</v>
      </c>
      <c r="D445" s="29" t="s">
        <v>77</v>
      </c>
      <c r="E445" s="30">
        <v>0</v>
      </c>
      <c r="F445" s="30">
        <v>593.76</v>
      </c>
      <c r="G445" s="30">
        <v>327.60000000000002</v>
      </c>
      <c r="H445" s="31">
        <v>921.36</v>
      </c>
      <c r="I445" s="32" t="s">
        <v>394</v>
      </c>
    </row>
    <row r="446" spans="1:9" s="17" customFormat="1" ht="33.75" outlineLevel="2" x14ac:dyDescent="0.25">
      <c r="A446" s="26">
        <v>253</v>
      </c>
      <c r="B446" s="27">
        <v>45055</v>
      </c>
      <c r="C446" s="28" t="s">
        <v>347</v>
      </c>
      <c r="D446" s="29" t="s">
        <v>77</v>
      </c>
      <c r="E446" s="30">
        <v>0</v>
      </c>
      <c r="F446" s="30">
        <v>197.92</v>
      </c>
      <c r="G446" s="30">
        <v>109.2</v>
      </c>
      <c r="H446" s="31">
        <v>307.12</v>
      </c>
      <c r="I446" s="32" t="s">
        <v>395</v>
      </c>
    </row>
    <row r="447" spans="1:9" s="17" customFormat="1" ht="33.75" outlineLevel="2" x14ac:dyDescent="0.25">
      <c r="A447" s="26">
        <v>254</v>
      </c>
      <c r="B447" s="27">
        <v>45055</v>
      </c>
      <c r="C447" s="28" t="s">
        <v>347</v>
      </c>
      <c r="D447" s="29" t="s">
        <v>77</v>
      </c>
      <c r="E447" s="30">
        <v>0</v>
      </c>
      <c r="F447" s="30">
        <v>197.92</v>
      </c>
      <c r="G447" s="30">
        <v>109.2</v>
      </c>
      <c r="H447" s="31">
        <v>307.12</v>
      </c>
      <c r="I447" s="32" t="s">
        <v>396</v>
      </c>
    </row>
    <row r="448" spans="1:9" s="17" customFormat="1" ht="33.75" outlineLevel="2" x14ac:dyDescent="0.25">
      <c r="A448" s="26">
        <v>269</v>
      </c>
      <c r="B448" s="27">
        <v>45062</v>
      </c>
      <c r="C448" s="28" t="s">
        <v>347</v>
      </c>
      <c r="D448" s="29" t="s">
        <v>77</v>
      </c>
      <c r="E448" s="30">
        <v>0</v>
      </c>
      <c r="F448" s="30">
        <v>197.92</v>
      </c>
      <c r="G448" s="30">
        <v>109.2</v>
      </c>
      <c r="H448" s="31">
        <v>307.12</v>
      </c>
      <c r="I448" s="32" t="s">
        <v>397</v>
      </c>
    </row>
    <row r="449" spans="1:9" s="17" customFormat="1" ht="33.75" outlineLevel="2" x14ac:dyDescent="0.25">
      <c r="A449" s="26">
        <v>270</v>
      </c>
      <c r="B449" s="27">
        <v>45062</v>
      </c>
      <c r="C449" s="28" t="s">
        <v>347</v>
      </c>
      <c r="D449" s="29" t="s">
        <v>77</v>
      </c>
      <c r="E449" s="30">
        <v>0</v>
      </c>
      <c r="F449" s="30">
        <v>197.92</v>
      </c>
      <c r="G449" s="30">
        <v>109.2</v>
      </c>
      <c r="H449" s="31">
        <v>307.12</v>
      </c>
      <c r="I449" s="32" t="s">
        <v>398</v>
      </c>
    </row>
    <row r="450" spans="1:9" s="17" customFormat="1" ht="33.75" outlineLevel="2" x14ac:dyDescent="0.25">
      <c r="A450" s="26">
        <v>271</v>
      </c>
      <c r="B450" s="27">
        <v>45062</v>
      </c>
      <c r="C450" s="28" t="s">
        <v>347</v>
      </c>
      <c r="D450" s="29" t="s">
        <v>77</v>
      </c>
      <c r="E450" s="30">
        <v>0</v>
      </c>
      <c r="F450" s="30" t="s">
        <v>399</v>
      </c>
      <c r="G450" s="30" t="s">
        <v>399</v>
      </c>
      <c r="H450" s="30" t="s">
        <v>399</v>
      </c>
      <c r="I450" s="32" t="s">
        <v>400</v>
      </c>
    </row>
    <row r="451" spans="1:9" s="17" customFormat="1" ht="67.5" outlineLevel="2" x14ac:dyDescent="0.25">
      <c r="A451" s="26">
        <v>298</v>
      </c>
      <c r="B451" s="27">
        <v>45069</v>
      </c>
      <c r="C451" s="28" t="s">
        <v>347</v>
      </c>
      <c r="D451" s="29" t="s">
        <v>77</v>
      </c>
      <c r="E451" s="30">
        <v>3463.3999999999996</v>
      </c>
      <c r="F451" s="30">
        <v>1583.28</v>
      </c>
      <c r="G451" s="30">
        <v>1142.2</v>
      </c>
      <c r="H451" s="31">
        <v>6188.8799999999992</v>
      </c>
      <c r="I451" s="32" t="s">
        <v>401</v>
      </c>
    </row>
    <row r="452" spans="1:9" s="17" customFormat="1" ht="33.75" outlineLevel="2" x14ac:dyDescent="0.25">
      <c r="A452" s="26">
        <v>305</v>
      </c>
      <c r="B452" s="27">
        <v>45076</v>
      </c>
      <c r="C452" s="28" t="s">
        <v>347</v>
      </c>
      <c r="D452" s="29" t="s">
        <v>77</v>
      </c>
      <c r="E452" s="30">
        <v>0</v>
      </c>
      <c r="F452" s="30">
        <v>197.92</v>
      </c>
      <c r="G452" s="30">
        <v>109.2</v>
      </c>
      <c r="H452" s="31">
        <v>307.12</v>
      </c>
      <c r="I452" s="32" t="s">
        <v>402</v>
      </c>
    </row>
    <row r="453" spans="1:9" s="17" customFormat="1" ht="33.75" outlineLevel="2" x14ac:dyDescent="0.25">
      <c r="A453" s="26">
        <v>306</v>
      </c>
      <c r="B453" s="27">
        <v>45076</v>
      </c>
      <c r="C453" s="28" t="s">
        <v>347</v>
      </c>
      <c r="D453" s="29" t="s">
        <v>77</v>
      </c>
      <c r="E453" s="30">
        <v>0</v>
      </c>
      <c r="F453" s="30">
        <v>197.92</v>
      </c>
      <c r="G453" s="30">
        <v>109.2</v>
      </c>
      <c r="H453" s="31">
        <v>307.12</v>
      </c>
      <c r="I453" s="32" t="s">
        <v>403</v>
      </c>
    </row>
    <row r="454" spans="1:9" s="17" customFormat="1" ht="33.75" outlineLevel="2" x14ac:dyDescent="0.25">
      <c r="A454" s="26">
        <v>347</v>
      </c>
      <c r="B454" s="27">
        <v>45090</v>
      </c>
      <c r="C454" s="28" t="s">
        <v>347</v>
      </c>
      <c r="D454" s="29" t="s">
        <v>77</v>
      </c>
      <c r="E454" s="30">
        <v>0</v>
      </c>
      <c r="F454" s="30">
        <v>197.92</v>
      </c>
      <c r="G454" s="30">
        <v>109.2</v>
      </c>
      <c r="H454" s="31">
        <v>307.12</v>
      </c>
      <c r="I454" s="32" t="s">
        <v>404</v>
      </c>
    </row>
    <row r="455" spans="1:9" s="17" customFormat="1" ht="22.5" outlineLevel="2" x14ac:dyDescent="0.25">
      <c r="A455" s="26">
        <v>348</v>
      </c>
      <c r="B455" s="27">
        <v>45090</v>
      </c>
      <c r="C455" s="28" t="s">
        <v>347</v>
      </c>
      <c r="D455" s="29" t="s">
        <v>77</v>
      </c>
      <c r="E455" s="30">
        <v>0</v>
      </c>
      <c r="F455" s="30">
        <v>197.92</v>
      </c>
      <c r="G455" s="30">
        <v>413.14</v>
      </c>
      <c r="H455" s="31">
        <v>611.05999999999995</v>
      </c>
      <c r="I455" s="32" t="s">
        <v>405</v>
      </c>
    </row>
    <row r="456" spans="1:9" s="17" customFormat="1" ht="33.75" outlineLevel="2" x14ac:dyDescent="0.25">
      <c r="A456" s="26">
        <v>349</v>
      </c>
      <c r="B456" s="27">
        <v>45090</v>
      </c>
      <c r="C456" s="28" t="s">
        <v>347</v>
      </c>
      <c r="D456" s="29" t="s">
        <v>77</v>
      </c>
      <c r="E456" s="30">
        <v>2887.7999999999997</v>
      </c>
      <c r="F456" s="30">
        <v>1154.4000000000001</v>
      </c>
      <c r="G456" s="30">
        <v>791.52</v>
      </c>
      <c r="H456" s="31">
        <v>4833.7199999999993</v>
      </c>
      <c r="I456" s="32" t="s">
        <v>406</v>
      </c>
    </row>
    <row r="457" spans="1:9" s="17" customFormat="1" ht="22.5" outlineLevel="2" x14ac:dyDescent="0.25">
      <c r="A457" s="26">
        <v>422</v>
      </c>
      <c r="B457" s="27">
        <v>45118</v>
      </c>
      <c r="C457" s="28" t="s">
        <v>347</v>
      </c>
      <c r="D457" s="29" t="s">
        <v>77</v>
      </c>
      <c r="E457" s="30">
        <v>0</v>
      </c>
      <c r="F457" s="30">
        <v>98.96</v>
      </c>
      <c r="G457" s="30">
        <v>100.10000000000001</v>
      </c>
      <c r="H457" s="31">
        <v>199.06</v>
      </c>
      <c r="I457" s="32" t="s">
        <v>407</v>
      </c>
    </row>
    <row r="458" spans="1:9" s="17" customFormat="1" ht="33.75" outlineLevel="2" x14ac:dyDescent="0.25">
      <c r="A458" s="26">
        <v>423</v>
      </c>
      <c r="B458" s="27">
        <v>45118</v>
      </c>
      <c r="C458" s="28" t="s">
        <v>347</v>
      </c>
      <c r="D458" s="29" t="s">
        <v>77</v>
      </c>
      <c r="E458" s="30">
        <v>0</v>
      </c>
      <c r="F458" s="30">
        <v>98.96</v>
      </c>
      <c r="G458" s="30">
        <v>109.2</v>
      </c>
      <c r="H458" s="31">
        <v>208.16</v>
      </c>
      <c r="I458" s="32" t="s">
        <v>408</v>
      </c>
    </row>
    <row r="459" spans="1:9" s="17" customFormat="1" ht="22.5" outlineLevel="2" x14ac:dyDescent="0.25">
      <c r="A459" s="26">
        <v>424</v>
      </c>
      <c r="B459" s="27">
        <v>45118</v>
      </c>
      <c r="C459" s="28" t="s">
        <v>347</v>
      </c>
      <c r="D459" s="29" t="s">
        <v>77</v>
      </c>
      <c r="E459" s="30">
        <v>0</v>
      </c>
      <c r="F459" s="30">
        <v>197.92</v>
      </c>
      <c r="G459" s="30">
        <v>109.2</v>
      </c>
      <c r="H459" s="31">
        <v>307.12</v>
      </c>
      <c r="I459" s="32" t="s">
        <v>409</v>
      </c>
    </row>
    <row r="460" spans="1:9" s="17" customFormat="1" ht="22.5" outlineLevel="2" x14ac:dyDescent="0.25">
      <c r="A460" s="26">
        <v>446</v>
      </c>
      <c r="B460" s="27">
        <v>45132</v>
      </c>
      <c r="C460" s="28" t="s">
        <v>347</v>
      </c>
      <c r="D460" s="29" t="s">
        <v>77</v>
      </c>
      <c r="E460" s="30">
        <v>0</v>
      </c>
      <c r="F460" s="30">
        <v>98.96</v>
      </c>
      <c r="G460" s="30">
        <v>109.2</v>
      </c>
      <c r="H460" s="31">
        <v>208.16</v>
      </c>
      <c r="I460" s="32" t="s">
        <v>410</v>
      </c>
    </row>
    <row r="461" spans="1:9" s="17" customFormat="1" ht="33.75" outlineLevel="2" x14ac:dyDescent="0.25">
      <c r="A461" s="26">
        <v>447</v>
      </c>
      <c r="B461" s="27">
        <v>45132</v>
      </c>
      <c r="C461" s="28" t="s">
        <v>347</v>
      </c>
      <c r="D461" s="29" t="s">
        <v>77</v>
      </c>
      <c r="E461" s="30">
        <v>2310.2399999999998</v>
      </c>
      <c r="F461" s="30">
        <v>1154.4000000000001</v>
      </c>
      <c r="G461" s="30">
        <v>659.59999999999991</v>
      </c>
      <c r="H461" s="31">
        <v>4124.24</v>
      </c>
      <c r="I461" s="32" t="s">
        <v>411</v>
      </c>
    </row>
    <row r="462" spans="1:9" s="17" customFormat="1" ht="33.75" outlineLevel="2" x14ac:dyDescent="0.25">
      <c r="A462" s="26">
        <v>453</v>
      </c>
      <c r="B462" s="27">
        <v>45139</v>
      </c>
      <c r="C462" s="28" t="s">
        <v>347</v>
      </c>
      <c r="D462" s="29" t="s">
        <v>77</v>
      </c>
      <c r="E462" s="30">
        <v>692.68</v>
      </c>
      <c r="F462" s="30">
        <v>395.82</v>
      </c>
      <c r="G462" s="30">
        <v>445.32</v>
      </c>
      <c r="H462" s="31">
        <v>1533.82</v>
      </c>
      <c r="I462" s="32" t="s">
        <v>639</v>
      </c>
    </row>
    <row r="463" spans="1:9" s="17" customFormat="1" ht="33.75" outlineLevel="2" x14ac:dyDescent="0.25">
      <c r="A463" s="26">
        <v>472</v>
      </c>
      <c r="B463" s="27">
        <v>45146</v>
      </c>
      <c r="C463" s="28" t="s">
        <v>347</v>
      </c>
      <c r="D463" s="29" t="s">
        <v>77</v>
      </c>
      <c r="E463" s="30">
        <v>0</v>
      </c>
      <c r="F463" s="30">
        <v>98.96</v>
      </c>
      <c r="G463" s="30">
        <v>109.2</v>
      </c>
      <c r="H463" s="31">
        <v>208.16</v>
      </c>
      <c r="I463" s="32" t="s">
        <v>640</v>
      </c>
    </row>
    <row r="464" spans="1:9" s="17" customFormat="1" ht="45" outlineLevel="2" x14ac:dyDescent="0.25">
      <c r="A464" s="26">
        <v>494</v>
      </c>
      <c r="B464" s="27">
        <v>45153</v>
      </c>
      <c r="C464" s="28" t="s">
        <v>347</v>
      </c>
      <c r="D464" s="29" t="s">
        <v>77</v>
      </c>
      <c r="E464" s="30">
        <v>2078.04</v>
      </c>
      <c r="F464" s="30">
        <v>1055.52</v>
      </c>
      <c r="G464" s="30">
        <v>667.98</v>
      </c>
      <c r="H464" s="31">
        <v>3801.54</v>
      </c>
      <c r="I464" s="32" t="s">
        <v>641</v>
      </c>
    </row>
    <row r="465" spans="1:9" s="17" customFormat="1" ht="33.75" outlineLevel="2" x14ac:dyDescent="0.25">
      <c r="A465" s="26">
        <v>528</v>
      </c>
      <c r="B465" s="27">
        <v>45167</v>
      </c>
      <c r="C465" s="28" t="s">
        <v>347</v>
      </c>
      <c r="D465" s="29" t="s">
        <v>77</v>
      </c>
      <c r="E465" s="30">
        <v>0</v>
      </c>
      <c r="F465" s="30">
        <v>197.92</v>
      </c>
      <c r="G465" s="30">
        <v>120.12</v>
      </c>
      <c r="H465" s="31">
        <v>318.03999999999996</v>
      </c>
      <c r="I465" s="32" t="s">
        <v>642</v>
      </c>
    </row>
    <row r="466" spans="1:9" s="17" customFormat="1" outlineLevel="1" x14ac:dyDescent="0.25">
      <c r="A466" s="47"/>
      <c r="B466" s="48"/>
      <c r="C466" s="49" t="s">
        <v>690</v>
      </c>
      <c r="D466" s="43"/>
      <c r="E466" s="44">
        <f>SUBTOTAL(9,E402:E465)</f>
        <v>20914.64</v>
      </c>
      <c r="F466" s="44">
        <f>SUBTOTAL(9,F402:F465)</f>
        <v>19603.979999999996</v>
      </c>
      <c r="G466" s="44">
        <f>SUBTOTAL(9,G402:G465)</f>
        <v>12403.630000000003</v>
      </c>
      <c r="H466" s="45">
        <f>SUBTOTAL(9,H402:H465)</f>
        <v>52922.249999999993</v>
      </c>
      <c r="I466" s="46"/>
    </row>
    <row r="467" spans="1:9" s="17" customFormat="1" ht="45" outlineLevel="2" x14ac:dyDescent="0.25">
      <c r="A467" s="33">
        <v>319</v>
      </c>
      <c r="B467" s="34">
        <v>45083</v>
      </c>
      <c r="C467" s="35" t="s">
        <v>412</v>
      </c>
      <c r="D467" s="36" t="s">
        <v>89</v>
      </c>
      <c r="E467" s="37">
        <v>2078.04</v>
      </c>
      <c r="F467" s="37">
        <v>1055.52</v>
      </c>
      <c r="G467" s="37">
        <v>667.98</v>
      </c>
      <c r="H467" s="38">
        <v>3801.54</v>
      </c>
      <c r="I467" s="39" t="s">
        <v>413</v>
      </c>
    </row>
    <row r="468" spans="1:9" s="17" customFormat="1" ht="33.75" outlineLevel="2" x14ac:dyDescent="0.25">
      <c r="A468" s="26">
        <v>397</v>
      </c>
      <c r="B468" s="27">
        <v>45111</v>
      </c>
      <c r="C468" s="28" t="s">
        <v>412</v>
      </c>
      <c r="D468" s="29" t="s">
        <v>89</v>
      </c>
      <c r="E468" s="30">
        <v>0</v>
      </c>
      <c r="F468" s="30">
        <v>98.96</v>
      </c>
      <c r="G468" s="30">
        <v>115.42</v>
      </c>
      <c r="H468" s="31">
        <v>214.38</v>
      </c>
      <c r="I468" s="32" t="s">
        <v>414</v>
      </c>
    </row>
    <row r="469" spans="1:9" s="17" customFormat="1" ht="33.75" outlineLevel="2" x14ac:dyDescent="0.25">
      <c r="A469" s="26">
        <v>478</v>
      </c>
      <c r="B469" s="27">
        <v>45153</v>
      </c>
      <c r="C469" s="28" t="s">
        <v>412</v>
      </c>
      <c r="D469" s="29" t="s">
        <v>89</v>
      </c>
      <c r="E469" s="30">
        <v>0</v>
      </c>
      <c r="F469" s="30">
        <v>0</v>
      </c>
      <c r="G469" s="30">
        <v>115.42</v>
      </c>
      <c r="H469" s="31">
        <v>115.42</v>
      </c>
      <c r="I469" s="32" t="s">
        <v>643</v>
      </c>
    </row>
    <row r="470" spans="1:9" s="17" customFormat="1" ht="33.75" outlineLevel="2" x14ac:dyDescent="0.25">
      <c r="A470" s="26">
        <v>500</v>
      </c>
      <c r="B470" s="27">
        <v>45160</v>
      </c>
      <c r="C470" s="28" t="s">
        <v>412</v>
      </c>
      <c r="D470" s="29" t="s">
        <v>89</v>
      </c>
      <c r="E470" s="30">
        <v>0</v>
      </c>
      <c r="F470" s="30">
        <v>98.96</v>
      </c>
      <c r="G470" s="30">
        <v>115.42</v>
      </c>
      <c r="H470" s="31">
        <v>214.38</v>
      </c>
      <c r="I470" s="32" t="s">
        <v>644</v>
      </c>
    </row>
    <row r="471" spans="1:9" s="17" customFormat="1" outlineLevel="1" x14ac:dyDescent="0.25">
      <c r="A471" s="47"/>
      <c r="B471" s="48"/>
      <c r="C471" s="49" t="s">
        <v>691</v>
      </c>
      <c r="D471" s="43"/>
      <c r="E471" s="44">
        <f>SUBTOTAL(9,E467:E470)</f>
        <v>2078.04</v>
      </c>
      <c r="F471" s="44">
        <f>SUBTOTAL(9,F467:F470)</f>
        <v>1253.44</v>
      </c>
      <c r="G471" s="44">
        <f>SUBTOTAL(9,G467:G470)</f>
        <v>1014.2399999999999</v>
      </c>
      <c r="H471" s="45">
        <f>SUBTOTAL(9,H467:H470)</f>
        <v>4345.72</v>
      </c>
      <c r="I471" s="46"/>
    </row>
    <row r="472" spans="1:9" s="17" customFormat="1" ht="22.5" outlineLevel="2" x14ac:dyDescent="0.25">
      <c r="A472" s="33">
        <v>304</v>
      </c>
      <c r="B472" s="34">
        <v>45069</v>
      </c>
      <c r="C472" s="35" t="s">
        <v>415</v>
      </c>
      <c r="D472" s="36" t="s">
        <v>89</v>
      </c>
      <c r="E472" s="37">
        <v>1236.9000000000001</v>
      </c>
      <c r="F472" s="37">
        <v>692.71999999999991</v>
      </c>
      <c r="G472" s="37">
        <v>0</v>
      </c>
      <c r="H472" s="38">
        <v>1929.62</v>
      </c>
      <c r="I472" s="39" t="s">
        <v>416</v>
      </c>
    </row>
    <row r="473" spans="1:9" s="17" customFormat="1" outlineLevel="1" x14ac:dyDescent="0.25">
      <c r="A473" s="47"/>
      <c r="B473" s="48"/>
      <c r="C473" s="49" t="s">
        <v>731</v>
      </c>
      <c r="D473" s="43"/>
      <c r="E473" s="44">
        <f>SUBTOTAL(9,E472:E472)</f>
        <v>1236.9000000000001</v>
      </c>
      <c r="F473" s="44">
        <f>SUBTOTAL(9,F472:F472)</f>
        <v>692.71999999999991</v>
      </c>
      <c r="G473" s="44">
        <f>SUBTOTAL(9,G472:G472)</f>
        <v>0</v>
      </c>
      <c r="H473" s="45">
        <f>SUBTOTAL(9,H472:H472)</f>
        <v>1929.62</v>
      </c>
      <c r="I473" s="46"/>
    </row>
    <row r="474" spans="1:9" s="17" customFormat="1" ht="33.75" outlineLevel="2" x14ac:dyDescent="0.25">
      <c r="A474" s="33">
        <v>5</v>
      </c>
      <c r="B474" s="34">
        <v>44936</v>
      </c>
      <c r="C474" s="35" t="s">
        <v>417</v>
      </c>
      <c r="D474" s="36" t="s">
        <v>77</v>
      </c>
      <c r="E474" s="37">
        <v>390.99</v>
      </c>
      <c r="F474" s="37">
        <v>187.68</v>
      </c>
      <c r="G474" s="37">
        <v>474.02</v>
      </c>
      <c r="H474" s="38">
        <v>1052.69</v>
      </c>
      <c r="I474" s="39" t="s">
        <v>418</v>
      </c>
    </row>
    <row r="475" spans="1:9" s="17" customFormat="1" ht="56.25" outlineLevel="2" x14ac:dyDescent="0.25">
      <c r="A475" s="26">
        <v>34</v>
      </c>
      <c r="B475" s="27">
        <v>44960</v>
      </c>
      <c r="C475" s="28" t="s">
        <v>417</v>
      </c>
      <c r="D475" s="29" t="s">
        <v>77</v>
      </c>
      <c r="E475" s="30">
        <v>1732.6799999999998</v>
      </c>
      <c r="F475" s="30">
        <v>923.52</v>
      </c>
      <c r="G475" s="30">
        <v>809.83999999999992</v>
      </c>
      <c r="H475" s="31">
        <v>3466.04</v>
      </c>
      <c r="I475" s="32" t="s">
        <v>419</v>
      </c>
    </row>
    <row r="476" spans="1:9" s="17" customFormat="1" ht="45" outlineLevel="2" x14ac:dyDescent="0.25">
      <c r="A476" s="26">
        <v>34</v>
      </c>
      <c r="B476" s="27">
        <v>44964</v>
      </c>
      <c r="C476" s="28" t="s">
        <v>417</v>
      </c>
      <c r="D476" s="29" t="s">
        <v>77</v>
      </c>
      <c r="E476" s="30">
        <v>412.3</v>
      </c>
      <c r="F476" s="30">
        <v>0</v>
      </c>
      <c r="G476" s="30">
        <v>0</v>
      </c>
      <c r="H476" s="31">
        <v>412.3</v>
      </c>
      <c r="I476" s="32" t="s">
        <v>420</v>
      </c>
    </row>
    <row r="477" spans="1:9" s="17" customFormat="1" ht="33.75" outlineLevel="2" x14ac:dyDescent="0.25">
      <c r="A477" s="26">
        <v>134</v>
      </c>
      <c r="B477" s="27">
        <v>44999</v>
      </c>
      <c r="C477" s="28" t="s">
        <v>417</v>
      </c>
      <c r="D477" s="29" t="s">
        <v>77</v>
      </c>
      <c r="E477" s="30">
        <v>412.3</v>
      </c>
      <c r="F477" s="30">
        <v>197.92</v>
      </c>
      <c r="G477" s="30">
        <v>498.68</v>
      </c>
      <c r="H477" s="31">
        <v>1108.9000000000001</v>
      </c>
      <c r="I477" s="32" t="s">
        <v>421</v>
      </c>
    </row>
    <row r="478" spans="1:9" s="17" customFormat="1" ht="45" outlineLevel="2" x14ac:dyDescent="0.25">
      <c r="A478" s="26">
        <v>212</v>
      </c>
      <c r="B478" s="27">
        <v>45034</v>
      </c>
      <c r="C478" s="28" t="s">
        <v>417</v>
      </c>
      <c r="D478" s="29" t="s">
        <v>77</v>
      </c>
      <c r="E478" s="30">
        <v>412.3</v>
      </c>
      <c r="F478" s="30">
        <v>296.88</v>
      </c>
      <c r="G478" s="30">
        <v>498.68</v>
      </c>
      <c r="H478" s="31">
        <v>1207.8600000000001</v>
      </c>
      <c r="I478" s="32" t="s">
        <v>422</v>
      </c>
    </row>
    <row r="479" spans="1:9" s="17" customFormat="1" ht="45" outlineLevel="2" x14ac:dyDescent="0.25">
      <c r="A479" s="26">
        <v>261</v>
      </c>
      <c r="B479" s="27">
        <v>45055</v>
      </c>
      <c r="C479" s="28" t="s">
        <v>417</v>
      </c>
      <c r="D479" s="29" t="s">
        <v>77</v>
      </c>
      <c r="E479" s="30">
        <v>1517.28</v>
      </c>
      <c r="F479" s="30">
        <v>659.71999999999991</v>
      </c>
      <c r="G479" s="30">
        <v>772.3</v>
      </c>
      <c r="H479" s="31">
        <v>2949.3</v>
      </c>
      <c r="I479" s="32" t="s">
        <v>423</v>
      </c>
    </row>
    <row r="480" spans="1:9" s="17" customFormat="1" ht="33.75" outlineLevel="2" x14ac:dyDescent="0.25">
      <c r="A480" s="26">
        <v>285</v>
      </c>
      <c r="B480" s="27">
        <v>45062</v>
      </c>
      <c r="C480" s="28" t="s">
        <v>417</v>
      </c>
      <c r="D480" s="29" t="s">
        <v>77</v>
      </c>
      <c r="E480" s="30">
        <v>412.3</v>
      </c>
      <c r="F480" s="30">
        <v>197.92</v>
      </c>
      <c r="G480" s="30">
        <v>495.04</v>
      </c>
      <c r="H480" s="31">
        <v>1105.26</v>
      </c>
      <c r="I480" s="32" t="s">
        <v>424</v>
      </c>
    </row>
    <row r="481" spans="1:9" s="17" customFormat="1" ht="33.75" outlineLevel="2" x14ac:dyDescent="0.25">
      <c r="A481" s="26">
        <v>365</v>
      </c>
      <c r="B481" s="27">
        <v>45097</v>
      </c>
      <c r="C481" s="28" t="s">
        <v>417</v>
      </c>
      <c r="D481" s="29" t="s">
        <v>77</v>
      </c>
      <c r="E481" s="30">
        <v>412.3</v>
      </c>
      <c r="F481" s="30">
        <v>197.92</v>
      </c>
      <c r="G481" s="30">
        <v>495.04</v>
      </c>
      <c r="H481" s="31">
        <v>1105.26</v>
      </c>
      <c r="I481" s="32" t="s">
        <v>425</v>
      </c>
    </row>
    <row r="482" spans="1:9" s="17" customFormat="1" ht="33.75" outlineLevel="2" x14ac:dyDescent="0.25">
      <c r="A482" s="26">
        <v>394</v>
      </c>
      <c r="B482" s="27">
        <v>45111</v>
      </c>
      <c r="C482" s="28" t="s">
        <v>417</v>
      </c>
      <c r="D482" s="29" t="s">
        <v>77</v>
      </c>
      <c r="E482" s="30">
        <v>1236.9000000000001</v>
      </c>
      <c r="F482" s="30">
        <v>593.76</v>
      </c>
      <c r="G482" s="30">
        <v>496.86</v>
      </c>
      <c r="H482" s="31">
        <v>2327.52</v>
      </c>
      <c r="I482" s="32" t="s">
        <v>426</v>
      </c>
    </row>
    <row r="483" spans="1:9" s="17" customFormat="1" ht="33.75" outlineLevel="2" x14ac:dyDescent="0.25">
      <c r="A483" s="26">
        <v>395</v>
      </c>
      <c r="B483" s="27">
        <v>45111</v>
      </c>
      <c r="C483" s="28" t="s">
        <v>417</v>
      </c>
      <c r="D483" s="29" t="s">
        <v>77</v>
      </c>
      <c r="E483" s="30">
        <v>412.3</v>
      </c>
      <c r="F483" s="30">
        <v>197.92</v>
      </c>
      <c r="G483" s="30">
        <v>498.68</v>
      </c>
      <c r="H483" s="31">
        <v>1108.9000000000001</v>
      </c>
      <c r="I483" s="32" t="s">
        <v>427</v>
      </c>
    </row>
    <row r="484" spans="1:9" s="17" customFormat="1" ht="45" outlineLevel="2" x14ac:dyDescent="0.25">
      <c r="A484" s="33">
        <v>470</v>
      </c>
      <c r="B484" s="34">
        <v>45146</v>
      </c>
      <c r="C484" s="35" t="s">
        <v>417</v>
      </c>
      <c r="D484" s="36" t="s">
        <v>77</v>
      </c>
      <c r="E484" s="37">
        <v>412.3</v>
      </c>
      <c r="F484" s="37">
        <v>296.88</v>
      </c>
      <c r="G484" s="37">
        <v>495.04</v>
      </c>
      <c r="H484" s="38">
        <v>1204.22</v>
      </c>
      <c r="I484" s="39" t="s">
        <v>645</v>
      </c>
    </row>
    <row r="485" spans="1:9" s="17" customFormat="1" ht="33.75" outlineLevel="2" x14ac:dyDescent="0.25">
      <c r="A485" s="26">
        <v>521</v>
      </c>
      <c r="B485" s="27">
        <v>45167</v>
      </c>
      <c r="C485" s="28" t="s">
        <v>417</v>
      </c>
      <c r="D485" s="29" t="s">
        <v>77</v>
      </c>
      <c r="E485" s="30">
        <v>412.3</v>
      </c>
      <c r="F485" s="30">
        <v>296.88</v>
      </c>
      <c r="G485" s="30">
        <v>496.86</v>
      </c>
      <c r="H485" s="31">
        <v>1206.04</v>
      </c>
      <c r="I485" s="32" t="s">
        <v>646</v>
      </c>
    </row>
    <row r="486" spans="1:9" s="17" customFormat="1" outlineLevel="1" x14ac:dyDescent="0.25">
      <c r="A486" s="47"/>
      <c r="B486" s="48"/>
      <c r="C486" s="49" t="s">
        <v>692</v>
      </c>
      <c r="D486" s="43"/>
      <c r="E486" s="44">
        <f>SUBTOTAL(9,E474:E485)</f>
        <v>8176.2500000000009</v>
      </c>
      <c r="F486" s="44">
        <f>SUBTOTAL(9,F474:F485)</f>
        <v>4047</v>
      </c>
      <c r="G486" s="44">
        <f>SUBTOTAL(9,G474:G485)</f>
        <v>6031.0399999999991</v>
      </c>
      <c r="H486" s="45">
        <f>SUBTOTAL(9,H474:H485)</f>
        <v>18254.29</v>
      </c>
      <c r="I486" s="46"/>
    </row>
    <row r="487" spans="1:9" s="17" customFormat="1" ht="33.75" outlineLevel="2" x14ac:dyDescent="0.25">
      <c r="A487" s="33">
        <v>515</v>
      </c>
      <c r="B487" s="34">
        <v>45160</v>
      </c>
      <c r="C487" s="35" t="s">
        <v>647</v>
      </c>
      <c r="D487" s="36" t="s">
        <v>89</v>
      </c>
      <c r="E487" s="37">
        <v>412.3</v>
      </c>
      <c r="F487" s="37">
        <v>0</v>
      </c>
      <c r="G487" s="37">
        <v>67.17</v>
      </c>
      <c r="H487" s="38">
        <v>479.47</v>
      </c>
      <c r="I487" s="39" t="s">
        <v>648</v>
      </c>
    </row>
    <row r="488" spans="1:9" s="17" customFormat="1" outlineLevel="1" x14ac:dyDescent="0.25">
      <c r="A488" s="47"/>
      <c r="B488" s="48"/>
      <c r="C488" s="49" t="s">
        <v>693</v>
      </c>
      <c r="D488" s="43"/>
      <c r="E488" s="44">
        <f>SUBTOTAL(9,E487:E487)</f>
        <v>412.3</v>
      </c>
      <c r="F488" s="44">
        <f>SUBTOTAL(9,F487:F487)</f>
        <v>0</v>
      </c>
      <c r="G488" s="44">
        <f>SUBTOTAL(9,G487:G487)</f>
        <v>67.17</v>
      </c>
      <c r="H488" s="45">
        <f>SUBTOTAL(9,H487:H487)</f>
        <v>479.47</v>
      </c>
      <c r="I488" s="46"/>
    </row>
    <row r="489" spans="1:9" s="17" customFormat="1" ht="33.75" outlineLevel="2" x14ac:dyDescent="0.25">
      <c r="A489" s="33">
        <v>139</v>
      </c>
      <c r="B489" s="34">
        <v>44999</v>
      </c>
      <c r="C489" s="35" t="s">
        <v>428</v>
      </c>
      <c r="D489" s="36" t="s">
        <v>77</v>
      </c>
      <c r="E489" s="37">
        <v>0</v>
      </c>
      <c r="F489" s="37">
        <v>197.92</v>
      </c>
      <c r="G489" s="37">
        <v>243.70999999999998</v>
      </c>
      <c r="H489" s="38">
        <v>441.63</v>
      </c>
      <c r="I489" s="39" t="s">
        <v>429</v>
      </c>
    </row>
    <row r="490" spans="1:9" s="17" customFormat="1" ht="33.75" outlineLevel="2" x14ac:dyDescent="0.25">
      <c r="A490" s="33">
        <v>140</v>
      </c>
      <c r="B490" s="34">
        <v>44999</v>
      </c>
      <c r="C490" s="35" t="s">
        <v>428</v>
      </c>
      <c r="D490" s="36" t="s">
        <v>77</v>
      </c>
      <c r="E490" s="37">
        <v>0</v>
      </c>
      <c r="F490" s="37">
        <v>197.92</v>
      </c>
      <c r="G490" s="37">
        <v>245.53000000000003</v>
      </c>
      <c r="H490" s="38">
        <v>443.45000000000005</v>
      </c>
      <c r="I490" s="39" t="s">
        <v>430</v>
      </c>
    </row>
    <row r="491" spans="1:9" s="17" customFormat="1" ht="33.75" outlineLevel="2" x14ac:dyDescent="0.25">
      <c r="A491" s="33">
        <v>141</v>
      </c>
      <c r="B491" s="34">
        <v>44999</v>
      </c>
      <c r="C491" s="35" t="s">
        <v>428</v>
      </c>
      <c r="D491" s="36" t="s">
        <v>77</v>
      </c>
      <c r="E491" s="37">
        <v>0</v>
      </c>
      <c r="F491" s="37">
        <v>197.92</v>
      </c>
      <c r="G491" s="37">
        <v>245.53000000000003</v>
      </c>
      <c r="H491" s="38">
        <v>443.45000000000005</v>
      </c>
      <c r="I491" s="39" t="s">
        <v>431</v>
      </c>
    </row>
    <row r="492" spans="1:9" s="17" customFormat="1" ht="33.75" outlineLevel="2" x14ac:dyDescent="0.25">
      <c r="A492" s="26">
        <v>153</v>
      </c>
      <c r="B492" s="27">
        <v>45006</v>
      </c>
      <c r="C492" s="28" t="s">
        <v>428</v>
      </c>
      <c r="D492" s="29" t="s">
        <v>77</v>
      </c>
      <c r="E492" s="30">
        <v>0</v>
      </c>
      <c r="F492" s="30">
        <v>197.92</v>
      </c>
      <c r="G492" s="30">
        <v>243.70999999999998</v>
      </c>
      <c r="H492" s="31">
        <v>441.63</v>
      </c>
      <c r="I492" s="32" t="s">
        <v>432</v>
      </c>
    </row>
    <row r="493" spans="1:9" s="17" customFormat="1" ht="33.75" outlineLevel="2" x14ac:dyDescent="0.25">
      <c r="A493" s="26">
        <v>157</v>
      </c>
      <c r="B493" s="27">
        <v>45013</v>
      </c>
      <c r="C493" s="28" t="s">
        <v>428</v>
      </c>
      <c r="D493" s="29" t="s">
        <v>77</v>
      </c>
      <c r="E493" s="30">
        <v>0</v>
      </c>
      <c r="F493" s="30">
        <v>197.92</v>
      </c>
      <c r="G493" s="30">
        <v>243.70999999999998</v>
      </c>
      <c r="H493" s="31">
        <v>441.63</v>
      </c>
      <c r="I493" s="32" t="s">
        <v>433</v>
      </c>
    </row>
    <row r="494" spans="1:9" s="17" customFormat="1" ht="33.75" outlineLevel="2" x14ac:dyDescent="0.25">
      <c r="A494" s="26">
        <v>158</v>
      </c>
      <c r="B494" s="27">
        <v>45013</v>
      </c>
      <c r="C494" s="28" t="s">
        <v>428</v>
      </c>
      <c r="D494" s="29" t="s">
        <v>77</v>
      </c>
      <c r="E494" s="30">
        <v>0</v>
      </c>
      <c r="F494" s="30">
        <v>197.92</v>
      </c>
      <c r="G494" s="30">
        <v>243.70999999999998</v>
      </c>
      <c r="H494" s="31">
        <v>441.63</v>
      </c>
      <c r="I494" s="32" t="s">
        <v>434</v>
      </c>
    </row>
    <row r="495" spans="1:9" s="17" customFormat="1" ht="45" outlineLevel="2" x14ac:dyDescent="0.25">
      <c r="A495" s="26">
        <v>178</v>
      </c>
      <c r="B495" s="27">
        <v>45020</v>
      </c>
      <c r="C495" s="28" t="s">
        <v>428</v>
      </c>
      <c r="D495" s="29" t="s">
        <v>77</v>
      </c>
      <c r="E495" s="30">
        <v>2310.2399999999998</v>
      </c>
      <c r="F495" s="30">
        <v>1154.4000000000001</v>
      </c>
      <c r="G495" s="30">
        <v>1027.5</v>
      </c>
      <c r="H495" s="31">
        <v>4492.1399999999994</v>
      </c>
      <c r="I495" s="32" t="s">
        <v>435</v>
      </c>
    </row>
    <row r="496" spans="1:9" s="17" customFormat="1" ht="33.75" outlineLevel="2" x14ac:dyDescent="0.25">
      <c r="A496" s="26">
        <v>182</v>
      </c>
      <c r="B496" s="27">
        <v>45027</v>
      </c>
      <c r="C496" s="28" t="s">
        <v>428</v>
      </c>
      <c r="D496" s="29" t="s">
        <v>77</v>
      </c>
      <c r="E496" s="30">
        <v>0</v>
      </c>
      <c r="F496" s="30">
        <v>98.96</v>
      </c>
      <c r="G496" s="30">
        <v>245.53000000000003</v>
      </c>
      <c r="H496" s="31">
        <v>344.49</v>
      </c>
      <c r="I496" s="32" t="s">
        <v>436</v>
      </c>
    </row>
    <row r="497" spans="1:9" s="17" customFormat="1" ht="33.75" outlineLevel="2" x14ac:dyDescent="0.25">
      <c r="A497" s="26">
        <v>183</v>
      </c>
      <c r="B497" s="27">
        <v>45027</v>
      </c>
      <c r="C497" s="28" t="s">
        <v>428</v>
      </c>
      <c r="D497" s="29" t="s">
        <v>77</v>
      </c>
      <c r="E497" s="30">
        <v>0</v>
      </c>
      <c r="F497" s="30">
        <v>98.96</v>
      </c>
      <c r="G497" s="30">
        <v>236.43</v>
      </c>
      <c r="H497" s="31">
        <v>335.39</v>
      </c>
      <c r="I497" s="32" t="s">
        <v>437</v>
      </c>
    </row>
    <row r="498" spans="1:9" s="17" customFormat="1" ht="33.75" outlineLevel="2" x14ac:dyDescent="0.25">
      <c r="A498" s="26">
        <v>184</v>
      </c>
      <c r="B498" s="27">
        <v>45027</v>
      </c>
      <c r="C498" s="28" t="s">
        <v>428</v>
      </c>
      <c r="D498" s="29" t="s">
        <v>77</v>
      </c>
      <c r="E498" s="30">
        <v>0</v>
      </c>
      <c r="F498" s="30">
        <v>197.92</v>
      </c>
      <c r="G498" s="30">
        <v>243.70999999999998</v>
      </c>
      <c r="H498" s="31">
        <v>441.63</v>
      </c>
      <c r="I498" s="32" t="s">
        <v>438</v>
      </c>
    </row>
    <row r="499" spans="1:9" s="17" customFormat="1" ht="22.5" outlineLevel="2" x14ac:dyDescent="0.25">
      <c r="A499" s="26">
        <v>198</v>
      </c>
      <c r="B499" s="27">
        <v>45034</v>
      </c>
      <c r="C499" s="28" t="s">
        <v>428</v>
      </c>
      <c r="D499" s="29" t="s">
        <v>77</v>
      </c>
      <c r="E499" s="30">
        <v>0</v>
      </c>
      <c r="F499" s="30">
        <v>0</v>
      </c>
      <c r="G499" s="30">
        <v>67.17</v>
      </c>
      <c r="H499" s="31">
        <v>67.17</v>
      </c>
      <c r="I499" s="32" t="s">
        <v>439</v>
      </c>
    </row>
    <row r="500" spans="1:9" s="17" customFormat="1" ht="45" outlineLevel="2" x14ac:dyDescent="0.25">
      <c r="A500" s="26">
        <v>222</v>
      </c>
      <c r="B500" s="27">
        <v>45041</v>
      </c>
      <c r="C500" s="28" t="s">
        <v>428</v>
      </c>
      <c r="D500" s="29" t="s">
        <v>77</v>
      </c>
      <c r="E500" s="30">
        <v>2887.7999999999997</v>
      </c>
      <c r="F500" s="30">
        <v>1385.28</v>
      </c>
      <c r="G500" s="30">
        <v>1226.5899999999999</v>
      </c>
      <c r="H500" s="31">
        <v>5499.67</v>
      </c>
      <c r="I500" s="32" t="s">
        <v>440</v>
      </c>
    </row>
    <row r="501" spans="1:9" s="17" customFormat="1" ht="33.75" outlineLevel="2" x14ac:dyDescent="0.25">
      <c r="A501" s="26">
        <v>234</v>
      </c>
      <c r="B501" s="27">
        <v>45048</v>
      </c>
      <c r="C501" s="28" t="s">
        <v>428</v>
      </c>
      <c r="D501" s="29" t="s">
        <v>77</v>
      </c>
      <c r="E501" s="30">
        <v>0</v>
      </c>
      <c r="F501" s="30">
        <v>197.92</v>
      </c>
      <c r="G501" s="30">
        <v>243.70999999999998</v>
      </c>
      <c r="H501" s="31">
        <v>441.63</v>
      </c>
      <c r="I501" s="32" t="s">
        <v>441</v>
      </c>
    </row>
    <row r="502" spans="1:9" s="17" customFormat="1" ht="33.75" outlineLevel="2" x14ac:dyDescent="0.25">
      <c r="A502" s="26">
        <v>235</v>
      </c>
      <c r="B502" s="27">
        <v>45048</v>
      </c>
      <c r="C502" s="28" t="s">
        <v>428</v>
      </c>
      <c r="D502" s="29" t="s">
        <v>77</v>
      </c>
      <c r="E502" s="30">
        <v>0</v>
      </c>
      <c r="F502" s="30">
        <v>197.92</v>
      </c>
      <c r="G502" s="30">
        <v>243.70999999999998</v>
      </c>
      <c r="H502" s="31">
        <v>441.63</v>
      </c>
      <c r="I502" s="32" t="s">
        <v>442</v>
      </c>
    </row>
    <row r="503" spans="1:9" s="17" customFormat="1" ht="45" outlineLevel="2" x14ac:dyDescent="0.25">
      <c r="A503" s="26">
        <v>236</v>
      </c>
      <c r="B503" s="27">
        <v>45048</v>
      </c>
      <c r="C503" s="28" t="s">
        <v>428</v>
      </c>
      <c r="D503" s="29" t="s">
        <v>77</v>
      </c>
      <c r="E503" s="30">
        <v>824.6</v>
      </c>
      <c r="F503" s="30">
        <v>395.84</v>
      </c>
      <c r="G503" s="30">
        <v>1011.58</v>
      </c>
      <c r="H503" s="31">
        <v>2232.02</v>
      </c>
      <c r="I503" s="32" t="s">
        <v>443</v>
      </c>
    </row>
    <row r="504" spans="1:9" s="17" customFormat="1" ht="33.75" outlineLevel="2" x14ac:dyDescent="0.25">
      <c r="A504" s="26">
        <v>255</v>
      </c>
      <c r="B504" s="27">
        <v>45055</v>
      </c>
      <c r="C504" s="28" t="s">
        <v>428</v>
      </c>
      <c r="D504" s="29" t="s">
        <v>77</v>
      </c>
      <c r="E504" s="30">
        <v>0</v>
      </c>
      <c r="F504" s="30">
        <v>197.92</v>
      </c>
      <c r="G504" s="30">
        <v>243.70999999999998</v>
      </c>
      <c r="H504" s="31">
        <v>441.63</v>
      </c>
      <c r="I504" s="32" t="s">
        <v>444</v>
      </c>
    </row>
    <row r="505" spans="1:9" s="17" customFormat="1" ht="22.5" outlineLevel="2" x14ac:dyDescent="0.25">
      <c r="A505" s="26">
        <v>256</v>
      </c>
      <c r="B505" s="27">
        <v>45055</v>
      </c>
      <c r="C505" s="28" t="s">
        <v>428</v>
      </c>
      <c r="D505" s="29" t="s">
        <v>77</v>
      </c>
      <c r="E505" s="30">
        <v>0</v>
      </c>
      <c r="F505" s="30">
        <v>0</v>
      </c>
      <c r="G505" s="30">
        <v>67.17</v>
      </c>
      <c r="H505" s="31">
        <v>67.17</v>
      </c>
      <c r="I505" s="32" t="s">
        <v>445</v>
      </c>
    </row>
    <row r="506" spans="1:9" s="17" customFormat="1" ht="33.75" outlineLevel="2" x14ac:dyDescent="0.25">
      <c r="A506" s="26">
        <v>257</v>
      </c>
      <c r="B506" s="27">
        <v>45055</v>
      </c>
      <c r="C506" s="28" t="s">
        <v>428</v>
      </c>
      <c r="D506" s="29" t="s">
        <v>77</v>
      </c>
      <c r="E506" s="30">
        <v>0</v>
      </c>
      <c r="F506" s="30">
        <v>461.76</v>
      </c>
      <c r="G506" s="30">
        <v>1348.28</v>
      </c>
      <c r="H506" s="31">
        <f>SUM(E506:G506)</f>
        <v>1810.04</v>
      </c>
      <c r="I506" s="32" t="s">
        <v>446</v>
      </c>
    </row>
    <row r="507" spans="1:9" s="17" customFormat="1" ht="33.75" outlineLevel="2" x14ac:dyDescent="0.25">
      <c r="A507" s="26">
        <v>257</v>
      </c>
      <c r="B507" s="27">
        <v>45062</v>
      </c>
      <c r="C507" s="28" t="s">
        <v>428</v>
      </c>
      <c r="D507" s="29" t="s">
        <v>77</v>
      </c>
      <c r="E507" s="30">
        <v>1732.6799999999998</v>
      </c>
      <c r="F507" s="30">
        <v>230.88</v>
      </c>
      <c r="G507" s="30">
        <v>67.17</v>
      </c>
      <c r="H507" s="31">
        <f>SUM(E507:G507)</f>
        <v>2030.73</v>
      </c>
      <c r="I507" s="32" t="s">
        <v>447</v>
      </c>
    </row>
    <row r="508" spans="1:9" s="17" customFormat="1" ht="33.75" outlineLevel="2" x14ac:dyDescent="0.25">
      <c r="A508" s="26">
        <v>258</v>
      </c>
      <c r="B508" s="27">
        <v>45055</v>
      </c>
      <c r="C508" s="28" t="s">
        <v>428</v>
      </c>
      <c r="D508" s="29" t="s">
        <v>77</v>
      </c>
      <c r="E508" s="30">
        <v>0</v>
      </c>
      <c r="F508" s="30">
        <v>197.92</v>
      </c>
      <c r="G508" s="30">
        <v>243.70999999999998</v>
      </c>
      <c r="H508" s="31">
        <v>441.63</v>
      </c>
      <c r="I508" s="32" t="s">
        <v>448</v>
      </c>
    </row>
    <row r="509" spans="1:9" s="17" customFormat="1" ht="33.75" outlineLevel="2" x14ac:dyDescent="0.25">
      <c r="A509" s="26">
        <v>259</v>
      </c>
      <c r="B509" s="27">
        <v>45055</v>
      </c>
      <c r="C509" s="28" t="s">
        <v>428</v>
      </c>
      <c r="D509" s="29" t="s">
        <v>77</v>
      </c>
      <c r="E509" s="30">
        <v>0</v>
      </c>
      <c r="F509" s="30">
        <v>197.92</v>
      </c>
      <c r="G509" s="30">
        <v>243.70999999999998</v>
      </c>
      <c r="H509" s="31">
        <v>441.63</v>
      </c>
      <c r="I509" s="32" t="s">
        <v>449</v>
      </c>
    </row>
    <row r="510" spans="1:9" s="17" customFormat="1" ht="45" outlineLevel="2" x14ac:dyDescent="0.25">
      <c r="A510" s="26">
        <v>274</v>
      </c>
      <c r="B510" s="27">
        <v>45062</v>
      </c>
      <c r="C510" s="28" t="s">
        <v>428</v>
      </c>
      <c r="D510" s="29" t="s">
        <v>77</v>
      </c>
      <c r="E510" s="30">
        <v>0</v>
      </c>
      <c r="F510" s="30">
        <v>197.92</v>
      </c>
      <c r="G510" s="30">
        <v>245.53000000000003</v>
      </c>
      <c r="H510" s="31">
        <v>443.45000000000005</v>
      </c>
      <c r="I510" s="32" t="s">
        <v>450</v>
      </c>
    </row>
    <row r="511" spans="1:9" s="17" customFormat="1" ht="33.75" outlineLevel="2" x14ac:dyDescent="0.25">
      <c r="A511" s="26">
        <v>275</v>
      </c>
      <c r="B511" s="27">
        <v>45062</v>
      </c>
      <c r="C511" s="28" t="s">
        <v>428</v>
      </c>
      <c r="D511" s="29" t="s">
        <v>77</v>
      </c>
      <c r="E511" s="30">
        <v>0</v>
      </c>
      <c r="F511" s="30">
        <v>197.92</v>
      </c>
      <c r="G511" s="30">
        <v>245.53000000000003</v>
      </c>
      <c r="H511" s="31">
        <v>443.45000000000005</v>
      </c>
      <c r="I511" s="32" t="s">
        <v>451</v>
      </c>
    </row>
    <row r="512" spans="1:9" s="17" customFormat="1" ht="45" outlineLevel="2" x14ac:dyDescent="0.25">
      <c r="A512" s="26">
        <v>291</v>
      </c>
      <c r="B512" s="27">
        <v>45062</v>
      </c>
      <c r="C512" s="28" t="s">
        <v>428</v>
      </c>
      <c r="D512" s="29" t="s">
        <v>77</v>
      </c>
      <c r="E512" s="30">
        <v>2078.04</v>
      </c>
      <c r="F512" s="30">
        <v>1055.52</v>
      </c>
      <c r="G512" s="30">
        <v>676.46</v>
      </c>
      <c r="H512" s="31">
        <v>3810.02</v>
      </c>
      <c r="I512" s="32" t="s">
        <v>452</v>
      </c>
    </row>
    <row r="513" spans="1:9" s="17" customFormat="1" ht="22.5" outlineLevel="2" x14ac:dyDescent="0.25">
      <c r="A513" s="26">
        <v>75</v>
      </c>
      <c r="B513" s="27">
        <v>44971</v>
      </c>
      <c r="C513" s="28" t="s">
        <v>428</v>
      </c>
      <c r="D513" s="29" t="s">
        <v>77</v>
      </c>
      <c r="E513" s="30">
        <v>0</v>
      </c>
      <c r="F513" s="30">
        <v>187.68</v>
      </c>
      <c r="G513" s="30">
        <v>231.51</v>
      </c>
      <c r="H513" s="31">
        <v>419.19</v>
      </c>
      <c r="I513" s="32" t="s">
        <v>453</v>
      </c>
    </row>
    <row r="514" spans="1:9" s="17" customFormat="1" ht="22.5" outlineLevel="2" x14ac:dyDescent="0.25">
      <c r="A514" s="26">
        <v>80</v>
      </c>
      <c r="B514" s="27">
        <v>44971</v>
      </c>
      <c r="C514" s="28" t="s">
        <v>428</v>
      </c>
      <c r="D514" s="29" t="s">
        <v>77</v>
      </c>
      <c r="E514" s="30">
        <v>0</v>
      </c>
      <c r="F514" s="30">
        <v>187.68</v>
      </c>
      <c r="G514" s="30">
        <v>231.51</v>
      </c>
      <c r="H514" s="31">
        <v>419.19</v>
      </c>
      <c r="I514" s="32" t="s">
        <v>454</v>
      </c>
    </row>
    <row r="515" spans="1:9" s="17" customFormat="1" ht="22.5" outlineLevel="2" x14ac:dyDescent="0.25">
      <c r="A515" s="26">
        <v>81</v>
      </c>
      <c r="B515" s="27">
        <v>44971</v>
      </c>
      <c r="C515" s="28" t="s">
        <v>428</v>
      </c>
      <c r="D515" s="29" t="s">
        <v>77</v>
      </c>
      <c r="E515" s="30">
        <v>0</v>
      </c>
      <c r="F515" s="30">
        <v>187.68</v>
      </c>
      <c r="G515" s="30">
        <v>231.51</v>
      </c>
      <c r="H515" s="31">
        <v>419.19</v>
      </c>
      <c r="I515" s="32" t="s">
        <v>455</v>
      </c>
    </row>
    <row r="516" spans="1:9" s="17" customFormat="1" ht="22.5" outlineLevel="2" x14ac:dyDescent="0.25">
      <c r="A516" s="26">
        <v>74</v>
      </c>
      <c r="B516" s="27">
        <v>44971</v>
      </c>
      <c r="C516" s="28" t="s">
        <v>428</v>
      </c>
      <c r="D516" s="29" t="s">
        <v>77</v>
      </c>
      <c r="E516" s="30">
        <v>0</v>
      </c>
      <c r="F516" s="30">
        <v>197.92</v>
      </c>
      <c r="G516" s="30">
        <v>243.70999999999998</v>
      </c>
      <c r="H516" s="31">
        <v>441.63</v>
      </c>
      <c r="I516" s="32" t="s">
        <v>456</v>
      </c>
    </row>
    <row r="517" spans="1:9" s="17" customFormat="1" ht="22.5" outlineLevel="2" x14ac:dyDescent="0.25">
      <c r="A517" s="26">
        <v>76</v>
      </c>
      <c r="B517" s="27">
        <v>44971</v>
      </c>
      <c r="C517" s="28" t="s">
        <v>428</v>
      </c>
      <c r="D517" s="29" t="s">
        <v>77</v>
      </c>
      <c r="E517" s="30">
        <v>0</v>
      </c>
      <c r="F517" s="30">
        <v>197.92</v>
      </c>
      <c r="G517" s="30">
        <v>243.70999999999998</v>
      </c>
      <c r="H517" s="31">
        <v>441.63</v>
      </c>
      <c r="I517" s="32" t="s">
        <v>457</v>
      </c>
    </row>
    <row r="518" spans="1:9" s="17" customFormat="1" ht="22.5" outlineLevel="2" x14ac:dyDescent="0.25">
      <c r="A518" s="26">
        <v>77</v>
      </c>
      <c r="B518" s="27">
        <v>44971</v>
      </c>
      <c r="C518" s="28" t="s">
        <v>428</v>
      </c>
      <c r="D518" s="29" t="s">
        <v>77</v>
      </c>
      <c r="E518" s="30">
        <v>0</v>
      </c>
      <c r="F518" s="30">
        <v>197.92</v>
      </c>
      <c r="G518" s="30">
        <v>243.70999999999998</v>
      </c>
      <c r="H518" s="31">
        <v>441.63</v>
      </c>
      <c r="I518" s="32" t="s">
        <v>458</v>
      </c>
    </row>
    <row r="519" spans="1:9" s="17" customFormat="1" ht="22.5" outlineLevel="2" x14ac:dyDescent="0.25">
      <c r="A519" s="26">
        <v>78</v>
      </c>
      <c r="B519" s="27">
        <v>44971</v>
      </c>
      <c r="C519" s="28" t="s">
        <v>428</v>
      </c>
      <c r="D519" s="29" t="s">
        <v>77</v>
      </c>
      <c r="E519" s="30">
        <v>0</v>
      </c>
      <c r="F519" s="30">
        <v>197.92</v>
      </c>
      <c r="G519" s="30">
        <v>243.70999999999998</v>
      </c>
      <c r="H519" s="31">
        <v>441.63</v>
      </c>
      <c r="I519" s="32" t="s">
        <v>459</v>
      </c>
    </row>
    <row r="520" spans="1:9" s="17" customFormat="1" ht="33.75" outlineLevel="2" x14ac:dyDescent="0.25">
      <c r="A520" s="26">
        <v>79</v>
      </c>
      <c r="B520" s="27">
        <v>44971</v>
      </c>
      <c r="C520" s="28" t="s">
        <v>428</v>
      </c>
      <c r="D520" s="29" t="s">
        <v>77</v>
      </c>
      <c r="E520" s="30">
        <v>0</v>
      </c>
      <c r="F520" s="30">
        <v>197.92</v>
      </c>
      <c r="G520" s="30">
        <v>243.70999999999998</v>
      </c>
      <c r="H520" s="31">
        <v>441.63</v>
      </c>
      <c r="I520" s="32" t="s">
        <v>460</v>
      </c>
    </row>
    <row r="521" spans="1:9" s="17" customFormat="1" ht="22.5" outlineLevel="2" x14ac:dyDescent="0.25">
      <c r="A521" s="26">
        <v>84</v>
      </c>
      <c r="B521" s="27">
        <v>44971</v>
      </c>
      <c r="C521" s="28" t="s">
        <v>428</v>
      </c>
      <c r="D521" s="29" t="s">
        <v>77</v>
      </c>
      <c r="E521" s="30">
        <v>0</v>
      </c>
      <c r="F521" s="30">
        <v>197.92</v>
      </c>
      <c r="G521" s="30">
        <v>243.70999999999998</v>
      </c>
      <c r="H521" s="31">
        <v>441.63</v>
      </c>
      <c r="I521" s="32" t="s">
        <v>461</v>
      </c>
    </row>
    <row r="522" spans="1:9" s="17" customFormat="1" ht="33.75" outlineLevel="2" x14ac:dyDescent="0.25">
      <c r="A522" s="26">
        <v>107</v>
      </c>
      <c r="B522" s="27">
        <v>44985</v>
      </c>
      <c r="C522" s="28" t="s">
        <v>428</v>
      </c>
      <c r="D522" s="29" t="s">
        <v>77</v>
      </c>
      <c r="E522" s="30">
        <v>0</v>
      </c>
      <c r="F522" s="30">
        <v>197.92</v>
      </c>
      <c r="G522" s="30">
        <v>243.70999999999998</v>
      </c>
      <c r="H522" s="31">
        <v>441.63</v>
      </c>
      <c r="I522" s="32" t="s">
        <v>462</v>
      </c>
    </row>
    <row r="523" spans="1:9" s="17" customFormat="1" ht="45" outlineLevel="2" x14ac:dyDescent="0.25">
      <c r="A523" s="26">
        <v>108</v>
      </c>
      <c r="B523" s="27">
        <v>44985</v>
      </c>
      <c r="C523" s="28" t="s">
        <v>428</v>
      </c>
      <c r="D523" s="29" t="s">
        <v>77</v>
      </c>
      <c r="E523" s="30">
        <v>824.6</v>
      </c>
      <c r="F523" s="30">
        <v>395.84</v>
      </c>
      <c r="G523" s="30">
        <v>596.32000000000005</v>
      </c>
      <c r="H523" s="31">
        <v>1816.7600000000002</v>
      </c>
      <c r="I523" s="32" t="s">
        <v>463</v>
      </c>
    </row>
    <row r="524" spans="1:9" s="17" customFormat="1" ht="45" outlineLevel="2" x14ac:dyDescent="0.25">
      <c r="A524" s="26">
        <v>109</v>
      </c>
      <c r="B524" s="27">
        <v>44985</v>
      </c>
      <c r="C524" s="28" t="s">
        <v>428</v>
      </c>
      <c r="D524" s="29" t="s">
        <v>77</v>
      </c>
      <c r="E524" s="30">
        <v>1385.36</v>
      </c>
      <c r="F524" s="30">
        <v>527.76</v>
      </c>
      <c r="G524" s="30">
        <v>662.36</v>
      </c>
      <c r="H524" s="31">
        <v>2575.48</v>
      </c>
      <c r="I524" s="32" t="s">
        <v>464</v>
      </c>
    </row>
    <row r="525" spans="1:9" s="17" customFormat="1" ht="56.25" outlineLevel="2" x14ac:dyDescent="0.25">
      <c r="A525" s="26">
        <v>291</v>
      </c>
      <c r="B525" s="27">
        <v>45090</v>
      </c>
      <c r="C525" s="28" t="s">
        <v>428</v>
      </c>
      <c r="D525" s="29" t="s">
        <v>77</v>
      </c>
      <c r="E525" s="30">
        <v>692.68</v>
      </c>
      <c r="F525" s="30">
        <v>263.88</v>
      </c>
      <c r="G525" s="30">
        <v>0</v>
      </c>
      <c r="H525" s="31">
        <v>956.56</v>
      </c>
      <c r="I525" s="32" t="s">
        <v>465</v>
      </c>
    </row>
    <row r="526" spans="1:9" s="17" customFormat="1" ht="33.75" outlineLevel="2" x14ac:dyDescent="0.25">
      <c r="A526" s="26">
        <v>321</v>
      </c>
      <c r="B526" s="27">
        <v>45083</v>
      </c>
      <c r="C526" s="28" t="s">
        <v>428</v>
      </c>
      <c r="D526" s="29" t="s">
        <v>77</v>
      </c>
      <c r="E526" s="30">
        <v>0</v>
      </c>
      <c r="F526" s="30">
        <v>197.92</v>
      </c>
      <c r="G526" s="30">
        <v>243.70999999999998</v>
      </c>
      <c r="H526" s="31">
        <v>441.63</v>
      </c>
      <c r="I526" s="32" t="s">
        <v>466</v>
      </c>
    </row>
    <row r="527" spans="1:9" s="17" customFormat="1" ht="33.75" outlineLevel="2" x14ac:dyDescent="0.25">
      <c r="A527" s="26">
        <v>322</v>
      </c>
      <c r="B527" s="27">
        <v>45083</v>
      </c>
      <c r="C527" s="28" t="s">
        <v>428</v>
      </c>
      <c r="D527" s="29" t="s">
        <v>77</v>
      </c>
      <c r="E527" s="30">
        <v>0</v>
      </c>
      <c r="F527" s="30">
        <v>197.92</v>
      </c>
      <c r="G527" s="30">
        <v>243.70999999999998</v>
      </c>
      <c r="H527" s="31">
        <v>441.63</v>
      </c>
      <c r="I527" s="32" t="s">
        <v>467</v>
      </c>
    </row>
    <row r="528" spans="1:9" s="17" customFormat="1" ht="33.75" outlineLevel="2" x14ac:dyDescent="0.25">
      <c r="A528" s="26">
        <v>323</v>
      </c>
      <c r="B528" s="27">
        <v>45083</v>
      </c>
      <c r="C528" s="28" t="s">
        <v>428</v>
      </c>
      <c r="D528" s="29" t="s">
        <v>77</v>
      </c>
      <c r="E528" s="30">
        <v>0</v>
      </c>
      <c r="F528" s="30">
        <v>197.92</v>
      </c>
      <c r="G528" s="30">
        <v>243.70999999999998</v>
      </c>
      <c r="H528" s="31">
        <v>441.63</v>
      </c>
      <c r="I528" s="32" t="s">
        <v>468</v>
      </c>
    </row>
    <row r="529" spans="1:9" s="17" customFormat="1" ht="33.75" outlineLevel="2" x14ac:dyDescent="0.25">
      <c r="A529" s="26">
        <v>324</v>
      </c>
      <c r="B529" s="27">
        <v>45083</v>
      </c>
      <c r="C529" s="28" t="s">
        <v>428</v>
      </c>
      <c r="D529" s="29" t="s">
        <v>77</v>
      </c>
      <c r="E529" s="30">
        <v>0</v>
      </c>
      <c r="F529" s="30">
        <v>197.92</v>
      </c>
      <c r="G529" s="30">
        <v>243.70999999999998</v>
      </c>
      <c r="H529" s="31">
        <v>441.63</v>
      </c>
      <c r="I529" s="32" t="s">
        <v>469</v>
      </c>
    </row>
    <row r="530" spans="1:9" s="17" customFormat="1" ht="33.75" outlineLevel="2" x14ac:dyDescent="0.25">
      <c r="A530" s="26">
        <v>325</v>
      </c>
      <c r="B530" s="27">
        <v>45083</v>
      </c>
      <c r="C530" s="28" t="s">
        <v>428</v>
      </c>
      <c r="D530" s="29" t="s">
        <v>77</v>
      </c>
      <c r="E530" s="30">
        <v>0</v>
      </c>
      <c r="F530" s="30">
        <v>197.92</v>
      </c>
      <c r="G530" s="30">
        <v>243.70999999999998</v>
      </c>
      <c r="H530" s="31">
        <v>441.63</v>
      </c>
      <c r="I530" s="32" t="s">
        <v>470</v>
      </c>
    </row>
    <row r="531" spans="1:9" s="17" customFormat="1" ht="33.75" outlineLevel="2" x14ac:dyDescent="0.25">
      <c r="A531" s="26">
        <v>326</v>
      </c>
      <c r="B531" s="27">
        <v>45083</v>
      </c>
      <c r="C531" s="28" t="s">
        <v>428</v>
      </c>
      <c r="D531" s="29" t="s">
        <v>77</v>
      </c>
      <c r="E531" s="30">
        <v>0</v>
      </c>
      <c r="F531" s="30">
        <v>197.92</v>
      </c>
      <c r="G531" s="30">
        <v>243.70999999999998</v>
      </c>
      <c r="H531" s="31">
        <v>441.63</v>
      </c>
      <c r="I531" s="32" t="s">
        <v>471</v>
      </c>
    </row>
    <row r="532" spans="1:9" s="17" customFormat="1" ht="33.75" outlineLevel="2" x14ac:dyDescent="0.25">
      <c r="A532" s="26">
        <v>327</v>
      </c>
      <c r="B532" s="27">
        <v>45083</v>
      </c>
      <c r="C532" s="28" t="s">
        <v>428</v>
      </c>
      <c r="D532" s="29" t="s">
        <v>77</v>
      </c>
      <c r="E532" s="30">
        <v>824.6</v>
      </c>
      <c r="F532" s="30">
        <v>494.79999999999995</v>
      </c>
      <c r="G532" s="30">
        <v>1656.0300000000002</v>
      </c>
      <c r="H532" s="31">
        <v>2975.4300000000003</v>
      </c>
      <c r="I532" s="32" t="s">
        <v>472</v>
      </c>
    </row>
    <row r="533" spans="1:9" s="17" customFormat="1" ht="33.75" outlineLevel="2" x14ac:dyDescent="0.25">
      <c r="A533" s="26">
        <v>328</v>
      </c>
      <c r="B533" s="27">
        <v>45083</v>
      </c>
      <c r="C533" s="28" t="s">
        <v>428</v>
      </c>
      <c r="D533" s="29" t="s">
        <v>77</v>
      </c>
      <c r="E533" s="30">
        <v>824.6</v>
      </c>
      <c r="F533" s="30">
        <v>593.76</v>
      </c>
      <c r="G533" s="30">
        <v>1697.72</v>
      </c>
      <c r="H533" s="31">
        <v>3116.08</v>
      </c>
      <c r="I533" s="32" t="s">
        <v>473</v>
      </c>
    </row>
    <row r="534" spans="1:9" s="17" customFormat="1" ht="33.75" outlineLevel="2" x14ac:dyDescent="0.25">
      <c r="A534" s="26">
        <v>336</v>
      </c>
      <c r="B534" s="27">
        <v>45090</v>
      </c>
      <c r="C534" s="28" t="s">
        <v>428</v>
      </c>
      <c r="D534" s="29" t="s">
        <v>77</v>
      </c>
      <c r="E534" s="30">
        <v>0</v>
      </c>
      <c r="F534" s="30">
        <v>98.96</v>
      </c>
      <c r="G534" s="30">
        <v>372.93</v>
      </c>
      <c r="H534" s="31">
        <v>471.89</v>
      </c>
      <c r="I534" s="32" t="s">
        <v>474</v>
      </c>
    </row>
    <row r="535" spans="1:9" s="17" customFormat="1" ht="33.75" outlineLevel="2" x14ac:dyDescent="0.25">
      <c r="A535" s="26">
        <v>337</v>
      </c>
      <c r="B535" s="27">
        <v>45090</v>
      </c>
      <c r="C535" s="28" t="s">
        <v>428</v>
      </c>
      <c r="D535" s="29" t="s">
        <v>77</v>
      </c>
      <c r="E535" s="30">
        <v>0</v>
      </c>
      <c r="F535" s="30">
        <v>197.92</v>
      </c>
      <c r="G535" s="30">
        <v>243.70999999999998</v>
      </c>
      <c r="H535" s="31">
        <v>441.63</v>
      </c>
      <c r="I535" s="32" t="s">
        <v>475</v>
      </c>
    </row>
    <row r="536" spans="1:9" s="17" customFormat="1" ht="33.75" outlineLevel="2" x14ac:dyDescent="0.25">
      <c r="A536" s="26">
        <v>358</v>
      </c>
      <c r="B536" s="27">
        <v>45097</v>
      </c>
      <c r="C536" s="28" t="s">
        <v>428</v>
      </c>
      <c r="D536" s="29" t="s">
        <v>77</v>
      </c>
      <c r="E536" s="30">
        <v>0</v>
      </c>
      <c r="F536" s="30">
        <v>197.92</v>
      </c>
      <c r="G536" s="30">
        <v>243.70999999999998</v>
      </c>
      <c r="H536" s="31">
        <v>441.63</v>
      </c>
      <c r="I536" s="32" t="s">
        <v>476</v>
      </c>
    </row>
    <row r="537" spans="1:9" s="17" customFormat="1" ht="33.75" outlineLevel="2" x14ac:dyDescent="0.25">
      <c r="A537" s="26">
        <v>359</v>
      </c>
      <c r="B537" s="27">
        <v>45097</v>
      </c>
      <c r="C537" s="28" t="s">
        <v>428</v>
      </c>
      <c r="D537" s="29" t="s">
        <v>77</v>
      </c>
      <c r="E537" s="30">
        <v>0</v>
      </c>
      <c r="F537" s="30">
        <v>197.92</v>
      </c>
      <c r="G537" s="30">
        <v>243.70999999999998</v>
      </c>
      <c r="H537" s="31">
        <v>441.63</v>
      </c>
      <c r="I537" s="32" t="s">
        <v>477</v>
      </c>
    </row>
    <row r="538" spans="1:9" s="17" customFormat="1" ht="33.75" outlineLevel="2" x14ac:dyDescent="0.25">
      <c r="A538" s="26">
        <v>379</v>
      </c>
      <c r="B538" s="27">
        <v>45104</v>
      </c>
      <c r="C538" s="28" t="s">
        <v>428</v>
      </c>
      <c r="D538" s="29" t="s">
        <v>77</v>
      </c>
      <c r="E538" s="30">
        <v>0</v>
      </c>
      <c r="F538" s="30">
        <v>197.92</v>
      </c>
      <c r="G538" s="30">
        <v>243.70999999999998</v>
      </c>
      <c r="H538" s="31">
        <v>441.63</v>
      </c>
      <c r="I538" s="32" t="s">
        <v>478</v>
      </c>
    </row>
    <row r="539" spans="1:9" s="17" customFormat="1" ht="33.75" outlineLevel="2" x14ac:dyDescent="0.25">
      <c r="A539" s="26">
        <v>198</v>
      </c>
      <c r="B539" s="27">
        <v>45118</v>
      </c>
      <c r="C539" s="28" t="s">
        <v>428</v>
      </c>
      <c r="D539" s="29" t="s">
        <v>77</v>
      </c>
      <c r="E539" s="30">
        <v>0</v>
      </c>
      <c r="F539" s="30">
        <v>98.96</v>
      </c>
      <c r="G539" s="30">
        <v>176.53999999999996</v>
      </c>
      <c r="H539" s="31">
        <v>275.49999999999994</v>
      </c>
      <c r="I539" s="32" t="s">
        <v>479</v>
      </c>
    </row>
    <row r="540" spans="1:9" s="17" customFormat="1" ht="33.75" outlineLevel="2" x14ac:dyDescent="0.25">
      <c r="A540" s="26">
        <v>256</v>
      </c>
      <c r="B540" s="27">
        <v>45118</v>
      </c>
      <c r="C540" s="28" t="s">
        <v>428</v>
      </c>
      <c r="D540" s="29" t="s">
        <v>77</v>
      </c>
      <c r="E540" s="30">
        <v>0</v>
      </c>
      <c r="F540" s="30">
        <v>197.92</v>
      </c>
      <c r="G540" s="30">
        <v>192.92000000000002</v>
      </c>
      <c r="H540" s="31">
        <v>390.84000000000003</v>
      </c>
      <c r="I540" s="32" t="s">
        <v>480</v>
      </c>
    </row>
    <row r="541" spans="1:9" s="17" customFormat="1" ht="33.75" outlineLevel="2" x14ac:dyDescent="0.25">
      <c r="A541" s="26">
        <v>410</v>
      </c>
      <c r="B541" s="27">
        <v>45118</v>
      </c>
      <c r="C541" s="28" t="s">
        <v>428</v>
      </c>
      <c r="D541" s="29" t="s">
        <v>77</v>
      </c>
      <c r="E541" s="30">
        <v>0</v>
      </c>
      <c r="F541" s="30">
        <v>98.96</v>
      </c>
      <c r="G541" s="30">
        <v>245.53000000000003</v>
      </c>
      <c r="H541" s="31">
        <v>344.49</v>
      </c>
      <c r="I541" s="32" t="s">
        <v>481</v>
      </c>
    </row>
    <row r="542" spans="1:9" s="17" customFormat="1" ht="33.75" outlineLevel="2" x14ac:dyDescent="0.25">
      <c r="A542" s="26">
        <v>411</v>
      </c>
      <c r="B542" s="27">
        <v>45118</v>
      </c>
      <c r="C542" s="28" t="s">
        <v>428</v>
      </c>
      <c r="D542" s="29" t="s">
        <v>77</v>
      </c>
      <c r="E542" s="30">
        <v>0</v>
      </c>
      <c r="F542" s="30">
        <v>197.92</v>
      </c>
      <c r="G542" s="30">
        <v>245.53000000000003</v>
      </c>
      <c r="H542" s="31">
        <v>443.45000000000005</v>
      </c>
      <c r="I542" s="32" t="s">
        <v>482</v>
      </c>
    </row>
    <row r="543" spans="1:9" s="17" customFormat="1" ht="33.75" outlineLevel="2" x14ac:dyDescent="0.25">
      <c r="A543" s="26">
        <v>412</v>
      </c>
      <c r="B543" s="27">
        <v>45118</v>
      </c>
      <c r="C543" s="28" t="s">
        <v>428</v>
      </c>
      <c r="D543" s="29" t="s">
        <v>77</v>
      </c>
      <c r="E543" s="30">
        <v>0</v>
      </c>
      <c r="F543" s="30">
        <v>197.92</v>
      </c>
      <c r="G543" s="30">
        <v>245.53000000000003</v>
      </c>
      <c r="H543" s="31">
        <v>443.45000000000005</v>
      </c>
      <c r="I543" s="32" t="s">
        <v>483</v>
      </c>
    </row>
    <row r="544" spans="1:9" s="17" customFormat="1" ht="33.75" outlineLevel="2" x14ac:dyDescent="0.25">
      <c r="A544" s="26">
        <v>413</v>
      </c>
      <c r="B544" s="27">
        <v>45118</v>
      </c>
      <c r="C544" s="28" t="s">
        <v>428</v>
      </c>
      <c r="D544" s="29" t="s">
        <v>77</v>
      </c>
      <c r="E544" s="30">
        <v>0</v>
      </c>
      <c r="F544" s="30">
        <v>98.96</v>
      </c>
      <c r="G544" s="30">
        <v>245.53000000000003</v>
      </c>
      <c r="H544" s="31">
        <v>344.49</v>
      </c>
      <c r="I544" s="32" t="s">
        <v>484</v>
      </c>
    </row>
    <row r="545" spans="1:9" s="17" customFormat="1" ht="22.5" outlineLevel="2" x14ac:dyDescent="0.25">
      <c r="A545" s="26">
        <v>414</v>
      </c>
      <c r="B545" s="27">
        <v>45118</v>
      </c>
      <c r="C545" s="28" t="s">
        <v>428</v>
      </c>
      <c r="D545" s="29" t="s">
        <v>77</v>
      </c>
      <c r="E545" s="30">
        <v>0</v>
      </c>
      <c r="F545" s="30">
        <v>197.92</v>
      </c>
      <c r="G545" s="30">
        <v>245.53000000000003</v>
      </c>
      <c r="H545" s="31">
        <v>443.45000000000005</v>
      </c>
      <c r="I545" s="32" t="s">
        <v>485</v>
      </c>
    </row>
    <row r="546" spans="1:9" s="17" customFormat="1" ht="22.5" outlineLevel="2" x14ac:dyDescent="0.25">
      <c r="A546" s="26">
        <v>415</v>
      </c>
      <c r="B546" s="27">
        <v>45118</v>
      </c>
      <c r="C546" s="28" t="s">
        <v>428</v>
      </c>
      <c r="D546" s="29" t="s">
        <v>77</v>
      </c>
      <c r="E546" s="30">
        <v>0</v>
      </c>
      <c r="F546" s="30">
        <v>197.92</v>
      </c>
      <c r="G546" s="30">
        <v>243.70999999999998</v>
      </c>
      <c r="H546" s="31">
        <v>441.63</v>
      </c>
      <c r="I546" s="32" t="s">
        <v>486</v>
      </c>
    </row>
    <row r="547" spans="1:9" s="17" customFormat="1" ht="22.5" outlineLevel="2" x14ac:dyDescent="0.25">
      <c r="A547" s="26">
        <v>416</v>
      </c>
      <c r="B547" s="27">
        <v>45118</v>
      </c>
      <c r="C547" s="28" t="s">
        <v>428</v>
      </c>
      <c r="D547" s="29" t="s">
        <v>77</v>
      </c>
      <c r="E547" s="30">
        <v>0</v>
      </c>
      <c r="F547" s="30">
        <v>197.92</v>
      </c>
      <c r="G547" s="30">
        <v>243.70999999999998</v>
      </c>
      <c r="H547" s="31">
        <v>441.63</v>
      </c>
      <c r="I547" s="32" t="s">
        <v>487</v>
      </c>
    </row>
    <row r="548" spans="1:9" s="17" customFormat="1" ht="56.25" outlineLevel="2" x14ac:dyDescent="0.25">
      <c r="A548" s="26">
        <v>443</v>
      </c>
      <c r="B548" s="27">
        <v>45125</v>
      </c>
      <c r="C548" s="28" t="s">
        <v>428</v>
      </c>
      <c r="D548" s="29" t="s">
        <v>77</v>
      </c>
      <c r="E548" s="30">
        <v>3465.3599999999997</v>
      </c>
      <c r="F548" s="30">
        <v>1500.72</v>
      </c>
      <c r="G548" s="30">
        <v>898</v>
      </c>
      <c r="H548" s="31">
        <v>5864.08</v>
      </c>
      <c r="I548" s="32" t="s">
        <v>488</v>
      </c>
    </row>
    <row r="549" spans="1:9" s="17" customFormat="1" ht="33.75" outlineLevel="2" x14ac:dyDescent="0.25">
      <c r="A549" s="26">
        <v>444</v>
      </c>
      <c r="B549" s="27">
        <v>45132</v>
      </c>
      <c r="C549" s="28" t="s">
        <v>428</v>
      </c>
      <c r="D549" s="29" t="s">
        <v>77</v>
      </c>
      <c r="E549" s="30">
        <v>1385.36</v>
      </c>
      <c r="F549" s="30">
        <v>659.7</v>
      </c>
      <c r="G549" s="30">
        <v>662.36</v>
      </c>
      <c r="H549" s="31">
        <v>2707.42</v>
      </c>
      <c r="I549" s="32" t="s">
        <v>489</v>
      </c>
    </row>
    <row r="550" spans="1:9" s="17" customFormat="1" ht="33.75" outlineLevel="2" x14ac:dyDescent="0.25">
      <c r="A550" s="26">
        <v>445</v>
      </c>
      <c r="B550" s="27">
        <v>45132</v>
      </c>
      <c r="C550" s="28" t="s">
        <v>428</v>
      </c>
      <c r="D550" s="29" t="s">
        <v>77</v>
      </c>
      <c r="E550" s="30">
        <v>0</v>
      </c>
      <c r="F550" s="30">
        <v>98.96</v>
      </c>
      <c r="G550" s="30">
        <v>260.09000000000003</v>
      </c>
      <c r="H550" s="31">
        <v>359.05</v>
      </c>
      <c r="I550" s="32" t="s">
        <v>490</v>
      </c>
    </row>
    <row r="551" spans="1:9" ht="45" outlineLevel="2" x14ac:dyDescent="0.25">
      <c r="A551" s="26">
        <v>496</v>
      </c>
      <c r="B551" s="27">
        <v>45160</v>
      </c>
      <c r="C551" s="28" t="s">
        <v>428</v>
      </c>
      <c r="D551" s="29" t="s">
        <v>77</v>
      </c>
      <c r="E551" s="30">
        <v>2310.2399999999998</v>
      </c>
      <c r="F551" s="30">
        <v>1154.4000000000001</v>
      </c>
      <c r="G551" s="30">
        <v>1027.5</v>
      </c>
      <c r="H551" s="31">
        <v>4492.1399999999994</v>
      </c>
      <c r="I551" s="32" t="s">
        <v>698</v>
      </c>
    </row>
    <row r="552" spans="1:9" ht="33.75" outlineLevel="2" x14ac:dyDescent="0.25">
      <c r="A552" s="33">
        <v>497</v>
      </c>
      <c r="B552" s="34">
        <v>45160</v>
      </c>
      <c r="C552" s="35" t="s">
        <v>428</v>
      </c>
      <c r="D552" s="36" t="s">
        <v>77</v>
      </c>
      <c r="E552" s="37">
        <v>0</v>
      </c>
      <c r="F552" s="37">
        <v>197.92</v>
      </c>
      <c r="G552" s="37">
        <v>243.70999999999998</v>
      </c>
      <c r="H552" s="38">
        <v>441.63</v>
      </c>
      <c r="I552" s="39" t="s">
        <v>699</v>
      </c>
    </row>
    <row r="553" spans="1:9" ht="45" outlineLevel="2" x14ac:dyDescent="0.25">
      <c r="A553" s="26">
        <v>498</v>
      </c>
      <c r="B553" s="27">
        <v>45160</v>
      </c>
      <c r="C553" s="28" t="s">
        <v>428</v>
      </c>
      <c r="D553" s="29" t="s">
        <v>77</v>
      </c>
      <c r="E553" s="30">
        <v>1732.6799999999998</v>
      </c>
      <c r="F553" s="30">
        <v>692.64</v>
      </c>
      <c r="G553" s="30">
        <v>828.41</v>
      </c>
      <c r="H553" s="31">
        <v>3253.7299999999996</v>
      </c>
      <c r="I553" s="32" t="s">
        <v>700</v>
      </c>
    </row>
    <row r="554" spans="1:9" s="17" customFormat="1" outlineLevel="1" x14ac:dyDescent="0.25">
      <c r="A554" s="47"/>
      <c r="B554" s="48"/>
      <c r="C554" s="49" t="s">
        <v>701</v>
      </c>
      <c r="D554" s="43"/>
      <c r="E554" s="44">
        <f>SUBTOTAL(9,E489:E553)</f>
        <v>23278.840000000004</v>
      </c>
      <c r="F554" s="44">
        <f>SUBTOTAL(9,F489:F553)</f>
        <v>19743.899999999998</v>
      </c>
      <c r="G554" s="44">
        <f>SUBTOTAL(9,G489:G553)</f>
        <v>25220.659999999982</v>
      </c>
      <c r="H554" s="45">
        <f>SUBTOTAL(9,H489:H553)</f>
        <v>68243.399999999965</v>
      </c>
      <c r="I554" s="46"/>
    </row>
    <row r="555" spans="1:9" ht="22.5" outlineLevel="2" x14ac:dyDescent="0.25">
      <c r="A555" s="33">
        <v>86</v>
      </c>
      <c r="B555" s="34">
        <v>44979</v>
      </c>
      <c r="C555" s="35" t="s">
        <v>491</v>
      </c>
      <c r="D555" s="36" t="s">
        <v>77</v>
      </c>
      <c r="E555" s="37">
        <v>0</v>
      </c>
      <c r="F555" s="37">
        <v>197.92</v>
      </c>
      <c r="G555" s="37">
        <v>1692.6000000000001</v>
      </c>
      <c r="H555" s="38">
        <v>1890.5200000000002</v>
      </c>
      <c r="I555" s="39" t="s">
        <v>492</v>
      </c>
    </row>
    <row r="556" spans="1:9" ht="33.75" outlineLevel="2" x14ac:dyDescent="0.25">
      <c r="A556" s="33">
        <v>214</v>
      </c>
      <c r="B556" s="34">
        <v>45034</v>
      </c>
      <c r="C556" s="35" t="s">
        <v>491</v>
      </c>
      <c r="D556" s="36" t="s">
        <v>77</v>
      </c>
      <c r="E556" s="37">
        <v>412.3</v>
      </c>
      <c r="F556" s="37">
        <v>197.92</v>
      </c>
      <c r="G556" s="37">
        <v>1242.76</v>
      </c>
      <c r="H556" s="38">
        <v>1852.98</v>
      </c>
      <c r="I556" s="39" t="s">
        <v>493</v>
      </c>
    </row>
    <row r="557" spans="1:9" ht="22.5" outlineLevel="2" x14ac:dyDescent="0.25">
      <c r="A557" s="33">
        <v>264</v>
      </c>
      <c r="B557" s="34">
        <v>45055</v>
      </c>
      <c r="C557" s="35" t="s">
        <v>491</v>
      </c>
      <c r="D557" s="36" t="s">
        <v>77</v>
      </c>
      <c r="E557" s="37">
        <v>0</v>
      </c>
      <c r="F557" s="37">
        <v>197.92</v>
      </c>
      <c r="G557" s="37">
        <v>1690.78</v>
      </c>
      <c r="H557" s="38">
        <v>1888.7</v>
      </c>
      <c r="I557" s="39" t="s">
        <v>494</v>
      </c>
    </row>
    <row r="558" spans="1:9" ht="33.75" outlineLevel="2" x14ac:dyDescent="0.25">
      <c r="A558" s="26">
        <v>396</v>
      </c>
      <c r="B558" s="27">
        <v>45111</v>
      </c>
      <c r="C558" s="28" t="s">
        <v>491</v>
      </c>
      <c r="D558" s="29" t="s">
        <v>77</v>
      </c>
      <c r="E558" s="30">
        <v>1236.9000000000001</v>
      </c>
      <c r="F558" s="30">
        <v>791.68</v>
      </c>
      <c r="G558" s="30">
        <v>1692.6000000000001</v>
      </c>
      <c r="H558" s="31">
        <v>3721.1800000000003</v>
      </c>
      <c r="I558" s="32" t="s">
        <v>495</v>
      </c>
    </row>
    <row r="559" spans="1:9" ht="33.75" outlineLevel="2" x14ac:dyDescent="0.25">
      <c r="A559" s="26">
        <v>491</v>
      </c>
      <c r="B559" s="27">
        <v>45153</v>
      </c>
      <c r="C559" s="28" t="s">
        <v>491</v>
      </c>
      <c r="D559" s="29" t="s">
        <v>77</v>
      </c>
      <c r="E559" s="30">
        <v>412.3</v>
      </c>
      <c r="F559" s="30">
        <v>395.84</v>
      </c>
      <c r="G559" s="30">
        <v>1008.2800000000001</v>
      </c>
      <c r="H559" s="31">
        <v>1816.42</v>
      </c>
      <c r="I559" s="32" t="s">
        <v>649</v>
      </c>
    </row>
    <row r="560" spans="1:9" s="17" customFormat="1" outlineLevel="1" x14ac:dyDescent="0.25">
      <c r="A560" s="47"/>
      <c r="B560" s="48"/>
      <c r="C560" s="49" t="s">
        <v>694</v>
      </c>
      <c r="D560" s="43"/>
      <c r="E560" s="44">
        <f>SUBTOTAL(9,E555:E559)</f>
        <v>2061.5</v>
      </c>
      <c r="F560" s="44">
        <f>SUBTOTAL(9,F555:F559)</f>
        <v>1781.28</v>
      </c>
      <c r="G560" s="44">
        <f>SUBTOTAL(9,G555:G559)</f>
        <v>7327.02</v>
      </c>
      <c r="H560" s="45">
        <f>SUBTOTAL(9,H555:H559)</f>
        <v>11169.800000000001</v>
      </c>
      <c r="I560" s="46"/>
    </row>
    <row r="561" spans="1:9" ht="45" outlineLevel="2" x14ac:dyDescent="0.25">
      <c r="A561" s="33">
        <v>318</v>
      </c>
      <c r="B561" s="34">
        <v>45083</v>
      </c>
      <c r="C561" s="35" t="s">
        <v>496</v>
      </c>
      <c r="D561" s="36" t="s">
        <v>89</v>
      </c>
      <c r="E561" s="37">
        <v>2078.04</v>
      </c>
      <c r="F561" s="37">
        <v>1055.52</v>
      </c>
      <c r="G561" s="37">
        <v>667.98</v>
      </c>
      <c r="H561" s="38">
        <v>3801.54</v>
      </c>
      <c r="I561" s="39" t="s">
        <v>497</v>
      </c>
    </row>
    <row r="562" spans="1:9" s="17" customFormat="1" outlineLevel="1" x14ac:dyDescent="0.25">
      <c r="A562" s="47"/>
      <c r="B562" s="48"/>
      <c r="C562" s="49" t="s">
        <v>732</v>
      </c>
      <c r="D562" s="43"/>
      <c r="E562" s="44">
        <f>SUBTOTAL(9,E561:E561)</f>
        <v>2078.04</v>
      </c>
      <c r="F562" s="44">
        <f>SUBTOTAL(9,F561:F561)</f>
        <v>1055.52</v>
      </c>
      <c r="G562" s="44">
        <f>SUBTOTAL(9,G561:G561)</f>
        <v>667.98</v>
      </c>
      <c r="H562" s="45">
        <f>SUBTOTAL(9,H561:H561)</f>
        <v>3801.54</v>
      </c>
      <c r="I562" s="46"/>
    </row>
    <row r="563" spans="1:9" ht="33.75" outlineLevel="2" x14ac:dyDescent="0.25">
      <c r="A563" s="33">
        <v>11</v>
      </c>
      <c r="B563" s="34">
        <v>44943</v>
      </c>
      <c r="C563" s="35" t="s">
        <v>498</v>
      </c>
      <c r="D563" s="36" t="s">
        <v>77</v>
      </c>
      <c r="E563" s="37">
        <v>0</v>
      </c>
      <c r="F563" s="37">
        <v>187.68</v>
      </c>
      <c r="G563" s="37">
        <v>1144.95</v>
      </c>
      <c r="H563" s="38">
        <v>1332.63</v>
      </c>
      <c r="I563" s="39" t="s">
        <v>499</v>
      </c>
    </row>
    <row r="564" spans="1:9" ht="33.75" outlineLevel="2" x14ac:dyDescent="0.25">
      <c r="A564" s="26">
        <v>12</v>
      </c>
      <c r="B564" s="27">
        <v>44943</v>
      </c>
      <c r="C564" s="28" t="s">
        <v>498</v>
      </c>
      <c r="D564" s="29" t="s">
        <v>77</v>
      </c>
      <c r="E564" s="30">
        <v>390.99</v>
      </c>
      <c r="F564" s="30">
        <v>187.68</v>
      </c>
      <c r="G564" s="30">
        <v>914.86</v>
      </c>
      <c r="H564" s="31">
        <v>1493.5300000000002</v>
      </c>
      <c r="I564" s="32" t="s">
        <v>500</v>
      </c>
    </row>
    <row r="565" spans="1:9" ht="33.75" outlineLevel="2" x14ac:dyDescent="0.25">
      <c r="A565" s="26">
        <v>37</v>
      </c>
      <c r="B565" s="27">
        <v>44957</v>
      </c>
      <c r="C565" s="28" t="s">
        <v>498</v>
      </c>
      <c r="D565" s="29" t="s">
        <v>77</v>
      </c>
      <c r="E565" s="30">
        <v>0</v>
      </c>
      <c r="F565" s="30">
        <v>187.68</v>
      </c>
      <c r="G565" s="30">
        <v>153.66</v>
      </c>
      <c r="H565" s="31">
        <v>341.34000000000003</v>
      </c>
      <c r="I565" s="32" t="s">
        <v>501</v>
      </c>
    </row>
    <row r="566" spans="1:9" ht="33.75" outlineLevel="2" x14ac:dyDescent="0.25">
      <c r="A566" s="26">
        <v>38</v>
      </c>
      <c r="B566" s="27">
        <v>44957</v>
      </c>
      <c r="C566" s="28" t="s">
        <v>498</v>
      </c>
      <c r="D566" s="29" t="s">
        <v>77</v>
      </c>
      <c r="E566" s="30">
        <v>0</v>
      </c>
      <c r="F566" s="30">
        <v>187.68</v>
      </c>
      <c r="G566" s="30">
        <v>153.66</v>
      </c>
      <c r="H566" s="31">
        <v>341.34000000000003</v>
      </c>
      <c r="I566" s="32" t="s">
        <v>502</v>
      </c>
    </row>
    <row r="567" spans="1:9" ht="33.75" outlineLevel="2" x14ac:dyDescent="0.25">
      <c r="A567" s="26">
        <v>39</v>
      </c>
      <c r="B567" s="27">
        <v>44957</v>
      </c>
      <c r="C567" s="28" t="s">
        <v>498</v>
      </c>
      <c r="D567" s="29" t="s">
        <v>77</v>
      </c>
      <c r="E567" s="30">
        <v>390.99</v>
      </c>
      <c r="F567" s="30">
        <v>187.68</v>
      </c>
      <c r="G567" s="30">
        <v>556.75</v>
      </c>
      <c r="H567" s="31">
        <v>1135.42</v>
      </c>
      <c r="I567" s="32" t="s">
        <v>503</v>
      </c>
    </row>
    <row r="568" spans="1:9" ht="33.75" outlineLevel="2" x14ac:dyDescent="0.25">
      <c r="A568" s="26">
        <v>40</v>
      </c>
      <c r="B568" s="27">
        <v>44957</v>
      </c>
      <c r="C568" s="28" t="s">
        <v>498</v>
      </c>
      <c r="D568" s="29" t="s">
        <v>77</v>
      </c>
      <c r="E568" s="30">
        <v>390.99</v>
      </c>
      <c r="F568" s="30">
        <v>187.68</v>
      </c>
      <c r="G568" s="30">
        <v>665.74</v>
      </c>
      <c r="H568" s="31">
        <v>1244.4100000000001</v>
      </c>
      <c r="I568" s="32" t="s">
        <v>504</v>
      </c>
    </row>
    <row r="569" spans="1:9" ht="33.75" outlineLevel="2" x14ac:dyDescent="0.25">
      <c r="A569" s="26">
        <v>42</v>
      </c>
      <c r="B569" s="27">
        <v>44957</v>
      </c>
      <c r="C569" s="28" t="s">
        <v>498</v>
      </c>
      <c r="D569" s="29" t="s">
        <v>77</v>
      </c>
      <c r="E569" s="30">
        <v>0</v>
      </c>
      <c r="F569" s="30">
        <v>187.68</v>
      </c>
      <c r="G569" s="30">
        <v>153.66</v>
      </c>
      <c r="H569" s="31">
        <v>341.34000000000003</v>
      </c>
      <c r="I569" s="32" t="s">
        <v>505</v>
      </c>
    </row>
    <row r="570" spans="1:9" ht="33.75" outlineLevel="2" x14ac:dyDescent="0.25">
      <c r="A570" s="26">
        <v>56</v>
      </c>
      <c r="B570" s="27">
        <v>44964</v>
      </c>
      <c r="C570" s="28" t="s">
        <v>498</v>
      </c>
      <c r="D570" s="29" t="s">
        <v>77</v>
      </c>
      <c r="E570" s="30">
        <v>0</v>
      </c>
      <c r="F570" s="30">
        <v>197.92</v>
      </c>
      <c r="G570" s="30">
        <v>161.81</v>
      </c>
      <c r="H570" s="31">
        <v>359.73</v>
      </c>
      <c r="I570" s="32" t="s">
        <v>506</v>
      </c>
    </row>
    <row r="571" spans="1:9" ht="33.75" outlineLevel="2" x14ac:dyDescent="0.25">
      <c r="A571" s="26">
        <v>66</v>
      </c>
      <c r="B571" s="27">
        <v>44971</v>
      </c>
      <c r="C571" s="28" t="s">
        <v>498</v>
      </c>
      <c r="D571" s="29" t="s">
        <v>77</v>
      </c>
      <c r="E571" s="30">
        <v>0</v>
      </c>
      <c r="F571" s="30">
        <v>197.92</v>
      </c>
      <c r="G571" s="30">
        <v>161.81</v>
      </c>
      <c r="H571" s="31">
        <v>359.73</v>
      </c>
      <c r="I571" s="32" t="s">
        <v>507</v>
      </c>
    </row>
    <row r="572" spans="1:9" ht="33.75" outlineLevel="2" x14ac:dyDescent="0.25">
      <c r="A572" s="26">
        <v>67</v>
      </c>
      <c r="B572" s="27">
        <v>44971</v>
      </c>
      <c r="C572" s="28" t="s">
        <v>498</v>
      </c>
      <c r="D572" s="29" t="s">
        <v>77</v>
      </c>
      <c r="E572" s="30">
        <v>0</v>
      </c>
      <c r="F572" s="30">
        <v>98.96</v>
      </c>
      <c r="G572" s="30">
        <v>149.07</v>
      </c>
      <c r="H572" s="31">
        <v>248.02999999999997</v>
      </c>
      <c r="I572" s="32" t="s">
        <v>508</v>
      </c>
    </row>
    <row r="573" spans="1:9" ht="33.75" outlineLevel="2" x14ac:dyDescent="0.25">
      <c r="A573" s="26">
        <v>68</v>
      </c>
      <c r="B573" s="27">
        <v>44971</v>
      </c>
      <c r="C573" s="28" t="s">
        <v>498</v>
      </c>
      <c r="D573" s="29" t="s">
        <v>77</v>
      </c>
      <c r="E573" s="30">
        <v>0</v>
      </c>
      <c r="F573" s="30">
        <v>197.92</v>
      </c>
      <c r="G573" s="30">
        <v>161.81</v>
      </c>
      <c r="H573" s="31">
        <v>359.73</v>
      </c>
      <c r="I573" s="32" t="s">
        <v>509</v>
      </c>
    </row>
    <row r="574" spans="1:9" ht="22.5" outlineLevel="2" x14ac:dyDescent="0.25">
      <c r="A574" s="26">
        <v>88</v>
      </c>
      <c r="B574" s="27">
        <v>44979</v>
      </c>
      <c r="C574" s="28" t="s">
        <v>498</v>
      </c>
      <c r="D574" s="29" t="s">
        <v>77</v>
      </c>
      <c r="E574" s="30">
        <v>0</v>
      </c>
      <c r="F574" s="30">
        <v>197.92</v>
      </c>
      <c r="G574" s="30">
        <v>161.81</v>
      </c>
      <c r="H574" s="31">
        <v>359.73</v>
      </c>
      <c r="I574" s="32" t="s">
        <v>510</v>
      </c>
    </row>
    <row r="575" spans="1:9" ht="33.75" outlineLevel="2" x14ac:dyDescent="0.25">
      <c r="A575" s="26">
        <v>102</v>
      </c>
      <c r="B575" s="27">
        <v>44985</v>
      </c>
      <c r="C575" s="28" t="s">
        <v>498</v>
      </c>
      <c r="D575" s="29" t="s">
        <v>77</v>
      </c>
      <c r="E575" s="30">
        <v>0</v>
      </c>
      <c r="F575" s="30">
        <v>98.96</v>
      </c>
      <c r="G575" s="30">
        <v>161.81</v>
      </c>
      <c r="H575" s="31">
        <v>260.77</v>
      </c>
      <c r="I575" s="32" t="s">
        <v>511</v>
      </c>
    </row>
    <row r="576" spans="1:9" ht="33.75" outlineLevel="2" x14ac:dyDescent="0.25">
      <c r="A576" s="26">
        <v>103</v>
      </c>
      <c r="B576" s="27">
        <v>44985</v>
      </c>
      <c r="C576" s="28" t="s">
        <v>498</v>
      </c>
      <c r="D576" s="29" t="s">
        <v>77</v>
      </c>
      <c r="E576" s="30">
        <v>824.6</v>
      </c>
      <c r="F576" s="30">
        <v>395.84</v>
      </c>
      <c r="G576" s="30">
        <v>346.26</v>
      </c>
      <c r="H576" s="31">
        <v>1566.7</v>
      </c>
      <c r="I576" s="32" t="s">
        <v>512</v>
      </c>
    </row>
    <row r="577" spans="1:9" ht="33.75" outlineLevel="2" x14ac:dyDescent="0.25">
      <c r="A577" s="26">
        <v>104</v>
      </c>
      <c r="B577" s="27">
        <v>44985</v>
      </c>
      <c r="C577" s="28" t="s">
        <v>498</v>
      </c>
      <c r="D577" s="29" t="s">
        <v>77</v>
      </c>
      <c r="E577" s="30">
        <v>1385.36</v>
      </c>
      <c r="F577" s="30">
        <v>527.76</v>
      </c>
      <c r="G577" s="30">
        <v>445.32</v>
      </c>
      <c r="H577" s="31">
        <v>2358.44</v>
      </c>
      <c r="I577" s="32" t="s">
        <v>513</v>
      </c>
    </row>
    <row r="578" spans="1:9" ht="22.5" outlineLevel="2" x14ac:dyDescent="0.25">
      <c r="A578" s="26">
        <v>117</v>
      </c>
      <c r="B578" s="27">
        <v>44992</v>
      </c>
      <c r="C578" s="28" t="s">
        <v>498</v>
      </c>
      <c r="D578" s="29" t="s">
        <v>77</v>
      </c>
      <c r="E578" s="30">
        <v>0</v>
      </c>
      <c r="F578" s="30">
        <v>0</v>
      </c>
      <c r="G578" s="30">
        <v>161.81</v>
      </c>
      <c r="H578" s="31">
        <v>161.81</v>
      </c>
      <c r="I578" s="32" t="s">
        <v>514</v>
      </c>
    </row>
    <row r="579" spans="1:9" ht="33.75" outlineLevel="2" x14ac:dyDescent="0.25">
      <c r="A579" s="26">
        <v>118</v>
      </c>
      <c r="B579" s="27">
        <v>44992</v>
      </c>
      <c r="C579" s="28" t="s">
        <v>498</v>
      </c>
      <c r="D579" s="29" t="s">
        <v>77</v>
      </c>
      <c r="E579" s="30">
        <v>0</v>
      </c>
      <c r="F579" s="30">
        <v>98.96</v>
      </c>
      <c r="G579" s="30">
        <v>161.81</v>
      </c>
      <c r="H579" s="31">
        <v>260.77</v>
      </c>
      <c r="I579" s="32" t="s">
        <v>515</v>
      </c>
    </row>
    <row r="580" spans="1:9" ht="33.75" outlineLevel="2" x14ac:dyDescent="0.25">
      <c r="A580" s="26">
        <v>119</v>
      </c>
      <c r="B580" s="27">
        <v>44992</v>
      </c>
      <c r="C580" s="28" t="s">
        <v>498</v>
      </c>
      <c r="D580" s="29" t="s">
        <v>77</v>
      </c>
      <c r="E580" s="30">
        <v>0</v>
      </c>
      <c r="F580" s="30">
        <v>197.92</v>
      </c>
      <c r="G580" s="30">
        <v>161.81</v>
      </c>
      <c r="H580" s="31">
        <v>359.73</v>
      </c>
      <c r="I580" s="32" t="s">
        <v>516</v>
      </c>
    </row>
    <row r="581" spans="1:9" ht="33.75" outlineLevel="2" x14ac:dyDescent="0.25">
      <c r="A581" s="26">
        <v>132</v>
      </c>
      <c r="B581" s="27">
        <v>44999</v>
      </c>
      <c r="C581" s="28" t="s">
        <v>498</v>
      </c>
      <c r="D581" s="29" t="s">
        <v>77</v>
      </c>
      <c r="E581" s="30">
        <v>0</v>
      </c>
      <c r="F581" s="30">
        <v>98.96</v>
      </c>
      <c r="G581" s="30">
        <v>161.81</v>
      </c>
      <c r="H581" s="31">
        <v>260.77</v>
      </c>
      <c r="I581" s="32" t="s">
        <v>517</v>
      </c>
    </row>
    <row r="582" spans="1:9" ht="33.75" outlineLevel="2" x14ac:dyDescent="0.25">
      <c r="A582" s="26">
        <v>133</v>
      </c>
      <c r="B582" s="27">
        <v>44999</v>
      </c>
      <c r="C582" s="28" t="s">
        <v>498</v>
      </c>
      <c r="D582" s="29" t="s">
        <v>77</v>
      </c>
      <c r="E582" s="30">
        <v>0</v>
      </c>
      <c r="F582" s="30">
        <v>197.92</v>
      </c>
      <c r="G582" s="30">
        <v>161.81</v>
      </c>
      <c r="H582" s="31">
        <v>359.73</v>
      </c>
      <c r="I582" s="32" t="s">
        <v>518</v>
      </c>
    </row>
    <row r="583" spans="1:9" ht="33.75" outlineLevel="2" x14ac:dyDescent="0.25">
      <c r="A583" s="26">
        <v>146</v>
      </c>
      <c r="B583" s="27">
        <v>45006</v>
      </c>
      <c r="C583" s="28" t="s">
        <v>498</v>
      </c>
      <c r="D583" s="29" t="s">
        <v>77</v>
      </c>
      <c r="E583" s="30">
        <v>412.3</v>
      </c>
      <c r="F583" s="30">
        <v>197.92</v>
      </c>
      <c r="G583" s="30">
        <v>596.79</v>
      </c>
      <c r="H583" s="31">
        <v>1207.01</v>
      </c>
      <c r="I583" s="32" t="s">
        <v>519</v>
      </c>
    </row>
    <row r="584" spans="1:9" ht="33.75" outlineLevel="2" x14ac:dyDescent="0.25">
      <c r="A584" s="26">
        <v>147</v>
      </c>
      <c r="B584" s="27">
        <v>45006</v>
      </c>
      <c r="C584" s="28" t="s">
        <v>498</v>
      </c>
      <c r="D584" s="29" t="s">
        <v>77</v>
      </c>
      <c r="E584" s="30">
        <v>0</v>
      </c>
      <c r="F584" s="30">
        <v>98.96</v>
      </c>
      <c r="G584" s="30">
        <v>165.45</v>
      </c>
      <c r="H584" s="31">
        <v>264.40999999999997</v>
      </c>
      <c r="I584" s="32" t="s">
        <v>520</v>
      </c>
    </row>
    <row r="585" spans="1:9" ht="33.75" outlineLevel="2" x14ac:dyDescent="0.25">
      <c r="A585" s="26">
        <v>148</v>
      </c>
      <c r="B585" s="27">
        <v>45006</v>
      </c>
      <c r="C585" s="28" t="s">
        <v>498</v>
      </c>
      <c r="D585" s="29" t="s">
        <v>77</v>
      </c>
      <c r="E585" s="30">
        <v>0</v>
      </c>
      <c r="F585" s="30">
        <v>197.92</v>
      </c>
      <c r="G585" s="30">
        <v>161.81</v>
      </c>
      <c r="H585" s="31">
        <v>359.73</v>
      </c>
      <c r="I585" s="32" t="s">
        <v>521</v>
      </c>
    </row>
    <row r="586" spans="1:9" ht="33.75" outlineLevel="2" x14ac:dyDescent="0.25">
      <c r="A586" s="26">
        <v>161</v>
      </c>
      <c r="B586" s="27">
        <v>45013</v>
      </c>
      <c r="C586" s="28" t="s">
        <v>498</v>
      </c>
      <c r="D586" s="29" t="s">
        <v>77</v>
      </c>
      <c r="E586" s="30">
        <v>0</v>
      </c>
      <c r="F586" s="30">
        <v>98.96</v>
      </c>
      <c r="G586" s="30">
        <v>163.63</v>
      </c>
      <c r="H586" s="31">
        <v>262.58999999999997</v>
      </c>
      <c r="I586" s="32" t="s">
        <v>522</v>
      </c>
    </row>
    <row r="587" spans="1:9" ht="33.75" outlineLevel="2" x14ac:dyDescent="0.25">
      <c r="A587" s="26">
        <v>179</v>
      </c>
      <c r="B587" s="27">
        <v>45020</v>
      </c>
      <c r="C587" s="28" t="s">
        <v>498</v>
      </c>
      <c r="D587" s="29" t="s">
        <v>77</v>
      </c>
      <c r="E587" s="30">
        <v>2310.2399999999998</v>
      </c>
      <c r="F587" s="30">
        <v>1154.4000000000001</v>
      </c>
      <c r="G587" s="30">
        <v>659.59999999999991</v>
      </c>
      <c r="H587" s="31">
        <v>4124.24</v>
      </c>
      <c r="I587" s="32" t="s">
        <v>523</v>
      </c>
    </row>
    <row r="588" spans="1:9" ht="33.75" outlineLevel="2" x14ac:dyDescent="0.25">
      <c r="A588" s="26">
        <v>180</v>
      </c>
      <c r="B588" s="27">
        <v>45020</v>
      </c>
      <c r="C588" s="28" t="s">
        <v>498</v>
      </c>
      <c r="D588" s="29" t="s">
        <v>77</v>
      </c>
      <c r="E588" s="30">
        <v>0</v>
      </c>
      <c r="F588" s="30">
        <v>197.92</v>
      </c>
      <c r="G588" s="30">
        <v>161.81</v>
      </c>
      <c r="H588" s="31">
        <v>359.73</v>
      </c>
      <c r="I588" s="32" t="s">
        <v>524</v>
      </c>
    </row>
    <row r="589" spans="1:9" ht="33.75" outlineLevel="2" x14ac:dyDescent="0.25">
      <c r="A589" s="26">
        <v>185</v>
      </c>
      <c r="B589" s="27">
        <v>45027</v>
      </c>
      <c r="C589" s="28" t="s">
        <v>498</v>
      </c>
      <c r="D589" s="29" t="s">
        <v>77</v>
      </c>
      <c r="E589" s="30">
        <v>0</v>
      </c>
      <c r="F589" s="30">
        <v>197.92</v>
      </c>
      <c r="G589" s="30">
        <v>161.81</v>
      </c>
      <c r="H589" s="31">
        <v>359.73</v>
      </c>
      <c r="I589" s="32" t="s">
        <v>525</v>
      </c>
    </row>
    <row r="590" spans="1:9" ht="33.75" outlineLevel="2" x14ac:dyDescent="0.25">
      <c r="A590" s="26">
        <v>199</v>
      </c>
      <c r="B590" s="27">
        <v>45034</v>
      </c>
      <c r="C590" s="28" t="s">
        <v>498</v>
      </c>
      <c r="D590" s="29" t="s">
        <v>77</v>
      </c>
      <c r="E590" s="30">
        <v>1155.1199999999999</v>
      </c>
      <c r="F590" s="30">
        <v>577.20000000000005</v>
      </c>
      <c r="G590" s="30">
        <v>1330.08</v>
      </c>
      <c r="H590" s="31">
        <v>3062.3999999999996</v>
      </c>
      <c r="I590" s="32" t="s">
        <v>526</v>
      </c>
    </row>
    <row r="591" spans="1:9" ht="45" outlineLevel="2" x14ac:dyDescent="0.25">
      <c r="A591" s="26">
        <v>199</v>
      </c>
      <c r="B591" s="27">
        <v>45041</v>
      </c>
      <c r="C591" s="28" t="s">
        <v>498</v>
      </c>
      <c r="D591" s="29" t="s">
        <v>77</v>
      </c>
      <c r="E591" s="30">
        <v>577.55999999999995</v>
      </c>
      <c r="F591" s="30">
        <v>230.88</v>
      </c>
      <c r="G591" s="30">
        <v>67.17</v>
      </c>
      <c r="H591" s="31">
        <v>875.6099999999999</v>
      </c>
      <c r="I591" s="32" t="s">
        <v>527</v>
      </c>
    </row>
    <row r="592" spans="1:9" ht="33.75" outlineLevel="2" x14ac:dyDescent="0.25">
      <c r="A592" s="26">
        <v>223</v>
      </c>
      <c r="B592" s="27">
        <v>45041</v>
      </c>
      <c r="C592" s="28" t="s">
        <v>498</v>
      </c>
      <c r="D592" s="29" t="s">
        <v>77</v>
      </c>
      <c r="E592" s="30">
        <v>0</v>
      </c>
      <c r="F592" s="30">
        <v>98.96</v>
      </c>
      <c r="G592" s="30">
        <v>67.17</v>
      </c>
      <c r="H592" s="31">
        <v>166.13</v>
      </c>
      <c r="I592" s="32" t="s">
        <v>528</v>
      </c>
    </row>
    <row r="593" spans="1:9" ht="33.75" outlineLevel="2" x14ac:dyDescent="0.25">
      <c r="A593" s="26">
        <v>224</v>
      </c>
      <c r="B593" s="27">
        <v>45041</v>
      </c>
      <c r="C593" s="28" t="s">
        <v>498</v>
      </c>
      <c r="D593" s="29" t="s">
        <v>77</v>
      </c>
      <c r="E593" s="30">
        <v>2887.7999999999997</v>
      </c>
      <c r="F593" s="30">
        <v>1385.28</v>
      </c>
      <c r="G593" s="30">
        <v>791.52</v>
      </c>
      <c r="H593" s="31">
        <v>5064.6000000000004</v>
      </c>
      <c r="I593" s="32" t="s">
        <v>529</v>
      </c>
    </row>
    <row r="594" spans="1:9" ht="33.75" outlineLevel="2" x14ac:dyDescent="0.25">
      <c r="A594" s="26">
        <v>241</v>
      </c>
      <c r="B594" s="27">
        <v>45048</v>
      </c>
      <c r="C594" s="28" t="s">
        <v>498</v>
      </c>
      <c r="D594" s="29" t="s">
        <v>77</v>
      </c>
      <c r="E594" s="30">
        <v>0</v>
      </c>
      <c r="F594" s="30">
        <v>197.92</v>
      </c>
      <c r="G594" s="30">
        <v>161.81</v>
      </c>
      <c r="H594" s="31">
        <v>359.73</v>
      </c>
      <c r="I594" s="32" t="s">
        <v>530</v>
      </c>
    </row>
    <row r="595" spans="1:9" ht="33.75" outlineLevel="2" x14ac:dyDescent="0.25">
      <c r="A595" s="26">
        <v>286</v>
      </c>
      <c r="B595" s="27">
        <v>45062</v>
      </c>
      <c r="C595" s="28" t="s">
        <v>498</v>
      </c>
      <c r="D595" s="29" t="s">
        <v>77</v>
      </c>
      <c r="E595" s="30">
        <v>0</v>
      </c>
      <c r="F595" s="30">
        <v>197.92</v>
      </c>
      <c r="G595" s="30">
        <v>161.81</v>
      </c>
      <c r="H595" s="31">
        <v>359.73</v>
      </c>
      <c r="I595" s="32" t="s">
        <v>531</v>
      </c>
    </row>
    <row r="596" spans="1:9" ht="33.75" outlineLevel="2" x14ac:dyDescent="0.25">
      <c r="A596" s="26">
        <v>287</v>
      </c>
      <c r="B596" s="27">
        <v>45062</v>
      </c>
      <c r="C596" s="28" t="s">
        <v>498</v>
      </c>
      <c r="D596" s="29" t="s">
        <v>77</v>
      </c>
      <c r="E596" s="30">
        <v>0</v>
      </c>
      <c r="F596" s="30">
        <v>197.92</v>
      </c>
      <c r="G596" s="30">
        <v>161.81</v>
      </c>
      <c r="H596" s="31">
        <v>359.73</v>
      </c>
      <c r="I596" s="32" t="s">
        <v>532</v>
      </c>
    </row>
    <row r="597" spans="1:9" ht="45" outlineLevel="2" x14ac:dyDescent="0.25">
      <c r="A597" s="26">
        <v>288</v>
      </c>
      <c r="B597" s="27">
        <v>45062</v>
      </c>
      <c r="C597" s="28" t="s">
        <v>498</v>
      </c>
      <c r="D597" s="29" t="s">
        <v>77</v>
      </c>
      <c r="E597" s="30">
        <v>0</v>
      </c>
      <c r="F597" s="30">
        <v>197.92</v>
      </c>
      <c r="G597" s="30">
        <v>161.81</v>
      </c>
      <c r="H597" s="31">
        <v>359.73</v>
      </c>
      <c r="I597" s="32" t="s">
        <v>533</v>
      </c>
    </row>
    <row r="598" spans="1:9" ht="33.75" outlineLevel="2" x14ac:dyDescent="0.25">
      <c r="A598" s="26">
        <v>289</v>
      </c>
      <c r="B598" s="27">
        <v>45062</v>
      </c>
      <c r="C598" s="28" t="s">
        <v>498</v>
      </c>
      <c r="D598" s="29" t="s">
        <v>77</v>
      </c>
      <c r="E598" s="30">
        <v>0</v>
      </c>
      <c r="F598" s="30">
        <v>197.92</v>
      </c>
      <c r="G598" s="30">
        <v>161.81</v>
      </c>
      <c r="H598" s="31">
        <v>359.73</v>
      </c>
      <c r="I598" s="32" t="s">
        <v>534</v>
      </c>
    </row>
    <row r="599" spans="1:9" ht="45" outlineLevel="2" x14ac:dyDescent="0.25">
      <c r="A599" s="26">
        <v>290</v>
      </c>
      <c r="B599" s="27">
        <v>45062</v>
      </c>
      <c r="C599" s="28" t="s">
        <v>498</v>
      </c>
      <c r="D599" s="29" t="s">
        <v>77</v>
      </c>
      <c r="E599" s="30">
        <v>2078.04</v>
      </c>
      <c r="F599" s="30">
        <v>1055.52</v>
      </c>
      <c r="G599" s="30">
        <v>593.76</v>
      </c>
      <c r="H599" s="31">
        <v>3727.3199999999997</v>
      </c>
      <c r="I599" s="32" t="s">
        <v>535</v>
      </c>
    </row>
    <row r="600" spans="1:9" ht="56.25" outlineLevel="2" x14ac:dyDescent="0.25">
      <c r="A600" s="26">
        <v>290</v>
      </c>
      <c r="B600" s="27">
        <v>45062</v>
      </c>
      <c r="C600" s="28" t="s">
        <v>498</v>
      </c>
      <c r="D600" s="29" t="s">
        <v>77</v>
      </c>
      <c r="E600" s="30">
        <v>692.68</v>
      </c>
      <c r="F600" s="30">
        <v>263.88</v>
      </c>
      <c r="G600" s="30">
        <v>148.44</v>
      </c>
      <c r="H600" s="31">
        <v>1105</v>
      </c>
      <c r="I600" s="32" t="s">
        <v>536</v>
      </c>
    </row>
    <row r="601" spans="1:9" ht="33.75" outlineLevel="2" x14ac:dyDescent="0.25">
      <c r="A601" s="26">
        <v>294</v>
      </c>
      <c r="B601" s="27">
        <v>45069</v>
      </c>
      <c r="C601" s="28" t="s">
        <v>498</v>
      </c>
      <c r="D601" s="29" t="s">
        <v>77</v>
      </c>
      <c r="E601" s="30">
        <v>0</v>
      </c>
      <c r="F601" s="30">
        <v>98.96</v>
      </c>
      <c r="G601" s="30">
        <v>187.29000000000002</v>
      </c>
      <c r="H601" s="31">
        <v>286.25</v>
      </c>
      <c r="I601" s="32" t="s">
        <v>537</v>
      </c>
    </row>
    <row r="602" spans="1:9" ht="33.75" outlineLevel="2" x14ac:dyDescent="0.25">
      <c r="A602" s="26">
        <v>295</v>
      </c>
      <c r="B602" s="27">
        <v>45069</v>
      </c>
      <c r="C602" s="28" t="s">
        <v>498</v>
      </c>
      <c r="D602" s="29" t="s">
        <v>77</v>
      </c>
      <c r="E602" s="30">
        <v>0</v>
      </c>
      <c r="F602" s="30">
        <v>197.92</v>
      </c>
      <c r="G602" s="30">
        <v>161.81</v>
      </c>
      <c r="H602" s="31">
        <v>359.73</v>
      </c>
      <c r="I602" s="32" t="s">
        <v>538</v>
      </c>
    </row>
    <row r="603" spans="1:9" ht="33.75" outlineLevel="2" x14ac:dyDescent="0.25">
      <c r="A603" s="26">
        <v>296</v>
      </c>
      <c r="B603" s="27">
        <v>45069</v>
      </c>
      <c r="C603" s="28" t="s">
        <v>498</v>
      </c>
      <c r="D603" s="29" t="s">
        <v>77</v>
      </c>
      <c r="E603" s="30">
        <v>0</v>
      </c>
      <c r="F603" s="30">
        <v>197.92</v>
      </c>
      <c r="G603" s="30">
        <v>161.81</v>
      </c>
      <c r="H603" s="31">
        <v>359.73</v>
      </c>
      <c r="I603" s="32" t="s">
        <v>539</v>
      </c>
    </row>
    <row r="604" spans="1:9" ht="33.75" outlineLevel="2" x14ac:dyDescent="0.25">
      <c r="A604" s="26">
        <v>297</v>
      </c>
      <c r="B604" s="27">
        <v>45069</v>
      </c>
      <c r="C604" s="28" t="s">
        <v>498</v>
      </c>
      <c r="D604" s="29" t="s">
        <v>77</v>
      </c>
      <c r="E604" s="30">
        <v>0</v>
      </c>
      <c r="F604" s="30">
        <v>98.96</v>
      </c>
      <c r="G604" s="30">
        <v>161.81</v>
      </c>
      <c r="H604" s="31">
        <v>260.77</v>
      </c>
      <c r="I604" s="32" t="s">
        <v>540</v>
      </c>
    </row>
    <row r="605" spans="1:9" ht="33.75" outlineLevel="2" x14ac:dyDescent="0.25">
      <c r="A605" s="26">
        <v>308</v>
      </c>
      <c r="B605" s="27">
        <v>45076</v>
      </c>
      <c r="C605" s="28" t="s">
        <v>498</v>
      </c>
      <c r="D605" s="29" t="s">
        <v>77</v>
      </c>
      <c r="E605" s="30">
        <v>0</v>
      </c>
      <c r="F605" s="30">
        <v>197.92</v>
      </c>
      <c r="G605" s="30">
        <v>161.81</v>
      </c>
      <c r="H605" s="31">
        <v>359.73</v>
      </c>
      <c r="I605" s="32" t="s">
        <v>541</v>
      </c>
    </row>
    <row r="606" spans="1:9" ht="33.75" outlineLevel="2" x14ac:dyDescent="0.25">
      <c r="A606" s="26">
        <v>315</v>
      </c>
      <c r="B606" s="27">
        <v>45083</v>
      </c>
      <c r="C606" s="28" t="s">
        <v>498</v>
      </c>
      <c r="D606" s="29" t="s">
        <v>77</v>
      </c>
      <c r="E606" s="30">
        <v>824.6</v>
      </c>
      <c r="F606" s="30">
        <v>494.79999999999995</v>
      </c>
      <c r="G606" s="30">
        <v>1716.0900000000001</v>
      </c>
      <c r="H606" s="31">
        <v>3035.4900000000002</v>
      </c>
      <c r="I606" s="32" t="s">
        <v>542</v>
      </c>
    </row>
    <row r="607" spans="1:9" ht="33.75" outlineLevel="2" x14ac:dyDescent="0.25">
      <c r="A607" s="26">
        <v>316</v>
      </c>
      <c r="B607" s="27">
        <v>45083</v>
      </c>
      <c r="C607" s="28" t="s">
        <v>498</v>
      </c>
      <c r="D607" s="29" t="s">
        <v>77</v>
      </c>
      <c r="E607" s="30">
        <v>824.6</v>
      </c>
      <c r="F607" s="30">
        <v>593.76</v>
      </c>
      <c r="G607" s="30">
        <v>1757.78</v>
      </c>
      <c r="H607" s="31">
        <v>3176.1400000000003</v>
      </c>
      <c r="I607" s="32" t="s">
        <v>543</v>
      </c>
    </row>
    <row r="608" spans="1:9" ht="33.75" outlineLevel="2" x14ac:dyDescent="0.25">
      <c r="A608" s="26">
        <v>345</v>
      </c>
      <c r="B608" s="27">
        <v>45090</v>
      </c>
      <c r="C608" s="28" t="s">
        <v>498</v>
      </c>
      <c r="D608" s="29" t="s">
        <v>77</v>
      </c>
      <c r="E608" s="30">
        <v>0</v>
      </c>
      <c r="F608" s="30">
        <v>197.92</v>
      </c>
      <c r="G608" s="30">
        <v>161.81</v>
      </c>
      <c r="H608" s="31">
        <v>359.73</v>
      </c>
      <c r="I608" s="32" t="s">
        <v>544</v>
      </c>
    </row>
    <row r="609" spans="1:9" ht="33.75" outlineLevel="2" x14ac:dyDescent="0.25">
      <c r="A609" s="26">
        <v>346</v>
      </c>
      <c r="B609" s="27">
        <v>45090</v>
      </c>
      <c r="C609" s="28" t="s">
        <v>498</v>
      </c>
      <c r="D609" s="29" t="s">
        <v>77</v>
      </c>
      <c r="E609" s="30">
        <v>0</v>
      </c>
      <c r="F609" s="30">
        <v>197.92</v>
      </c>
      <c r="G609" s="30">
        <v>165.45</v>
      </c>
      <c r="H609" s="31">
        <v>363.37</v>
      </c>
      <c r="I609" s="32" t="s">
        <v>545</v>
      </c>
    </row>
    <row r="610" spans="1:9" ht="33.75" outlineLevel="2" x14ac:dyDescent="0.25">
      <c r="A610" s="26">
        <v>355</v>
      </c>
      <c r="B610" s="27">
        <v>45097</v>
      </c>
      <c r="C610" s="28" t="s">
        <v>498</v>
      </c>
      <c r="D610" s="29" t="s">
        <v>77</v>
      </c>
      <c r="E610" s="30">
        <v>0</v>
      </c>
      <c r="F610" s="30">
        <v>197.92</v>
      </c>
      <c r="G610" s="30">
        <v>161.81</v>
      </c>
      <c r="H610" s="31">
        <v>359.73</v>
      </c>
      <c r="I610" s="32" t="s">
        <v>546</v>
      </c>
    </row>
    <row r="611" spans="1:9" ht="33.75" outlineLevel="2" x14ac:dyDescent="0.25">
      <c r="A611" s="26">
        <v>356</v>
      </c>
      <c r="B611" s="27">
        <v>45097</v>
      </c>
      <c r="C611" s="28" t="s">
        <v>498</v>
      </c>
      <c r="D611" s="29" t="s">
        <v>77</v>
      </c>
      <c r="E611" s="30">
        <v>0</v>
      </c>
      <c r="F611" s="30">
        <v>197.92</v>
      </c>
      <c r="G611" s="30">
        <v>161.81</v>
      </c>
      <c r="H611" s="31">
        <v>359.73</v>
      </c>
      <c r="I611" s="32" t="s">
        <v>547</v>
      </c>
    </row>
    <row r="612" spans="1:9" ht="33.75" outlineLevel="2" x14ac:dyDescent="0.25">
      <c r="A612" s="26">
        <v>357</v>
      </c>
      <c r="B612" s="27">
        <v>45097</v>
      </c>
      <c r="C612" s="28" t="s">
        <v>498</v>
      </c>
      <c r="D612" s="29" t="s">
        <v>77</v>
      </c>
      <c r="E612" s="30">
        <v>0</v>
      </c>
      <c r="F612" s="30">
        <v>197.92</v>
      </c>
      <c r="G612" s="30">
        <v>161.81</v>
      </c>
      <c r="H612" s="31">
        <v>359.73</v>
      </c>
      <c r="I612" s="32" t="s">
        <v>548</v>
      </c>
    </row>
    <row r="613" spans="1:9" ht="45" outlineLevel="2" x14ac:dyDescent="0.25">
      <c r="A613" s="26">
        <v>390</v>
      </c>
      <c r="B613" s="27">
        <v>45111</v>
      </c>
      <c r="C613" s="28" t="s">
        <v>498</v>
      </c>
      <c r="D613" s="29" t="s">
        <v>77</v>
      </c>
      <c r="E613" s="30">
        <v>0</v>
      </c>
      <c r="F613" s="30">
        <v>197.92</v>
      </c>
      <c r="G613" s="30">
        <v>172.73000000000002</v>
      </c>
      <c r="H613" s="31">
        <v>370.65</v>
      </c>
      <c r="I613" s="32" t="s">
        <v>549</v>
      </c>
    </row>
    <row r="614" spans="1:9" ht="33.75" outlineLevel="2" x14ac:dyDescent="0.25">
      <c r="A614" s="26">
        <v>391</v>
      </c>
      <c r="B614" s="27">
        <v>45111</v>
      </c>
      <c r="C614" s="28" t="s">
        <v>498</v>
      </c>
      <c r="D614" s="29" t="s">
        <v>77</v>
      </c>
      <c r="E614" s="30">
        <v>0</v>
      </c>
      <c r="F614" s="30">
        <v>98.96</v>
      </c>
      <c r="G614" s="30">
        <v>170.91000000000003</v>
      </c>
      <c r="H614" s="31">
        <v>269.87</v>
      </c>
      <c r="I614" s="32" t="s">
        <v>550</v>
      </c>
    </row>
    <row r="615" spans="1:9" ht="33.75" outlineLevel="2" x14ac:dyDescent="0.25">
      <c r="A615" s="26">
        <v>392</v>
      </c>
      <c r="B615" s="27">
        <v>45111</v>
      </c>
      <c r="C615" s="28" t="s">
        <v>498</v>
      </c>
      <c r="D615" s="29" t="s">
        <v>77</v>
      </c>
      <c r="E615" s="30">
        <v>0</v>
      </c>
      <c r="F615" s="30">
        <v>98.96</v>
      </c>
      <c r="G615" s="30">
        <v>161.81</v>
      </c>
      <c r="H615" s="31">
        <v>260.77</v>
      </c>
      <c r="I615" s="32" t="s">
        <v>551</v>
      </c>
    </row>
    <row r="616" spans="1:9" ht="33.75" outlineLevel="2" x14ac:dyDescent="0.25">
      <c r="A616" s="26">
        <v>393</v>
      </c>
      <c r="B616" s="27">
        <v>45111</v>
      </c>
      <c r="C616" s="28" t="s">
        <v>498</v>
      </c>
      <c r="D616" s="29" t="s">
        <v>77</v>
      </c>
      <c r="E616" s="30">
        <v>0</v>
      </c>
      <c r="F616" s="30">
        <v>197.92</v>
      </c>
      <c r="G616" s="30">
        <v>161.81</v>
      </c>
      <c r="H616" s="31">
        <v>359.73</v>
      </c>
      <c r="I616" s="32" t="s">
        <v>552</v>
      </c>
    </row>
    <row r="617" spans="1:9" ht="33.75" outlineLevel="2" x14ac:dyDescent="0.25">
      <c r="A617" s="26">
        <v>406</v>
      </c>
      <c r="B617" s="27">
        <v>45118</v>
      </c>
      <c r="C617" s="28" t="s">
        <v>498</v>
      </c>
      <c r="D617" s="29" t="s">
        <v>77</v>
      </c>
      <c r="E617" s="30">
        <v>0</v>
      </c>
      <c r="F617" s="30">
        <v>98.96</v>
      </c>
      <c r="G617" s="30">
        <v>161.81</v>
      </c>
      <c r="H617" s="31">
        <v>260.77</v>
      </c>
      <c r="I617" s="32" t="s">
        <v>553</v>
      </c>
    </row>
    <row r="618" spans="1:9" ht="33.75" outlineLevel="2" x14ac:dyDescent="0.25">
      <c r="A618" s="26">
        <v>407</v>
      </c>
      <c r="B618" s="27">
        <v>45118</v>
      </c>
      <c r="C618" s="28" t="s">
        <v>498</v>
      </c>
      <c r="D618" s="29" t="s">
        <v>77</v>
      </c>
      <c r="E618" s="30">
        <v>0</v>
      </c>
      <c r="F618" s="30">
        <v>197.92</v>
      </c>
      <c r="G618" s="30">
        <v>161.81</v>
      </c>
      <c r="H618" s="31">
        <v>359.73</v>
      </c>
      <c r="I618" s="32" t="s">
        <v>554</v>
      </c>
    </row>
    <row r="619" spans="1:9" ht="33.75" outlineLevel="2" x14ac:dyDescent="0.25">
      <c r="A619" s="26">
        <v>408</v>
      </c>
      <c r="B619" s="27">
        <v>45118</v>
      </c>
      <c r="C619" s="28" t="s">
        <v>498</v>
      </c>
      <c r="D619" s="29" t="s">
        <v>77</v>
      </c>
      <c r="E619" s="30">
        <v>0</v>
      </c>
      <c r="F619" s="30">
        <v>197.92</v>
      </c>
      <c r="G619" s="30">
        <v>161.81</v>
      </c>
      <c r="H619" s="31">
        <v>359.73</v>
      </c>
      <c r="I619" s="32" t="s">
        <v>555</v>
      </c>
    </row>
    <row r="620" spans="1:9" ht="33.75" outlineLevel="2" x14ac:dyDescent="0.25">
      <c r="A620" s="26">
        <v>409</v>
      </c>
      <c r="B620" s="27">
        <v>45118</v>
      </c>
      <c r="C620" s="28" t="s">
        <v>498</v>
      </c>
      <c r="D620" s="29" t="s">
        <v>77</v>
      </c>
      <c r="E620" s="30">
        <v>0</v>
      </c>
      <c r="F620" s="30">
        <v>197.92</v>
      </c>
      <c r="G620" s="30">
        <v>161.81</v>
      </c>
      <c r="H620" s="31">
        <v>359.73</v>
      </c>
      <c r="I620" s="32" t="s">
        <v>556</v>
      </c>
    </row>
    <row r="621" spans="1:9" ht="45" outlineLevel="2" x14ac:dyDescent="0.25">
      <c r="A621" s="26">
        <v>441</v>
      </c>
      <c r="B621" s="27">
        <v>45125</v>
      </c>
      <c r="C621" s="28" t="s">
        <v>498</v>
      </c>
      <c r="D621" s="29" t="s">
        <v>77</v>
      </c>
      <c r="E621" s="30">
        <v>1385.36</v>
      </c>
      <c r="F621" s="30">
        <v>659.7</v>
      </c>
      <c r="G621" s="30">
        <v>445.32</v>
      </c>
      <c r="H621" s="31">
        <v>2490.38</v>
      </c>
      <c r="I621" s="32" t="s">
        <v>557</v>
      </c>
    </row>
    <row r="622" spans="1:9" ht="45" outlineLevel="2" x14ac:dyDescent="0.25">
      <c r="A622" s="26">
        <v>442</v>
      </c>
      <c r="B622" s="27">
        <v>45125</v>
      </c>
      <c r="C622" s="28" t="s">
        <v>498</v>
      </c>
      <c r="D622" s="29" t="s">
        <v>77</v>
      </c>
      <c r="E622" s="30">
        <v>3465.3599999999997</v>
      </c>
      <c r="F622" s="30">
        <v>1500.72</v>
      </c>
      <c r="G622" s="30">
        <v>923.43999999999994</v>
      </c>
      <c r="H622" s="31">
        <v>5889.5199999999995</v>
      </c>
      <c r="I622" s="32" t="s">
        <v>558</v>
      </c>
    </row>
    <row r="623" spans="1:9" ht="33.75" outlineLevel="2" x14ac:dyDescent="0.25">
      <c r="A623" s="26">
        <v>449</v>
      </c>
      <c r="B623" s="27">
        <v>45132</v>
      </c>
      <c r="C623" s="28" t="s">
        <v>498</v>
      </c>
      <c r="D623" s="29" t="s">
        <v>77</v>
      </c>
      <c r="E623" s="30">
        <v>0</v>
      </c>
      <c r="F623" s="30">
        <v>98.96</v>
      </c>
      <c r="G623" s="30">
        <v>158.17000000000002</v>
      </c>
      <c r="H623" s="31">
        <v>257.13</v>
      </c>
      <c r="I623" s="32" t="s">
        <v>559</v>
      </c>
    </row>
    <row r="624" spans="1:9" ht="33.75" outlineLevel="2" x14ac:dyDescent="0.25">
      <c r="A624" s="26">
        <v>461</v>
      </c>
      <c r="B624" s="27">
        <v>45146</v>
      </c>
      <c r="C624" s="28" t="s">
        <v>498</v>
      </c>
      <c r="D624" s="29" t="s">
        <v>77</v>
      </c>
      <c r="E624" s="30">
        <v>2310.2399999999998</v>
      </c>
      <c r="F624" s="30">
        <v>1154.4000000000001</v>
      </c>
      <c r="G624" s="30">
        <v>659.59999999999991</v>
      </c>
      <c r="H624" s="31">
        <v>4124.24</v>
      </c>
      <c r="I624" s="32" t="s">
        <v>650</v>
      </c>
    </row>
    <row r="625" spans="1:9" ht="33.75" outlineLevel="2" x14ac:dyDescent="0.25">
      <c r="A625" s="26">
        <v>462</v>
      </c>
      <c r="B625" s="27">
        <v>45146</v>
      </c>
      <c r="C625" s="28" t="s">
        <v>498</v>
      </c>
      <c r="D625" s="29" t="s">
        <v>77</v>
      </c>
      <c r="E625" s="30">
        <v>0</v>
      </c>
      <c r="F625" s="30">
        <v>197.92</v>
      </c>
      <c r="G625" s="30">
        <v>159.99</v>
      </c>
      <c r="H625" s="31">
        <v>357.90999999999997</v>
      </c>
      <c r="I625" s="32" t="s">
        <v>651</v>
      </c>
    </row>
    <row r="626" spans="1:9" ht="33.75" outlineLevel="2" x14ac:dyDescent="0.25">
      <c r="A626" s="26">
        <v>502</v>
      </c>
      <c r="B626" s="27">
        <v>45160</v>
      </c>
      <c r="C626" s="28" t="s">
        <v>498</v>
      </c>
      <c r="D626" s="29" t="s">
        <v>77</v>
      </c>
      <c r="E626" s="30">
        <v>0</v>
      </c>
      <c r="F626" s="30">
        <v>98.96</v>
      </c>
      <c r="G626" s="30">
        <v>156.35000000000002</v>
      </c>
      <c r="H626" s="31">
        <v>255.31</v>
      </c>
      <c r="I626" s="32" t="s">
        <v>652</v>
      </c>
    </row>
    <row r="627" spans="1:9" ht="33.75" outlineLevel="2" x14ac:dyDescent="0.25">
      <c r="A627" s="26">
        <v>503</v>
      </c>
      <c r="B627" s="27">
        <v>45160</v>
      </c>
      <c r="C627" s="28" t="s">
        <v>498</v>
      </c>
      <c r="D627" s="29" t="s">
        <v>77</v>
      </c>
      <c r="E627" s="30">
        <v>0</v>
      </c>
      <c r="F627" s="30">
        <v>197.92</v>
      </c>
      <c r="G627" s="30">
        <v>161.81</v>
      </c>
      <c r="H627" s="31">
        <v>359.73</v>
      </c>
      <c r="I627" s="32" t="s">
        <v>653</v>
      </c>
    </row>
    <row r="628" spans="1:9" ht="33.75" outlineLevel="2" x14ac:dyDescent="0.25">
      <c r="A628" s="26">
        <v>504</v>
      </c>
      <c r="B628" s="27">
        <v>45160</v>
      </c>
      <c r="C628" s="28" t="s">
        <v>498</v>
      </c>
      <c r="D628" s="29" t="s">
        <v>77</v>
      </c>
      <c r="E628" s="30">
        <v>1732.6799999999998</v>
      </c>
      <c r="F628" s="30">
        <v>692.64</v>
      </c>
      <c r="G628" s="30">
        <v>527.67999999999995</v>
      </c>
      <c r="H628" s="31">
        <v>2952.9999999999995</v>
      </c>
      <c r="I628" s="32" t="s">
        <v>654</v>
      </c>
    </row>
    <row r="629" spans="1:9" ht="33.75" outlineLevel="2" x14ac:dyDescent="0.25">
      <c r="A629" s="26">
        <v>533</v>
      </c>
      <c r="B629" s="27">
        <v>45167</v>
      </c>
      <c r="C629" s="28" t="s">
        <v>498</v>
      </c>
      <c r="D629" s="29" t="s">
        <v>77</v>
      </c>
      <c r="E629" s="30">
        <v>0</v>
      </c>
      <c r="F629" s="30">
        <v>197.92</v>
      </c>
      <c r="G629" s="30">
        <v>161.81</v>
      </c>
      <c r="H629" s="31">
        <v>359.73</v>
      </c>
      <c r="I629" s="32" t="s">
        <v>655</v>
      </c>
    </row>
    <row r="630" spans="1:9" ht="33.75" outlineLevel="2" x14ac:dyDescent="0.25">
      <c r="A630" s="26">
        <v>534</v>
      </c>
      <c r="B630" s="27">
        <v>45167</v>
      </c>
      <c r="C630" s="28" t="s">
        <v>498</v>
      </c>
      <c r="D630" s="29" t="s">
        <v>77</v>
      </c>
      <c r="E630" s="30">
        <v>0</v>
      </c>
      <c r="F630" s="30">
        <v>197.92</v>
      </c>
      <c r="G630" s="30">
        <v>161.81</v>
      </c>
      <c r="H630" s="31">
        <v>359.73</v>
      </c>
      <c r="I630" s="32" t="s">
        <v>656</v>
      </c>
    </row>
    <row r="631" spans="1:9" s="17" customFormat="1" outlineLevel="1" x14ac:dyDescent="0.25">
      <c r="A631" s="47"/>
      <c r="B631" s="48"/>
      <c r="C631" s="49" t="s">
        <v>695</v>
      </c>
      <c r="D631" s="43"/>
      <c r="E631" s="44">
        <f>SUBTOTAL(9,E563:E630)</f>
        <v>24039.510000000002</v>
      </c>
      <c r="F631" s="44">
        <f>SUBTOTAL(9,F563:F630)</f>
        <v>19719.419999999991</v>
      </c>
      <c r="G631" s="44">
        <f>SUBTOTAL(9,G563:G630)</f>
        <v>22131.690000000013</v>
      </c>
      <c r="H631" s="45">
        <f>SUBTOTAL(9,H563:H630)</f>
        <v>65890.620000000024</v>
      </c>
      <c r="I631" s="46"/>
    </row>
    <row r="632" spans="1:9" ht="33.75" outlineLevel="2" x14ac:dyDescent="0.25">
      <c r="A632" s="33">
        <v>228</v>
      </c>
      <c r="B632" s="34">
        <v>45041</v>
      </c>
      <c r="C632" s="35" t="s">
        <v>560</v>
      </c>
      <c r="D632" s="36" t="s">
        <v>77</v>
      </c>
      <c r="E632" s="37">
        <v>0</v>
      </c>
      <c r="F632" s="37">
        <v>197.92</v>
      </c>
      <c r="G632" s="37">
        <v>115.42</v>
      </c>
      <c r="H632" s="38">
        <v>313.33999999999997</v>
      </c>
      <c r="I632" s="39" t="s">
        <v>561</v>
      </c>
    </row>
    <row r="633" spans="1:9" ht="33.75" outlineLevel="2" x14ac:dyDescent="0.25">
      <c r="A633" s="26">
        <v>301</v>
      </c>
      <c r="B633" s="27">
        <v>45069</v>
      </c>
      <c r="C633" s="28" t="s">
        <v>560</v>
      </c>
      <c r="D633" s="29" t="s">
        <v>77</v>
      </c>
      <c r="E633" s="30">
        <v>0</v>
      </c>
      <c r="F633" s="30">
        <v>98.96</v>
      </c>
      <c r="G633" s="30">
        <v>115.42</v>
      </c>
      <c r="H633" s="31">
        <v>214.38</v>
      </c>
      <c r="I633" s="32" t="s">
        <v>562</v>
      </c>
    </row>
    <row r="634" spans="1:9" ht="22.5" outlineLevel="2" x14ac:dyDescent="0.25">
      <c r="A634" s="26">
        <v>420</v>
      </c>
      <c r="B634" s="27">
        <v>45118</v>
      </c>
      <c r="C634" s="28" t="s">
        <v>560</v>
      </c>
      <c r="D634" s="29" t="s">
        <v>77</v>
      </c>
      <c r="E634" s="30">
        <v>0</v>
      </c>
      <c r="F634" s="30">
        <v>98.96</v>
      </c>
      <c r="G634" s="30">
        <v>115.42</v>
      </c>
      <c r="H634" s="31">
        <v>214.38</v>
      </c>
      <c r="I634" s="32" t="s">
        <v>563</v>
      </c>
    </row>
    <row r="635" spans="1:9" ht="33.75" outlineLevel="2" x14ac:dyDescent="0.25">
      <c r="A635" s="26">
        <v>486</v>
      </c>
      <c r="B635" s="27">
        <v>45153</v>
      </c>
      <c r="C635" s="28" t="s">
        <v>560</v>
      </c>
      <c r="D635" s="29" t="s">
        <v>77</v>
      </c>
      <c r="E635" s="30">
        <v>0</v>
      </c>
      <c r="F635" s="30">
        <v>98.96</v>
      </c>
      <c r="G635" s="30">
        <v>115.42</v>
      </c>
      <c r="H635" s="31">
        <v>214.38</v>
      </c>
      <c r="I635" s="32" t="s">
        <v>657</v>
      </c>
    </row>
    <row r="636" spans="1:9" ht="33.75" outlineLevel="2" x14ac:dyDescent="0.25">
      <c r="A636" s="26">
        <v>520</v>
      </c>
      <c r="B636" s="27">
        <v>45167</v>
      </c>
      <c r="C636" s="28" t="s">
        <v>560</v>
      </c>
      <c r="D636" s="29" t="s">
        <v>77</v>
      </c>
      <c r="E636" s="30">
        <v>0</v>
      </c>
      <c r="F636" s="30">
        <v>197.92</v>
      </c>
      <c r="G636" s="30">
        <v>115.42</v>
      </c>
      <c r="H636" s="31">
        <v>313.33999999999997</v>
      </c>
      <c r="I636" s="32" t="s">
        <v>658</v>
      </c>
    </row>
    <row r="637" spans="1:9" s="17" customFormat="1" outlineLevel="1" x14ac:dyDescent="0.25">
      <c r="A637" s="47"/>
      <c r="B637" s="48"/>
      <c r="C637" s="49" t="s">
        <v>696</v>
      </c>
      <c r="D637" s="43"/>
      <c r="E637" s="44">
        <f>SUBTOTAL(9,E632:E636)</f>
        <v>0</v>
      </c>
      <c r="F637" s="44">
        <f>SUBTOTAL(9,F632:F636)</f>
        <v>692.71999999999991</v>
      </c>
      <c r="G637" s="44">
        <f>SUBTOTAL(9,G632:G636)</f>
        <v>577.1</v>
      </c>
      <c r="H637" s="45">
        <f>SUBTOTAL(9,H632:H636)</f>
        <v>1269.82</v>
      </c>
      <c r="I637" s="46"/>
    </row>
    <row r="638" spans="1:9" ht="33.75" outlineLevel="2" x14ac:dyDescent="0.25">
      <c r="A638" s="33">
        <v>387</v>
      </c>
      <c r="B638" s="34">
        <v>45104</v>
      </c>
      <c r="C638" s="35" t="s">
        <v>564</v>
      </c>
      <c r="D638" s="36" t="s">
        <v>89</v>
      </c>
      <c r="E638" s="37">
        <v>412.3</v>
      </c>
      <c r="F638" s="37">
        <v>395.84</v>
      </c>
      <c r="G638" s="37">
        <v>70.099999999999994</v>
      </c>
      <c r="H638" s="38">
        <v>878.24</v>
      </c>
      <c r="I638" s="39" t="s">
        <v>565</v>
      </c>
    </row>
    <row r="639" spans="1:9" s="17" customFormat="1" outlineLevel="1" x14ac:dyDescent="0.25">
      <c r="A639" s="47"/>
      <c r="B639" s="48"/>
      <c r="C639" s="49" t="s">
        <v>733</v>
      </c>
      <c r="D639" s="43"/>
      <c r="E639" s="44">
        <f>SUBTOTAL(9,E638:E638)</f>
        <v>412.3</v>
      </c>
      <c r="F639" s="44">
        <f>SUBTOTAL(9,F638:F638)</f>
        <v>395.84</v>
      </c>
      <c r="G639" s="44">
        <f>SUBTOTAL(9,G638:G638)</f>
        <v>70.099999999999994</v>
      </c>
      <c r="H639" s="45">
        <f>SUBTOTAL(9,H638:H638)</f>
        <v>878.24</v>
      </c>
      <c r="I639" s="46"/>
    </row>
    <row r="640" spans="1:9" ht="22.5" outlineLevel="2" x14ac:dyDescent="0.25">
      <c r="A640" s="33">
        <v>62</v>
      </c>
      <c r="B640" s="34">
        <v>44971</v>
      </c>
      <c r="C640" s="35" t="s">
        <v>566</v>
      </c>
      <c r="D640" s="36" t="s">
        <v>89</v>
      </c>
      <c r="E640" s="37">
        <v>0</v>
      </c>
      <c r="F640" s="37">
        <v>197.92</v>
      </c>
      <c r="G640" s="37">
        <v>109.2</v>
      </c>
      <c r="H640" s="38">
        <v>307.12</v>
      </c>
      <c r="I640" s="39" t="s">
        <v>567</v>
      </c>
    </row>
    <row r="641" spans="1:9" ht="33.75" outlineLevel="2" x14ac:dyDescent="0.25">
      <c r="A641" s="26">
        <v>377</v>
      </c>
      <c r="B641" s="27">
        <v>45104</v>
      </c>
      <c r="C641" s="28" t="s">
        <v>566</v>
      </c>
      <c r="D641" s="29" t="s">
        <v>89</v>
      </c>
      <c r="E641" s="30">
        <v>0</v>
      </c>
      <c r="F641" s="30">
        <v>197.92</v>
      </c>
      <c r="G641" s="30">
        <v>176.37</v>
      </c>
      <c r="H641" s="31">
        <v>374.28999999999996</v>
      </c>
      <c r="I641" s="32" t="s">
        <v>568</v>
      </c>
    </row>
    <row r="642" spans="1:9" ht="33.75" outlineLevel="2" x14ac:dyDescent="0.25">
      <c r="A642" s="26">
        <v>377</v>
      </c>
      <c r="B642" s="27">
        <v>45153</v>
      </c>
      <c r="C642" s="28" t="s">
        <v>566</v>
      </c>
      <c r="D642" s="29" t="s">
        <v>89</v>
      </c>
      <c r="E642" s="30">
        <v>0</v>
      </c>
      <c r="F642" s="40">
        <v>-197.92</v>
      </c>
      <c r="G642" s="40">
        <v>-176.37</v>
      </c>
      <c r="H642" s="41">
        <v>-374.29</v>
      </c>
      <c r="I642" s="32" t="s">
        <v>662</v>
      </c>
    </row>
    <row r="643" spans="1:9" ht="33.75" outlineLevel="2" x14ac:dyDescent="0.25">
      <c r="A643" s="26">
        <v>479</v>
      </c>
      <c r="B643" s="27">
        <v>45153</v>
      </c>
      <c r="C643" s="28" t="s">
        <v>566</v>
      </c>
      <c r="D643" s="29" t="s">
        <v>89</v>
      </c>
      <c r="E643" s="30">
        <v>0</v>
      </c>
      <c r="F643" s="30">
        <v>197.92</v>
      </c>
      <c r="G643" s="30">
        <v>176.37</v>
      </c>
      <c r="H643" s="31">
        <v>374.28999999999996</v>
      </c>
      <c r="I643" s="32" t="s">
        <v>659</v>
      </c>
    </row>
    <row r="644" spans="1:9" ht="33.75" outlineLevel="2" x14ac:dyDescent="0.25">
      <c r="A644" s="26">
        <v>499</v>
      </c>
      <c r="B644" s="27">
        <v>45160</v>
      </c>
      <c r="C644" s="28" t="s">
        <v>566</v>
      </c>
      <c r="D644" s="29" t="s">
        <v>89</v>
      </c>
      <c r="E644" s="30">
        <v>0</v>
      </c>
      <c r="F644" s="30">
        <v>197.92</v>
      </c>
      <c r="G644" s="30">
        <v>176.37</v>
      </c>
      <c r="H644" s="31">
        <v>374.28999999999996</v>
      </c>
      <c r="I644" s="32" t="s">
        <v>660</v>
      </c>
    </row>
    <row r="645" spans="1:9" s="17" customFormat="1" outlineLevel="1" x14ac:dyDescent="0.25">
      <c r="A645" s="47"/>
      <c r="B645" s="48"/>
      <c r="C645" s="49" t="s">
        <v>697</v>
      </c>
      <c r="D645" s="43"/>
      <c r="E645" s="44">
        <f>SUBTOTAL(9,E640:E644)</f>
        <v>0</v>
      </c>
      <c r="F645" s="44">
        <f>SUBTOTAL(9,F640:F644)</f>
        <v>593.76</v>
      </c>
      <c r="G645" s="44">
        <f>SUBTOTAL(9,G640:G644)</f>
        <v>461.94</v>
      </c>
      <c r="H645" s="45">
        <f>SUBTOTAL(9,H640:H644)</f>
        <v>1055.6999999999998</v>
      </c>
      <c r="I645" s="46"/>
    </row>
    <row r="646" spans="1:9" s="17" customFormat="1" x14ac:dyDescent="0.25">
      <c r="A646" s="47"/>
      <c r="B646" s="48"/>
      <c r="C646" s="49" t="s">
        <v>12</v>
      </c>
      <c r="D646" s="43"/>
      <c r="E646" s="44">
        <f>SUBTOTAL(9,E77:E644)</f>
        <v>201862.6099999999</v>
      </c>
      <c r="F646" s="44">
        <f>SUBTOTAL(9,F77:F644)</f>
        <v>153687.65999999986</v>
      </c>
      <c r="G646" s="44">
        <f>SUBTOTAL(9,G77:G644)</f>
        <v>218393.43000000011</v>
      </c>
      <c r="H646" s="45">
        <f>SUBTOTAL(9,H77:H644)</f>
        <v>573943.69999999949</v>
      </c>
      <c r="I646" s="46"/>
    </row>
    <row r="648" spans="1:9" x14ac:dyDescent="0.25">
      <c r="A648" s="18" t="s">
        <v>14</v>
      </c>
    </row>
    <row r="650" spans="1:9" x14ac:dyDescent="0.25">
      <c r="A650" s="23" t="s">
        <v>16</v>
      </c>
      <c r="B650" s="24"/>
      <c r="C650" s="24"/>
      <c r="D650" s="24"/>
      <c r="E650" s="24"/>
      <c r="F650" s="24"/>
      <c r="G650" s="24"/>
      <c r="H650" s="25"/>
    </row>
    <row r="651" spans="1:9" x14ac:dyDescent="0.25">
      <c r="A651" s="11"/>
      <c r="B651" s="12"/>
      <c r="C651" s="12"/>
      <c r="D651" s="13" t="s">
        <v>11</v>
      </c>
      <c r="E651" s="14">
        <f>E71</f>
        <v>52335.570000000007</v>
      </c>
      <c r="F651" s="14">
        <f t="shared" ref="F651:H651" si="0">F71</f>
        <v>25782.819999999992</v>
      </c>
      <c r="G651" s="14">
        <f t="shared" si="0"/>
        <v>14364.809999999998</v>
      </c>
      <c r="H651" s="14">
        <f t="shared" si="0"/>
        <v>92483.200000000012</v>
      </c>
    </row>
    <row r="652" spans="1:9" x14ac:dyDescent="0.25">
      <c r="A652" s="11"/>
      <c r="B652" s="12"/>
      <c r="C652" s="12"/>
      <c r="D652" s="13" t="s">
        <v>12</v>
      </c>
      <c r="E652" s="14">
        <f>E646</f>
        <v>201862.6099999999</v>
      </c>
      <c r="F652" s="14">
        <f t="shared" ref="F652:H652" si="1">F646</f>
        <v>153687.65999999986</v>
      </c>
      <c r="G652" s="14">
        <f t="shared" si="1"/>
        <v>218393.43000000011</v>
      </c>
      <c r="H652" s="14">
        <f t="shared" si="1"/>
        <v>573943.69999999949</v>
      </c>
    </row>
    <row r="653" spans="1:9" x14ac:dyDescent="0.25">
      <c r="A653" s="11"/>
      <c r="B653" s="12"/>
      <c r="C653" s="12"/>
      <c r="D653" s="13" t="s">
        <v>13</v>
      </c>
      <c r="E653" s="14">
        <f>SUM(E651:E652)</f>
        <v>254198.17999999991</v>
      </c>
      <c r="F653" s="14">
        <f>SUM(F651:F652)</f>
        <v>179470.47999999986</v>
      </c>
      <c r="G653" s="14">
        <f>SUM(G651:G652)</f>
        <v>232758.24000000011</v>
      </c>
      <c r="H653" s="14">
        <f>SUM(H651:H652)</f>
        <v>666426.89999999944</v>
      </c>
    </row>
    <row r="655" spans="1:9" x14ac:dyDescent="0.25">
      <c r="A655" s="15" t="s">
        <v>734</v>
      </c>
    </row>
  </sheetData>
  <sortState ref="A59:I576">
    <sortCondition ref="C58"/>
  </sortState>
  <mergeCells count="4">
    <mergeCell ref="A2:I2"/>
    <mergeCell ref="A3:I3"/>
    <mergeCell ref="A74:I74"/>
    <mergeCell ref="A650:H650"/>
  </mergeCells>
  <conditionalFormatting sqref="A72:G73">
    <cfRule type="expression" dxfId="8" priority="8">
      <formula>OR(#REF!="",AND(#REF!&lt;&gt;"",#REF!=""))</formula>
    </cfRule>
  </conditionalFormatting>
  <conditionalFormatting sqref="A72:G73">
    <cfRule type="expression" priority="9">
      <formula>OR(#REF!="",AND(#REF!&lt;&gt;"",#REF!=""))</formula>
    </cfRule>
  </conditionalFormatting>
  <conditionalFormatting sqref="I72:I73">
    <cfRule type="expression" dxfId="7" priority="6">
      <formula>OR(#REF!="",AND(#REF!&lt;&gt;"",#REF!=""))</formula>
    </cfRule>
  </conditionalFormatting>
  <conditionalFormatting sqref="I72:I73 A651:D653">
    <cfRule type="expression" priority="7">
      <formula>OR(#REF!="",AND(#REF!&lt;&gt;"",#REF!=""))</formula>
    </cfRule>
  </conditionalFormatting>
  <conditionalFormatting sqref="A651:D653">
    <cfRule type="expression" dxfId="6" priority="5">
      <formula>OR(#REF!="",AND(#REF!&lt;&gt;"",#REF!=""))</formula>
    </cfRule>
  </conditionalFormatting>
  <conditionalFormatting sqref="E653:H653 E651:H651">
    <cfRule type="expression" dxfId="5" priority="3">
      <formula>OR(#REF!="",AND(#REF!&lt;&gt;"",#REF!=""))</formula>
    </cfRule>
  </conditionalFormatting>
  <conditionalFormatting sqref="E653:H653 E651:H651">
    <cfRule type="expression" priority="4">
      <formula>OR(#REF!="",AND(#REF!&lt;&gt;"",#REF!=""))</formula>
    </cfRule>
  </conditionalFormatting>
  <conditionalFormatting sqref="E652:H652">
    <cfRule type="expression" dxfId="4" priority="1">
      <formula>OR(#REF!="",AND(#REF!&lt;&gt;"",#REF!=""))</formula>
    </cfRule>
  </conditionalFormatting>
  <conditionalFormatting sqref="E652:H652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5" fitToHeight="0" orientation="landscape" horizontalDpi="4294967295" verticalDpi="4294967295" r:id="rId1"/>
  <rowBreaks count="3" manualBreakCount="3">
    <brk id="180" max="16383" man="1"/>
    <brk id="200" max="16383" man="1"/>
    <brk id="3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AGO</vt:lpstr>
      <vt:lpstr>Acumulado2023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2023-12-01T18:00:56Z</cp:lastPrinted>
  <dcterms:created xsi:type="dcterms:W3CDTF">2020-03-24T12:12:53Z</dcterms:created>
  <dcterms:modified xsi:type="dcterms:W3CDTF">2023-12-01T18:00:58Z</dcterms:modified>
</cp:coreProperties>
</file>