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OUT" sheetId="1" r:id="rId1"/>
    <sheet name="Acumulado2023" sheetId="11" r:id="rId2"/>
  </sheets>
  <externalReferences>
    <externalReference r:id="rId3"/>
    <externalReference r:id="rId4"/>
  </externalReferences>
  <definedNames>
    <definedName name="_xlnm._FilterDatabase" localSheetId="1" hidden="1">Acumulado2023!$A$90:$I$90</definedName>
    <definedName name="AlimEstadual">[1]ValoresDespesas!$D$2</definedName>
    <definedName name="AlimEstadual23">[2]ValoresDespesas!$G$3</definedName>
    <definedName name="AlimNC">[1]ValoresDespesas!$D$7</definedName>
    <definedName name="AlimNC23">[2]ValoresDespesas!$G$8</definedName>
    <definedName name="AlimNN">[1]ValoresDespesas!$D$12</definedName>
    <definedName name="AlimNN23">[2]ValoresDespesas!$G$13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4" i="11" l="1"/>
  <c r="G824" i="11"/>
  <c r="F824" i="11"/>
  <c r="E824" i="11"/>
  <c r="H818" i="11"/>
  <c r="G818" i="11"/>
  <c r="F818" i="11"/>
  <c r="E818" i="11"/>
  <c r="H816" i="11"/>
  <c r="G816" i="11"/>
  <c r="F816" i="11"/>
  <c r="E816" i="11"/>
  <c r="H803" i="11"/>
  <c r="G803" i="11"/>
  <c r="F803" i="11"/>
  <c r="E803" i="11"/>
  <c r="H710" i="11"/>
  <c r="G710" i="11"/>
  <c r="F710" i="11"/>
  <c r="E710" i="11"/>
  <c r="H708" i="11"/>
  <c r="G708" i="11"/>
  <c r="F708" i="11"/>
  <c r="E708" i="11"/>
  <c r="G701" i="11"/>
  <c r="F701" i="11"/>
  <c r="E701" i="11"/>
  <c r="H607" i="11"/>
  <c r="G607" i="11"/>
  <c r="F607" i="11"/>
  <c r="E607" i="11"/>
  <c r="H604" i="11"/>
  <c r="G604" i="11"/>
  <c r="F604" i="11"/>
  <c r="E604" i="11"/>
  <c r="H584" i="11"/>
  <c r="G584" i="11"/>
  <c r="F584" i="11"/>
  <c r="E584" i="11"/>
  <c r="H582" i="11"/>
  <c r="G582" i="11"/>
  <c r="F582" i="11"/>
  <c r="E582" i="11"/>
  <c r="H576" i="11"/>
  <c r="G576" i="11"/>
  <c r="F576" i="11"/>
  <c r="E576" i="11"/>
  <c r="G503" i="11"/>
  <c r="F503" i="11"/>
  <c r="E503" i="11"/>
  <c r="H478" i="11"/>
  <c r="G478" i="11"/>
  <c r="F478" i="11"/>
  <c r="E478" i="11"/>
  <c r="H476" i="11"/>
  <c r="G476" i="11"/>
  <c r="F476" i="11"/>
  <c r="E476" i="11"/>
  <c r="G464" i="11"/>
  <c r="F464" i="11"/>
  <c r="E464" i="11"/>
  <c r="H435" i="11"/>
  <c r="G435" i="11"/>
  <c r="F435" i="11"/>
  <c r="E435" i="11"/>
  <c r="H432" i="11"/>
  <c r="G432" i="11"/>
  <c r="F432" i="11"/>
  <c r="E432" i="11"/>
  <c r="H429" i="11"/>
  <c r="G429" i="11"/>
  <c r="F429" i="11"/>
  <c r="E429" i="11"/>
  <c r="H414" i="11"/>
  <c r="G414" i="11"/>
  <c r="F414" i="11"/>
  <c r="E414" i="11"/>
  <c r="H412" i="11"/>
  <c r="G412" i="11"/>
  <c r="F412" i="11"/>
  <c r="E412" i="11"/>
  <c r="H410" i="11"/>
  <c r="G410" i="11"/>
  <c r="F410" i="11"/>
  <c r="E410" i="11"/>
  <c r="H407" i="11"/>
  <c r="G407" i="11"/>
  <c r="F407" i="11"/>
  <c r="E407" i="11"/>
  <c r="H405" i="11"/>
  <c r="G405" i="11"/>
  <c r="F405" i="11"/>
  <c r="E405" i="11"/>
  <c r="H403" i="11"/>
  <c r="G403" i="11"/>
  <c r="F403" i="11"/>
  <c r="E403" i="11"/>
  <c r="H376" i="11"/>
  <c r="G376" i="11"/>
  <c r="F376" i="11"/>
  <c r="E376" i="11"/>
  <c r="H374" i="11"/>
  <c r="G374" i="11"/>
  <c r="F374" i="11"/>
  <c r="E374" i="11"/>
  <c r="H372" i="11"/>
  <c r="G372" i="11"/>
  <c r="F372" i="11"/>
  <c r="E372" i="11"/>
  <c r="G340" i="11"/>
  <c r="F340" i="11"/>
  <c r="E340" i="11"/>
  <c r="H311" i="11"/>
  <c r="G311" i="11"/>
  <c r="F311" i="11"/>
  <c r="E311" i="11"/>
  <c r="H309" i="11"/>
  <c r="G309" i="11"/>
  <c r="F309" i="11"/>
  <c r="E309" i="11"/>
  <c r="H307" i="11"/>
  <c r="G307" i="11"/>
  <c r="F307" i="11"/>
  <c r="E307" i="11"/>
  <c r="H274" i="11"/>
  <c r="G274" i="11"/>
  <c r="F274" i="11"/>
  <c r="E274" i="11"/>
  <c r="H249" i="11"/>
  <c r="G249" i="11"/>
  <c r="F249" i="11"/>
  <c r="E249" i="11"/>
  <c r="H246" i="11"/>
  <c r="G246" i="11"/>
  <c r="F246" i="11"/>
  <c r="E246" i="11"/>
  <c r="H235" i="11"/>
  <c r="G235" i="11"/>
  <c r="F235" i="11"/>
  <c r="E235" i="11"/>
  <c r="H233" i="11"/>
  <c r="G233" i="11"/>
  <c r="F233" i="11"/>
  <c r="E233" i="11"/>
  <c r="H231" i="11"/>
  <c r="G231" i="11"/>
  <c r="F231" i="11"/>
  <c r="E231" i="11"/>
  <c r="H224" i="11"/>
  <c r="G224" i="11"/>
  <c r="F224" i="11"/>
  <c r="E224" i="11"/>
  <c r="H220" i="11"/>
  <c r="G220" i="11"/>
  <c r="F220" i="11"/>
  <c r="E220" i="11"/>
  <c r="H216" i="11"/>
  <c r="G216" i="11"/>
  <c r="F216" i="11"/>
  <c r="E216" i="11"/>
  <c r="H213" i="11"/>
  <c r="G213" i="11"/>
  <c r="F213" i="11"/>
  <c r="E213" i="11"/>
  <c r="H211" i="11"/>
  <c r="G211" i="11"/>
  <c r="F211" i="11"/>
  <c r="E211" i="11"/>
  <c r="H208" i="11"/>
  <c r="G208" i="11"/>
  <c r="F208" i="11"/>
  <c r="E208" i="11"/>
  <c r="H158" i="11"/>
  <c r="G158" i="11"/>
  <c r="F158" i="11"/>
  <c r="E158" i="11"/>
  <c r="H156" i="11"/>
  <c r="G156" i="11"/>
  <c r="F156" i="11"/>
  <c r="E156" i="11"/>
  <c r="H154" i="11"/>
  <c r="G154" i="11"/>
  <c r="F154" i="11"/>
  <c r="E154" i="11"/>
  <c r="H152" i="11"/>
  <c r="G152" i="11"/>
  <c r="F152" i="11"/>
  <c r="E152" i="11"/>
  <c r="H147" i="11"/>
  <c r="G147" i="11"/>
  <c r="F147" i="11"/>
  <c r="E147" i="11"/>
  <c r="H145" i="11"/>
  <c r="G145" i="11"/>
  <c r="F145" i="11"/>
  <c r="E145" i="11"/>
  <c r="H142" i="11"/>
  <c r="G142" i="11"/>
  <c r="F142" i="11"/>
  <c r="E142" i="11"/>
  <c r="H140" i="11"/>
  <c r="F140" i="11"/>
  <c r="E140" i="11"/>
  <c r="H114" i="11"/>
  <c r="G114" i="11"/>
  <c r="F114" i="11"/>
  <c r="E114" i="11"/>
  <c r="H112" i="11"/>
  <c r="G112" i="11"/>
  <c r="F112" i="11"/>
  <c r="E112" i="11"/>
  <c r="G110" i="11"/>
  <c r="E110" i="11"/>
  <c r="H94" i="11"/>
  <c r="G94" i="11"/>
  <c r="F94" i="11"/>
  <c r="E94" i="11"/>
  <c r="H92" i="11"/>
  <c r="G92" i="11"/>
  <c r="F92" i="11"/>
  <c r="E92" i="11"/>
  <c r="H85" i="11"/>
  <c r="G85" i="11"/>
  <c r="F85" i="11"/>
  <c r="E85" i="11"/>
  <c r="H77" i="11"/>
  <c r="G77" i="11"/>
  <c r="F77" i="11"/>
  <c r="E77" i="11"/>
  <c r="H73" i="11"/>
  <c r="G73" i="11"/>
  <c r="F73" i="11"/>
  <c r="E73" i="11"/>
  <c r="H71" i="11"/>
  <c r="G71" i="11"/>
  <c r="F71" i="11"/>
  <c r="E71" i="11"/>
  <c r="H61" i="11"/>
  <c r="G61" i="11"/>
  <c r="F61" i="11"/>
  <c r="E61" i="11"/>
  <c r="H57" i="11"/>
  <c r="G57" i="11"/>
  <c r="F57" i="11"/>
  <c r="E57" i="11"/>
  <c r="H54" i="11"/>
  <c r="G54" i="11"/>
  <c r="F54" i="11"/>
  <c r="E54" i="11"/>
  <c r="H52" i="11"/>
  <c r="G52" i="11"/>
  <c r="F52" i="11"/>
  <c r="E52" i="11"/>
  <c r="H50" i="11"/>
  <c r="G50" i="11"/>
  <c r="F50" i="11"/>
  <c r="E50" i="11"/>
  <c r="H45" i="11"/>
  <c r="G45" i="11"/>
  <c r="F45" i="11"/>
  <c r="E45" i="11"/>
  <c r="H43" i="11"/>
  <c r="G43" i="11"/>
  <c r="F43" i="11"/>
  <c r="E43" i="11"/>
  <c r="H34" i="11"/>
  <c r="G34" i="11"/>
  <c r="F34" i="11"/>
  <c r="E34" i="11"/>
  <c r="H28" i="11"/>
  <c r="G28" i="11"/>
  <c r="F28" i="11"/>
  <c r="E28" i="11"/>
  <c r="H25" i="11"/>
  <c r="G25" i="11"/>
  <c r="F25" i="11"/>
  <c r="E25" i="11"/>
  <c r="H23" i="11"/>
  <c r="G23" i="11"/>
  <c r="F23" i="11"/>
  <c r="E23" i="11"/>
  <c r="H20" i="11"/>
  <c r="G20" i="11"/>
  <c r="F20" i="11"/>
  <c r="E20" i="11"/>
  <c r="H16" i="11"/>
  <c r="G16" i="11"/>
  <c r="F16" i="11"/>
  <c r="E16" i="11"/>
  <c r="H10" i="11"/>
  <c r="G10" i="11"/>
  <c r="F10" i="11"/>
  <c r="E10" i="11"/>
  <c r="G8" i="11"/>
  <c r="G86" i="11" s="1"/>
  <c r="G829" i="11" s="1"/>
  <c r="F8" i="11"/>
  <c r="E8" i="11"/>
  <c r="E144" i="1"/>
  <c r="H138" i="1"/>
  <c r="G138" i="1"/>
  <c r="F138" i="1"/>
  <c r="E138" i="1"/>
  <c r="H132" i="1"/>
  <c r="G132" i="1"/>
  <c r="F132" i="1"/>
  <c r="E132" i="1"/>
  <c r="H120" i="1"/>
  <c r="G120" i="1"/>
  <c r="F120" i="1"/>
  <c r="E120" i="1"/>
  <c r="H108" i="1"/>
  <c r="G108" i="1"/>
  <c r="F108" i="1"/>
  <c r="E108" i="1"/>
  <c r="H106" i="1"/>
  <c r="G106" i="1"/>
  <c r="F106" i="1"/>
  <c r="E106" i="1"/>
  <c r="H101" i="1"/>
  <c r="G101" i="1"/>
  <c r="F101" i="1"/>
  <c r="E101" i="1"/>
  <c r="G96" i="1"/>
  <c r="F96" i="1"/>
  <c r="E96" i="1"/>
  <c r="H88" i="1"/>
  <c r="G88" i="1"/>
  <c r="F88" i="1"/>
  <c r="E88" i="1"/>
  <c r="H86" i="1"/>
  <c r="G86" i="1"/>
  <c r="F86" i="1"/>
  <c r="E86" i="1"/>
  <c r="H82" i="1"/>
  <c r="G82" i="1"/>
  <c r="F82" i="1"/>
  <c r="E82" i="1"/>
  <c r="H80" i="1"/>
  <c r="G80" i="1"/>
  <c r="F80" i="1"/>
  <c r="E80" i="1"/>
  <c r="H78" i="1"/>
  <c r="G78" i="1"/>
  <c r="F78" i="1"/>
  <c r="E78" i="1"/>
  <c r="H74" i="1"/>
  <c r="G74" i="1"/>
  <c r="F74" i="1"/>
  <c r="E74" i="1"/>
  <c r="H72" i="1"/>
  <c r="G72" i="1"/>
  <c r="F72" i="1"/>
  <c r="E72" i="1"/>
  <c r="G67" i="1"/>
  <c r="F67" i="1"/>
  <c r="E67" i="1"/>
  <c r="H61" i="1"/>
  <c r="G61" i="1"/>
  <c r="F61" i="1"/>
  <c r="E61" i="1"/>
  <c r="H56" i="1"/>
  <c r="G56" i="1"/>
  <c r="F56" i="1"/>
  <c r="E56" i="1"/>
  <c r="H53" i="1"/>
  <c r="G53" i="1"/>
  <c r="F53" i="1"/>
  <c r="E53" i="1"/>
  <c r="H51" i="1"/>
  <c r="G51" i="1"/>
  <c r="F51" i="1"/>
  <c r="E51" i="1"/>
  <c r="H49" i="1"/>
  <c r="G49" i="1"/>
  <c r="F49" i="1"/>
  <c r="E49" i="1"/>
  <c r="H47" i="1"/>
  <c r="G47" i="1"/>
  <c r="F47" i="1"/>
  <c r="E47" i="1"/>
  <c r="H39" i="1"/>
  <c r="G39" i="1"/>
  <c r="F39" i="1"/>
  <c r="E39" i="1"/>
  <c r="H37" i="1"/>
  <c r="G37" i="1"/>
  <c r="F37" i="1"/>
  <c r="E37" i="1"/>
  <c r="H35" i="1"/>
  <c r="G35" i="1"/>
  <c r="F35" i="1"/>
  <c r="E35" i="1"/>
  <c r="H32" i="1"/>
  <c r="G32" i="1"/>
  <c r="F32" i="1"/>
  <c r="E32" i="1"/>
  <c r="H30" i="1"/>
  <c r="G30" i="1"/>
  <c r="F30" i="1"/>
  <c r="E30" i="1"/>
  <c r="H27" i="1"/>
  <c r="G27" i="1"/>
  <c r="G139" i="1" s="1"/>
  <c r="G145" i="1" s="1"/>
  <c r="F27" i="1"/>
  <c r="E27" i="1"/>
  <c r="H20" i="1"/>
  <c r="G20" i="1"/>
  <c r="F20" i="1"/>
  <c r="E20" i="1"/>
  <c r="H17" i="1"/>
  <c r="G17" i="1"/>
  <c r="F17" i="1"/>
  <c r="E17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21" i="1" s="1"/>
  <c r="H144" i="1" s="1"/>
  <c r="G7" i="1"/>
  <c r="G21" i="1" s="1"/>
  <c r="G144" i="1" s="1"/>
  <c r="F7" i="1"/>
  <c r="F21" i="1" s="1"/>
  <c r="F144" i="1" s="1"/>
  <c r="E7" i="1"/>
  <c r="E21" i="1" s="1"/>
  <c r="H498" i="11"/>
  <c r="H497" i="11"/>
  <c r="H335" i="11"/>
  <c r="F86" i="11" l="1"/>
  <c r="F829" i="11" s="1"/>
  <c r="H503" i="11"/>
  <c r="E825" i="11"/>
  <c r="E830" i="11" s="1"/>
  <c r="E86" i="11"/>
  <c r="E829" i="11" s="1"/>
  <c r="E139" i="1"/>
  <c r="E145" i="1" s="1"/>
  <c r="F139" i="1"/>
  <c r="F145" i="1" s="1"/>
  <c r="H90" i="1"/>
  <c r="H91" i="1"/>
  <c r="H62" i="1"/>
  <c r="H67" i="1" s="1"/>
  <c r="H96" i="1" l="1"/>
  <c r="H139" i="1" s="1"/>
  <c r="H145" i="1" s="1"/>
  <c r="E831" i="11"/>
  <c r="H626" i="11"/>
  <c r="H625" i="11"/>
  <c r="H452" i="11"/>
  <c r="H442" i="11"/>
  <c r="H464" i="11" s="1"/>
  <c r="H334" i="11"/>
  <c r="H340" i="11" s="1"/>
  <c r="G115" i="11"/>
  <c r="F97" i="11"/>
  <c r="H7" i="11"/>
  <c r="H6" i="11"/>
  <c r="H97" i="11" l="1"/>
  <c r="H110" i="11" s="1"/>
  <c r="F110" i="11"/>
  <c r="F825" i="11" s="1"/>
  <c r="F830" i="11" s="1"/>
  <c r="F831" i="11" s="1"/>
  <c r="G140" i="11"/>
  <c r="G825" i="11"/>
  <c r="G830" i="11" s="1"/>
  <c r="G831" i="11" s="1"/>
  <c r="H701" i="11"/>
  <c r="H8" i="11"/>
  <c r="H86" i="11" s="1"/>
  <c r="H829" i="11" s="1"/>
  <c r="F146" i="1"/>
  <c r="H146" i="1"/>
  <c r="G146" i="1"/>
  <c r="E146" i="1"/>
  <c r="H825" i="11" l="1"/>
  <c r="H830" i="11" s="1"/>
  <c r="H831" i="11" s="1"/>
</calcChain>
</file>

<file path=xl/sharedStrings.xml><?xml version="1.0" encoding="utf-8"?>
<sst xmlns="http://schemas.openxmlformats.org/spreadsheetml/2006/main" count="2680" uniqueCount="923">
  <si>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</si>
  <si>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</si>
  <si>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</si>
  <si>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</si>
  <si>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</si>
  <si>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</si>
  <si>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</si>
  <si>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</si>
  <si>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</si>
  <si>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</si>
  <si>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</si>
  <si>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</si>
  <si>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</si>
  <si>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</si>
  <si>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</si>
  <si>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DIÁRIAS, AJUDA DE CUSTOS DESLOCAMENTO EM ACUMULADO/2023</t>
  </si>
  <si>
    <t>RESUMO ACUMULADO 2023</t>
  </si>
  <si>
    <t>Alexandre Junckes Jacques</t>
  </si>
  <si>
    <t>Empregado</t>
  </si>
  <si>
    <t>Pagamento de 4 Auxílio Hospedagem Nacional, 8 Auxílio Alimentação Nacional a Alexandre Junckes Jacques referente a: 1689/2023 - Convocação para Retenções de Tributos na Administração Pública, Curitiba - PR, 28 a 30/06/2023.</t>
  </si>
  <si>
    <t>COMPLEMENTO Pagamento de 4 Auxílio Estacionamento a Alexandre Junckes Jacques referente a: 1689/2023 - Convocação para Retenções de Tributos na Administração Pública, Curitiba - PR, 28 a 30/06/2023.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</si>
  <si>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</si>
  <si>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</si>
  <si>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Pagamento de 8 Auxílio Alimentação Nacional DF/SP/RJ, 3 Auxílio Hospedagem Nacional DF/SP/RJ, 9 Auxílio Locomoção Urbana Nacional DF/SP/RJ a Cícero Hipólito da Silva Junior referente a: 1645/2023 - Convocação para Treinamento de Assessorias e Coordenadores das CE-UF, Brasília - DF, 14 e 16/06/2023.</t>
  </si>
  <si>
    <t>Pagamento de 9 Auxílio Locomoção Urbana Nacional, 6 Auxílio Alimentação Nacional, 2 Auxílio Hospedagem Nacional a Cícero Hipólito da Silva Junior referente a: 1739/2023 - Convocação para 25º Seminário Regional da CED-CAU/BR “10 ANOS DO CÓDIGO DE ÉTICA EM UM M, Fortaleza - CE, 23 a 25/08/2023.</t>
  </si>
  <si>
    <t>Pagamento de 8 Auxílio Alimentação Nacional DF/SP/RJ, 9 Auxílio Locomoção Urbana Nacional DF/SP/RJ, 3 Auxílio Hospedagem Nacional DF/SP/RJ a Cícero Hipólito da Silva Junior referente a: 1778/2023 - Convocação para Encontro Advogados CAU/BR, Brasília - DF, 11 a 13/09/2023.</t>
  </si>
  <si>
    <t>Pagamento de 6 Auxílio Alimentação Nacional DF/SP/RJ, 2 Auxílio Hospedagem Nacional DF/SP/RJ, 7 Auxílio Locomoção Urbana Nacional DF/SP/RJ a Cícero Hipólito da Silva Junior referente a: 1810/2023 - Convocação para 11º Treinamento Técnico da CED-CAU/BR, Brasília - DF, 25 e 26/09/2023.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</si>
  <si>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</si>
  <si>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</si>
  <si>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2 Auxílio Alimentação Estadual, 1 Auxílio Hospedagem Estadual a Fernando Augusto Yudyro Hayashi referente a: 1575/2023 - Convocação para Road Show NCD 2023, Criciúma/SC, 27/03/2023.</t>
  </si>
  <si>
    <t>Pagamento de 1 Auxílio Hospedagem Estadual, 4 Auxílio Alimentação Estadual a Fernando Augusto Yudyro Hayashi referente a: 1682/2023 - Convocação para FISCALIZAÇÃO REGIÃO SERRANA, Lages/SC, 19 e 20/06/2023.</t>
  </si>
  <si>
    <t>Fernando de Oliveira Volkmer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</si>
  <si>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</si>
  <si>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Pagamento de 2 Auxílio Alimentação Estadual, 1 Auxílio Hospedagem Estadual a Fernando de Oliveira Volkmer referente a: 1707/2023 - Convocação para Oficina Empreender em Arquitetura - Criciúma, Criciúma/SC, 24/08/2023.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</si>
  <si>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</si>
  <si>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</si>
  <si>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</si>
  <si>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</si>
  <si>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</si>
  <si>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</si>
  <si>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</si>
  <si>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</si>
  <si>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8 Auxílio Alimentação Nacional, 8 Auxílio Locomoção Urbana Nacional, 3 Auxílio Hospedagem Nacional a Jaime Teixeira Chaves referente a: 1632/2023 - Convocação para lV ENCONTRO DOS(AS) GERENTES GERAIS DOS CAU/UFS, São Luís - MA, 15 e 16/06/2023.</t>
  </si>
  <si>
    <t>Pagamento de 5 Auxílio Alimentação Nacional DF/SP/RJ, 2 Auxílio Hospedagem Nacional DF/SP/RJ, 4 Auxílio Locomoção Urbana Nacional DF/SP/RJ a Jaime Teixeira Chaves referente a: 1756/2023 - Convocação para Oficina de Planejamento Estratégico Integrado, Brasília - DF, 15 e 16/08/2023.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</si>
  <si>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</si>
  <si>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</si>
  <si>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</si>
  <si>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</si>
  <si>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</si>
  <si>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Pagamento de 1 Auxílio Locomoção Urbana Estadual, 4 Auxílio Alimentação Estadual, 1 Auxílio Hospedagem Estadual, 1 Reembolso de Passagem Rodoviária a Leonardo Vistuba Kawa referente a: 1666/2023 - Convocação para REUNIÃO PRESENCIAL GERFISC, Florianópolis/SC, 07/06/2023.</t>
  </si>
  <si>
    <t>Pagamento de 3 Auxílio Hospedagem Nacional DF/SP/RJ, 5 Auxílio Locomoção Urbana Nacional DF/SP/RJ, 7 Auxílio Alimentação Nacional DF/SP/RJ a Leonardo Vistuba Kawa referente a: 1754/2023 - Convocação para III ENCONTRO TEMÁTICO DA CEP-CAU/BR e VI Encontro de Coordenadores CEPs, Brasília - DF, 14 a 16/08/2023.</t>
  </si>
  <si>
    <t>Pagamento de 1 Reembolso de Passagem Rodoviária, 1 Auxílio Hospedagem Estadual a Leonardo Vistuba Kawa referente a: 1777/2023 - Convocação para REUNIÃO TÉCNICA - PROJETO ESPECÍFICO AGENTE DE CONSTATAÇÃO, Florianópolis/SC, 22/08/2023; 1794/2023 - Convocação para REUNIÃO AGENTE CONSTATAÇÃO - DETALHAMENTO EDITAL E POP, Florianópolis/SC, 05 e 06/09/2023, ida:22/08/2023.</t>
  </si>
  <si>
    <t>Letícia Francisco Zanetti</t>
  </si>
  <si>
    <t>Pagamento de 4 Auxílio Alimentação Estadual, 1 Auxílio Hospedagem Estadual a Letícia Francisco Zanetti referente a: 1682/2023 - Convocação para FISCALIZAÇÃO REGIÃO SERRANA, Lages/SC, 19 e 20/06/2023.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</si>
  <si>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</si>
  <si>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</si>
  <si>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2 Auxilio Hospedagem Estadual, 4 Auxilio Alimentação Estadual, 5 Auxilio Deslocamento a Lilian Laudina Caovilla referente a: 1666/2023 - Convocação para REUNIÃO PRESENCIAL GERFISC</t>
  </si>
  <si>
    <t>Pagamento de 25,50 Auxílio Quilometragem a Lilian Laudina Caovilla referente a: Ação de fiscalização, Chapecó, 07/08/2023.</t>
  </si>
  <si>
    <t>Marina Lemos Lameiras</t>
  </si>
  <si>
    <t>Pagamento de 8 Auxílio Alimentação Nacional DF/SP/RJ, 4 Auxílio Locomoção Urbana Nacional DF/SP/RJ, 3 Auxílio Hospedagem Nacional DF/SP/RJ a Marina Lemos Lameiras referente a: 1799/2023 - Convocação para II Seminário Nacional em Ensino, Formação e Atribuições Profissionais de, Brasília - DF, 18 a 20/09/2023.</t>
  </si>
  <si>
    <t>Mayara Regina de Souza Spengler</t>
  </si>
  <si>
    <t>Pagamento de 6 Auxílio Locomoção Urbana Estadual, 1 Auxílio Hospedagem Estadual, 4 Auxílio Alimentação Estadual a Mayara Regina de Souza Spengler referente a: 1666/2023 - Convocação para REUNIÃO PRESENCIAL GERFISC, Florianópolis/SC, 07/06/2023.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</si>
  <si>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</si>
  <si>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</si>
  <si>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Pagamento de 2 Auxílio Hospedagem Nacional DF/SP/RJ, 7 Auxílio Locomoção Urbana Nacional DF/SP/RJ, 6 Auxílio Alimentação Nacional DF/SP/RJ a Melina Valença Marcondes referente a: 1616/2023 - Convocação para VI Encontro Nacional de Coordenadores de CEF, Brasília - DF, 16/05/2023; 1617/2023 - Convocação para IX Seminário Legislativo, Brasília - DF, 17/05/2023.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</si>
  <si>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</si>
  <si>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</si>
  <si>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Pagamento de 2 Auxílio Locomoção Urbana Nacional, 8 Auxílio Alimentação Nacional, 4 Auxílio Hospedagem Nacional a Olavo Coelho Arantes referente a: 1689/2023 - Convocação para Retenções de Tributos na Administração Pública, Curitiba - PR, 28 a 30/06/2023.</t>
  </si>
  <si>
    <t>Pagamento de 4 Auxílio Locomoção Urbana Nacional DF/SP/RJ, 2 Auxílio Hospedagem Nacional DF/SP/RJ, 6 Auxílio Alimentação Nacional DF/SP/RJ a Olavo Coelho Arantes referente a: 1746/2023 - Convocação para Evento de Planejamento no CAU/BR, Brasília - DF, 15 e 16/08/2023.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</si>
  <si>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</si>
  <si>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</si>
  <si>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</si>
  <si>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</si>
  <si>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</si>
  <si>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COMPLEMENTO Pagamento de Reembolso passagem rodoviária a Pedro Schultz Fonseca Baptista referente a: 1582/2023 - Convocação para Fórum CAU/PR de ATHIS - ATHIS como Política Pública</t>
  </si>
  <si>
    <t>Pagamento de 6 Auxílio Alimentação Estadual, 2 Auxílio Hospedagem Estadual a Pedro Schultz Fonseca Baptista referente a: 1648/2023 - Convocação para Seminário de Habitação da FECAM em Treze Tílias, Treze Tílias/SC, 13 e 14/06/2023.</t>
  </si>
  <si>
    <t>Pagamento de 3 Auxílio Alimentação Nacional DF/SP/RJ, 1 Auxílio Hospedagem Nacional DF/SP/RJ, 5 Auxílio Locomoção Urbana Nacional DF/SP/RJ a Pedro Schultz Fonseca Baptista referente a: 1709/2023 - Convocação para Reunião Presencial na Secretaria Nacional de Habitação/SNH, Brasília - DF, 21/07/2023.</t>
  </si>
  <si>
    <t>Pagamento de 2 Auxilio Hospedagem Estadual, 4 Auxilio Alimentação Estadual, 4 Auxilio Deslocamento a Pedro Schultz Fonseca Baptista referente a: 1705/2023 - Convocação para Reunião com Prefeitura de Chapecó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</si>
  <si>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</si>
  <si>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</si>
  <si>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</si>
  <si>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</si>
  <si>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Pagamento de 8 Auxílio Alimentação Nacional, 4 Auxílio Hospedagem Nacional, 10 Auxílio Locomoção Urbana Nacional a Tatiana Moreira Feres de Melo referente a: 1658/2023 - Convocação para Fórum de Presidentes e Visita Técnica, Aracaju - SE, 26 a 29/07/2023.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</si>
  <si>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</si>
  <si>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</si>
  <si>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Pagamento de 2 Auxílio Alimentação Estadual, 1 Auxílio Hospedagem Estadual a Yve Sarkis da Costa referente a: 1695/2023 - Convocação para Oficina Empreender em Arquitetura, Joinville/SC, 28/06/2023.</t>
  </si>
  <si>
    <t>Pagamento de 1 Auxilio Hospedagem Estadual, 2 Auxilio Alimentação Estadual a Yve Sarkis da Costa referente a: 1706/2023 - Convocação para Oficina Empreender em Arquitetura - Blumenau</t>
  </si>
  <si>
    <t>Pagamento de 2 Auxílio Alimentação Estadual, 1 Auxílio Hospedagem Estadual a Yve Sarkis da Costa referente a: 1707/2023 - Convocação para Oficina Empreender em Arquitetura - Criciúma, Criciúma/SC, 24/08/2023.</t>
  </si>
  <si>
    <t>Pagamento de 3 Auxílio Alimentação Estadual, 1 Auxílio Locomoção Urbana Estadual, 1 Auxílio Hospedagem Estadual a Yve Sarkis da Costa referente ao(s) evento(s) 1735/2023 - Convocação para Oficina Empreender em Arquitetura - Lages, Lages/SC, 27/09/2023.</t>
  </si>
  <si>
    <t>Amanda Mello Ferber</t>
  </si>
  <si>
    <t>Convidado</t>
  </si>
  <si>
    <t>Pagamento de 5 Auxílio Locomoção Urbana Estadual, 1 Auxílio Hospedagem Estadual, 3 Auxílio Alimentação Estadual a Amanda Mello Ferber referente a: Ofício nº 178/2023/PRES/CAUSC NCD SUMMIT 2023 - RELACIONAMENTO INSTITUCIONAL MERCADO DE INTERIORES, Florianópolis/SC, 04/09/2023.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</si>
  <si>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</si>
  <si>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</si>
  <si>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</si>
  <si>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</si>
  <si>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</si>
  <si>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</si>
  <si>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</si>
  <si>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</si>
  <si>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2 Auxílio Alimentação Estadual, 1 Auxílio Hospedagem Estadual, 181 Auxílio Quilometragem a Anne Elise Rosa Soto referente a: 1620/2023 - Convocação para Palestra - UNIDANTE - Blumenau (Projeto - CAU NAS ESCOLAS), Blumenau/SC, 18/05/2023.</t>
  </si>
  <si>
    <t>Pagamento de 2 Auxilio Hospedagem Nacional DF/SP/RJ, 4 Auxilio Alimentação Nacional DF/SP/RJ, 6 Auxilio Deslocamento a Anne Elise Rosa Soto referente a: 1642/2023 - Convocação para Ciclo de Debates “Memória, Projectos, Obras, Acervos”</t>
  </si>
  <si>
    <t>Pagamento de 1 Auxílio Hospedagem Estadual, 157 Auxílio Quilometragem, 2 Auxílio Alimentação Estadual a Anne Elise Rosa Soto referente a: 1683/2023 - Convocação para Mesa Redonda Ética e Disciplina UNIVILLE, São Bento do Sul/SC, 30/06/2023.</t>
  </si>
  <si>
    <t>Pagamento de 1 Auxilio Hospedagem Estadual, 3 Auxilio Alimentação Estadual, 356 Auxilio Quilometragem, 1 Auxilio Estacionamento a Anne Elise Rosa Soto referente a: 1696/2023 - Convocação para 141ª Reunião Plenária Ordinária</t>
  </si>
  <si>
    <t>Pagamento de 2 Auxílio Estacionamento, 355 Auxílio Quilometragem, 1 Auxílio Hospedagem Estadual, 3 Auxílio Alimentação Estadual a Anne Elise Rosa Soto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</si>
  <si>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355 Auxílio Quilometragem, 2 Auxílio Hospedagem Estadual, 1 Auxílio Estacionamento, 4 Auxílio Alimentação Estadual a Anne Elise Rosa Soto referente a: 1768/2023 - Convocação para CAU/SC no NCD SUMMIT 2023, Florianópolis/SC, 04/09/2023.</t>
  </si>
  <si>
    <t>Pagamento de 3 Auxílio Alimentação Estadual, 1 Auxílio Estacionamento, 357 Auxílio Quilometragem, 1 Auxílio Hospedagem Estadual a Anne Elise Rosa Soto referente a: 1783/2023 - Convocação para "CAU Portas Abertas" (Seminário Licenciamento Simplificado de Projetos d, Florianópolis/SC, 21/09/2023; 1808/2023 - Convocação para 143ª Reunião Plenária Ordinária, Florianópolis/SC, 22/09/2023.</t>
  </si>
  <si>
    <t>Cesar Calderaro Ferreira dos Santos</t>
  </si>
  <si>
    <t>Pagamento de 3 Auxílio Alimentação Estadual, 5 Auxílio Locomoção Urbana Estadual, 1 Auxílio Hospedagem Estadual a Cesar Calderaro Ferreira dos Santos referente a: Ofício nº 078/2023/PRES/CAUSC - Palestra na área de Tecnologia (CTCP-CAU/SC), Florianópolis/SC, 06/06/2023.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</si>
  <si>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</si>
  <si>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</si>
  <si>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</si>
  <si>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</si>
  <si>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</si>
  <si>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</si>
  <si>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</si>
  <si>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</si>
  <si>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</si>
  <si>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8 Auxilio Alimentação Estadual, 129 Auxilio Quilometragem, 4 Auxilio Estacionamento a Claudia Elisa Poletto referente a: 1590/2023 - Convocação para 24º Seminário Regional da CED-CAU/BR</t>
  </si>
  <si>
    <t>COMPLEMENTO Pagamento de 387 Auxilio Quilometragem a Claudia Elisa Poletto referente a: 1590/2023 - Convocação para 24º Seminário Regional da CED-CAU/BR</t>
  </si>
  <si>
    <t>Pagamento de 129 Auxílio Quilometragem, 2 Auxílio Alimentação Estadual a Claudia Elisa Poletto referente a: 1608/2023 - Convocação para 4ª Reunião Ordinária da CED-CAU/SC, Florianópolis/SC, 02/05/2023.</t>
  </si>
  <si>
    <t>Pagamento de 2 Auxilio Alimentação Estadual, 127 Auxilio Quilometragem, 1 Auxilio Estacionamento a Claudia Elisa Poletto referente a: 1646/2023 - Convocação para 5ª Reunião Ordinária da CED-CAU/SC</t>
  </si>
  <si>
    <t>Pagamento de 127 Auxílio Quilometragem, 2 Auxílio Alimentação Estadual, 1 Auxílio Estacionamento a Claudia Elisa Poletto referente a: 1660/2023 - Convocação para 48ª Reunião Ordinária do CEAU-CAU/SC, Florianópolis/SC, 02/06/2023.</t>
  </si>
  <si>
    <t>Pagamento de 127 Auxílio Quilometragem, 2 Auxílio Alimentação Estadual a Claudia Elisa Poletto referente a: 1669/2023 - Convocação para 6ª Reunião Ordinária da CED-CAU/SC, Florianópolis/SC, 14/06/2023.</t>
  </si>
  <si>
    <t>Pagamento de 2 Auxílio Alimentação Estadual, 127 Auxílio Quilometragem, 1 Auxílio Estacionamento a Claudia Elisa Poletto referente a: 1680/2023 - Convocação para 140ª Reunião Plenária Ordinária, Florianópolis/SC, 23/06/2023.</t>
  </si>
  <si>
    <t xml:space="preserve">Pagamento de 2 Auxilio Alimentação Estadual, 129 Auxilio Quilometragem, 1 Auxilio Estacionamento a Claudia Elisa Poletto referente a: 1697/2023 - Convocação para Palestra: Acessibilidade na Escala Urbana "CAU Portas Abertas" </t>
  </si>
  <si>
    <t>Pagamento de 2 Auxílio Alimentação Estadual, 1 Auxílio Estacionamento, 129 Auxílio Quilometragem a Claudia Elisa Poletto referente a: 1696/2023 - Convocação para 141ª Reunião Plenária Ordinária, Florianópolis/SC, 07/07/2023.</t>
  </si>
  <si>
    <t>Pagamento de 1 Auxílio Estacionamento, 127 Auxílio Quilometragem, 2 Auxílio Alimentação Estadual a Claudia Elisa Poletto referente a: 1721/2023 - Convocação para 7ª Reunião Ordinária da CED-CAU/SC, Florianópolis/SC, 19/07/2023.</t>
  </si>
  <si>
    <t>Pagamento de 12 Auxílio Locomoção Urbana Nacional, 5 Auxílio Hospedagem Nacional, 12 Auxílio Alimentação Nacional a Claudia Elisa Poletto referente a: 1737/2023 - Convocação para 2º Colóquio de Abertura do Seminário dos 10 Anos do Código de Ética e Di, Fortaleza - CE, 22/08/2023, volta:25/08/2023; 1739/2023 - Convocação para 25º Seminário Regional da CED-CAU/BR “10 ANOS DO CÓDIGO DE ÉTICA EM UM M, Fortaleza - CE, 23 a 25/08/2023.</t>
  </si>
  <si>
    <t>Pagamento de 1 Auxílio Estacionamento, 127 Auxílio Quilometragem, 2 Auxílio Alimentação Estadual a Claudia Elisa Poletto referente a: 1751/2023 - Convocação para Lançamento do Concurso Público da Sede do CAU/SC "CAU Portas Abertas", Florianópolis/SC, 10/08/2023.</t>
  </si>
  <si>
    <t>Pagamento de 1 Auxílio Estacionamento, 127 Auxílio Quilometragem, 2 Auxílio Alimentação Estadual a Claudia Elisa Poletto referente a: 1752/2023 - Convocação para 142ª Reunião Plenária Ordinária, Florianópolis/SC, 11/08/2023.</t>
  </si>
  <si>
    <t>Pagamento de 1 Auxílio Estacionamento, 127 Auxílio Quilometragem, 2 Auxílio Alimentação Estadual a Claudia Elisa Poletto referente a: 1757/2023 - Convocação para 8ª Reunião Ordinária da CED-CAU/SC, Florianópolis/SC, 16/08/2023.</t>
  </si>
  <si>
    <t>Pagamento de 2 Auxilio Alimentação Estadual, 128 Auxilio Quilometragem, 1 Auxilio Estacionamento a Claudia Elisa Poletto referente a: 1792/2023 - Convocação para 9ª Reunião Ordinária da CED-CAU/SC</t>
  </si>
  <si>
    <t>Cláudia Teresa Pereira Pires</t>
  </si>
  <si>
    <t>Pagamento de 8 Auxílio Alimentação Estadual, 3 Auxílio Hospedagem Estadual, 4 Auxílio Locomoção Urbana Estadual a Claudia Teresa Pereira Pires referente a: Ofício 2023/PRES/CAUSC - Seminário de Habitação da FECAM em Treze Tílias, Treze Tílias/SC, 13 e 14/06/2023.</t>
  </si>
  <si>
    <t xml:space="preserve">Daniel Marques de Lucena </t>
  </si>
  <si>
    <t>Pagamento de 413 Auxílio Quilometragem, 1 Auxílio Estacionamento, 1 Auxílio Hospedagem Estadual, 2 Auxílio Alimentação Estadual a Daniel Marques de Lucena referente a: Ofício nº 075/2023/PRES/CAUSC Convite - Oficina de Empreendedorismo do CAU/SC – etapa: Criciúma, Criciúma/SC, 24/08/2023.</t>
  </si>
  <si>
    <t>Pagamento de 465 Auxílio Quilometragem, 1 Auxílio Estacionamento, 2 Auxílio Alimentação Estadual, 1 Auxílio Hospedagem Estadual a Daniel Marques de Lucena referente ao(s) evento(s) Ofício nº 075/2023/PRES/CAUSC Convite - Oficina de Empreendedorismo do CAU/SC – etapa: Lages, Lages/SC, 27/09/2023.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</si>
  <si>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</si>
  <si>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</si>
  <si>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</si>
  <si>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</si>
  <si>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6 Auxílio Locomoção Urbana Nacional DF/SP/RJ a Douglas Goulart Virgilio referente a 1630/2023 - Convocação para Palestras - Autodeclaração no Licenciamento de Obras, Brasília - DF, 16 e 17/05/2023.</t>
  </si>
  <si>
    <t>Edgar Mendes Rodrigues</t>
  </si>
  <si>
    <t>Pagamento de 4 Auxílio Alimentação Estadual, 1 Auxílio Hospedagem Estadual, 5 Auxílio Locomoção Urbana Estadual a Edgar Mendes Rodrigues referente a: Ofício nº 084/2023/PRES/CAUSC CAU/SC SUMMIT CIDADES 2023 - II DIÁLOGOS URBANOS /CPUA-CAU/SC, Florianópolis/SC, 27/06/2023.</t>
  </si>
  <si>
    <t>Eduardo Ronchetti de Castro</t>
  </si>
  <si>
    <t>Pagamento de 4 Auxílio Locomoção Urbana Estadual, 4 Auxílio Alimentação Estadual, 2 Auxílio Hospedagem Estadual a Eduardo Ronchetti de Castro referente a: Ofício nº 079/2023/PRES/CAUSC Evento CAU Portas Abertas – Palestra sobre Acessibilidade, Florianópolis/SC, 06/07/2023.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</si>
  <si>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</si>
  <si>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</si>
  <si>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</si>
  <si>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</si>
  <si>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</si>
  <si>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</si>
  <si>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</si>
  <si>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</si>
  <si>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</si>
  <si>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</si>
  <si>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</si>
  <si>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</si>
  <si>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</si>
  <si>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</si>
  <si>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</si>
  <si>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</si>
  <si>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</si>
  <si>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</si>
  <si>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5 Auxílio Alimentação Estadual, 2 Auxílio Hospedagem Estadual, 380 Auxílio Quilometragem, 2 Auxílio Estacionamento a Eliane De Queiroz Gomes Castro referente a: 1613/2023 - Convocação para 5ª Reunião Ordinária da CTCP - CAU/SC, Florianópolis/SC, 03/05/2023; 1612/2023 - Convocação para 4ª Reunião Ordinária do CD-CAU/SC, Florianópolis/SC, 02/05/2023.</t>
  </si>
  <si>
    <t>Pagamento de 381 Auxílio Quilometragem, 1 Auxílio Hospedagem Estadual, 4 Auxílio Alimentação Estadual, 2 Auxílio Estacionamento a Eliane De Queiroz Gomes Castro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</si>
  <si>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Auxílio Hospedagem Estadual, 2 Auxílio Alimentação Estadual, 190 Auxílio Quilometragem, 1 Auxílio Estacionamento a Eliane De Queiroz Gomes Castro referente a: 1631/2023 - Convocação para Cerimonial de abertura FENAHABIT Blumenau, Blumenau/SC, 18/05/2023.</t>
  </si>
  <si>
    <t>Pagamento de 2 Auxilio Hospedagem Estadual, 4 Auxilio Alimentação Estadual, 380 Auxilio Quilometragem, 1 Auxilio Estacionamento a Eliane de Queiroz Gomes Castro referente a: 1640/2023 - Convocação para 5ª Reunião Ordinária da CEP-CAU/SC; 1635/2023 - Convocação para 3ª Reunião Extraordinária da Comissão Temporária de Concurso Público do CAU/SC</t>
  </si>
  <si>
    <t>Pagamento de 5 Auxilio Hospedagem Nacional, 12 Auxilio Alimentação Nacional, 291 Auxilio Quilometragem, 5 Auxilio Estacionamento, 10 Auxilio Deslocamento a Eliane de Queiroz Gomes Castro referente a: 1625/2023 - Convocação para II Encontro Temático da CEP-CAUBR com os CAU-UF em 2023;  1626/2023 - Convocação para 5º Fórum das CEPs CAU-UFs</t>
  </si>
  <si>
    <t>CANCELADO Pagamento de 1 Auxílio Estacionamento, 1 Auxílio Hospedagem Estadual, 3 Auxílio Alimentação Estadual, 381 Auxílio Quilometragem a Eliane De Queiroz Gomes Castro referente a: 1664/2023 - Convocação para 6ª Reunião Ordinária da CTCP - CAU/SC, Florianópolis/SC, 06/06/2023.</t>
  </si>
  <si>
    <t>Pagamento de 3 Auxílio Alimentação Estadual, 1 Auxílio Estacionamento, 1 Auxílio Hospedagem Estadual, 381 Auxílio Quilometragem a Eliane De Queiroz Gomes Castro referente a: 1680/2023 - Convocação para 140ª Reunião Plenária Ordinária, Florianópolis/SC, 23/06/2023.</t>
  </si>
  <si>
    <t>Pagamento de 1 Auxílio Estacionamento, 381 Auxílio Quilometragem, 3 Auxílio Alimentação Estadual, 1 Auxílio Hospedagem Estadual a Eliane De Queiroz Gomes Castro referente a: 1688/2023 - Convocação para 6ª Reunião Ordinária do CD-CAU/SC, Florianópolis/SC, 26/06/2023.</t>
  </si>
  <si>
    <t>Pagamento de 382 Auxílio Quilometragem, 2 Auxílio Estacionamento, 4 Auxílio Alimentação Estadual, 1 Auxílio Hospedagem Estadual a Eliane De Queiroz Gomes Castro referente a: 1697/2023 - Convocação para Palestra: Acessibilidade na Escala Urbana "CAU Portas Abertas", Florianópolis/SC, 06/07/2023; 1696/2023 - Convocação para 141ª Reunião Plenária Ordinária, Florianópolis/SC, 07/07/2023.</t>
  </si>
  <si>
    <t>Pagamento de 1 Auxílio Hospedagem Estadual, 382 Auxílio Quilometragem, 2 Auxílio Alimentação Estadual, 1 Auxílio Estacionamento a Eliane De Queiroz Gomes Castro referente a: 1715/2023 - Convocação para 7ª Reunião Ordinária da CTCP - CAU/SC, Florianópolis/SC, 13/07/2023.</t>
  </si>
  <si>
    <t>Pagamento de 1 Auxílio Hospedagem Estadual, 1 Auxílio Estacionamento, 2 Auxílio Alimentação Estadual, 381 Auxílio Quilometragem a Eliane De Queiroz Gomes Castro referente a: 1723/2023 - Convocação para 7ª Reunião Ordinária da CEP-CAU/SC, Florianópolis/SC, 21/07/2023.</t>
  </si>
  <si>
    <t>Pagamento de 1 Auxilio Hospedagem Estadual, 2 Auxilio Alimentação Estadual, 196 Auxilio Quilometragem, 1 Auxilio Estacionamento a Eliane de Queiroz Gomes Castro referente a: 1706/2023 - Convocação para Oficina Empreender em Arquitetura - Blumenau (CEP-CAU/SC)</t>
  </si>
  <si>
    <t>Pagamento de 3 Auxílio Alimentação Estadual, 1 Auxílio Hospedagem Estadual, 1 Auxílio Estacionamento, 380 Auxílio Quilometragem a Eliane De Queiroz Gomes Castro referente a: 1736/2023 - Convocação para 7ª Reunião Ordinária do CD-CAU/SC, Florianópolis/SC, 31/07/2023.</t>
  </si>
  <si>
    <t>Pagamento de 380 Auxílio Quilometragem, 3 Auxílio Alimentação Estadual, 1 Auxílio Hospedagem Estadual, 1 Auxílio Estacionamento a Eliane De Queiroz Gomes Castro referente a: 1740/2023 - Convocação para 8ª Reunião Ordinária da CTCP - CAU/SC, Florianópolis/SC, 02/08/2023.</t>
  </si>
  <si>
    <t>Pagamento de 2 Auxílio Alimentação Estadual, 1 Auxílio Hospedagem Estadual, 1 Auxílio Estacionamento a Eliane De Queiroz Gomes Castro referente a: 1743/2023 - Convocação para 49ª Reunião Ordinária do CEAU-CAU/SC, Florianópolis/SC, 04/08/2023.</t>
  </si>
  <si>
    <t>Pagamento de 380 Auxílio Quilometragem, 1 Auxílio Hospedagem Estadual, 2 Auxílio Estacionamento, 4 Auxílio Alimentação Estadual a Eliane De Queiroz Gomes Castro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</si>
  <si>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292 Auxílio Quilometragem, 6 Auxílio Locomoção Urbana Nacional DF/SP/RJ, 10 Auxílio Alimentação Nacional DF/SP/RJ, 4 Auxílio Hospedagem Nacional DF/SP/RJ, 4 Auxílio Estacionamento a Eliane De Queiroz Gomes Castro referente a: 1722/2023 - Convocação para III Encontro Temático da CEP-CAUBR e VI Encontro de Coordenadores da CEP, Brasília - DF, 14 a 16/08/2023.</t>
  </si>
  <si>
    <t>Pagamento de 1 Auxílio Estacionamento, 268 Auxílio Quilometragem, 1 Auxílio Hospedagem Estadual, 2 Auxílio Alimentação Estadual a Eliane De Queiroz Gomes Castro referente a: 1771/2023 - Convocação para Formatura UNIFEBE, Brusque/SC, 18/08/2023.</t>
  </si>
  <si>
    <t>Pagamento de 1 Auxílio Estacionamento, 1 Auxílio Hospedagem Estadual, 3 Auxílio Alimentação Estadual, 702 Auxílio Quilometragem a Eliane De Queiroz Gomes Castro referente a: 1707/2023 - Convocação para Oficina Empreender em Arquitetura - Criciúma, Criciúma/SC, 24/08/2023.</t>
  </si>
  <si>
    <t>Pagamento de 3 Auxílio Hospedagem Estadual, 2 Auxílio Estacionamento, 6 Auxílio Alimentação Estadual, 383 Auxílio Quilometragem a Eliane De Queiroz Gomes Castro referente a: 1768/2023 - Convocação para CAU/SC no NCD SUMMIT 2023, Florianópolis/SC, 04/09/2023; 1779/2023 - Convocação para 9ª Reunião Ordinária da CTCP - CAU/SC, Florianópolis/SC, 05/09/2023.</t>
  </si>
  <si>
    <t>Pagamento de 380 Auxílio Quilometragem, 1 Auxílio Hospedagem Estadual, 3 Auxílio Alimentação Estadual, 1 Auxílio Estacionamento a Eliane De Queiroz Gomes Castro referente a: 1776/2023 - Convocação para 8ª Reunião Ordinária do CD-CAU/SC, Florianópolis/SC, 28/08/2023.</t>
  </si>
  <si>
    <t>Pagamento de 1 Auxílio Estacionamento, 2 Auxílio Alimentação Estadual, 380 Auxílio Quilometragem, 1 Auxílio Hospedagem Estadual a Eliane De Queiroz Gomes Castro referente a: 1774/2023 - Convocação para 2ª Reunião Extraordinária do CEAU-CAU/SC, Florianópolis/SC, 01/09/2023.</t>
  </si>
  <si>
    <t>Pagamento de 3 Auxílio Alimentação Estadual, 381 Auxílio Quilometragem, 1 Auxílio Hospedagem Estadual, 2 Auxílio Estacionamento a Eliane De Queiroz Gomes Castro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</si>
  <si>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1 Auxílio Estacionamento, 2 Auxílio Alimentação Estadual, 1 Auxílio Hospedagem Estadual, 258 Auxílio Quilometragem a Eliane De Queiroz Gomes Castro referente ao(s) evento(s) 1735/2023 - Convocação para Oficina Empreender em Arquitetura - Lages, Lages/SC, 27/09/2023.</t>
  </si>
  <si>
    <t>Pagamento de 380 Auxílio Quilometragem, 2 Auxílio Alimentação Estadual, 1 Auxílio Hospedagem Estadual, 1 Auxílio Estacionamento a Eliane De Queiroz Gomes Castro referente ao(s) evento(s) 1823/2023 - Convocação para 9ª Reunião Ordinária da CEP-CAU/SC, Florianópolis/SC, 29/09/2023.</t>
  </si>
  <si>
    <t>Fárida Mirany de Mira</t>
  </si>
  <si>
    <t>Pagamento de 5 Auxílio Quilometragem, 1 Auxílio Alimentação Estadual a Fárida Mirany de Mira referente a: 1615/2023 - Convocação para Inauguração do Bloco de Arquitetura - UNISOCIESC, Joinville/SC, 25/04/2023.</t>
  </si>
  <si>
    <t>Pagamento de 8 Auxílio Alimentação Nacional DF/SP/RJ, 9 Auxílio Locomoção Urbana Nacional DF/SP/RJ, 3 Auxílio Hospedagem Nacional DF/SP/RJ a Fárida Mirany de Mira referente a: 1799/2023 - Convocação para II Seminário Nacional em Ensino, Formação e Atribuições Profissionais de, Brasília - DF, 18 a 20/09/2023.</t>
  </si>
  <si>
    <t>Felipe de Castro Oliveira</t>
  </si>
  <si>
    <t>Pagamento de 4 Auxílio Alimentação Estadual, 1 Auxílio Hospedagem Estadual, 6 Auxílio Locomoção Urbana Estadual a Felipe de Castro Oliveira referente a: Ofício nº 085/2023/PRES/CAUSC CAU/SC SUMMIT CIDADES 2023 - II DIÁLOGOS URBANOS /CPUA-CAU/SC, Florianópolis/SC, 28/06/2023.</t>
  </si>
  <si>
    <t>Felipe Dias Moreira</t>
  </si>
  <si>
    <t>Pagamento de 610 Auxílio Quilometragem, 3 Auxílio Alimentação Estadual, 1 Auxílio Hospedagem Estadual a Felipe Dias Moreira referente a: Ofício nº 071/2023/PRES/CAUSC Oficina sobre empreendedorismo na cidade de Joinville, Joinville/SC, 28/06/2023.</t>
  </si>
  <si>
    <t>Pagamento de COMPLEMENTAR de 1 Auxílio Alimentação Estadual, 1 Auxílio Hospedagem Estadual a Felipe Dias Moreira referente a: Ofício nº 071/2023/PRES/CAUSC Oficina sobre empreendedorismo na cidade de Joinville, Joinville/SC, 28/06/2023.</t>
  </si>
  <si>
    <t>Flávio Luiz Alípio</t>
  </si>
  <si>
    <t>Pagamento de 2 Auxílio Locomoção Urbana Estadual, 2 Auxílio Alimentação Estadual, 1 Reembolso de Passagem Rodoviária, 1 Auxílio Hospedagem Estadual a Flavio Luiz Alípio referente a: 1743/2023 - Convocação para 49ª Reunião Ordinária do CEAU-CAU/SC, Florianópolis/SC, 04/08/2023.</t>
  </si>
  <si>
    <t>Pagamento de 2 Auxílio Alimentação Estadual, 2 Auxílio Locomoção Urbana Estadual, 1 Auxílio Hospedagem Estadual a Flavio Luiz Alípio referente a: 1774/2023 - Convocação para 2ª Reunião Extraordinária do CEAU-CAU/SC, Florianópolis/SC, 01/09/2023.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</si>
  <si>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</si>
  <si>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</si>
  <si>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</si>
  <si>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</si>
  <si>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</si>
  <si>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</si>
  <si>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4 Auxílio Alimentação Estadual, 1 Auxílio Hospedagem Estadual, 903 Auxílio Quilometragem a Gabriela Fernanda Grisa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</si>
  <si>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246 Auxílio Quilometragem a Gabriela Fernanda Grisa referente a: 1621/2023 - Convocação para Palestra - UCEFF - Chapecó (Projeto - CAU NAS ESCOLAS), Chapecó/SC, 19/05/2023.</t>
  </si>
  <si>
    <t>Pagamento de 5 Auxílio Alimentação Estadual, 2 Auxílio Hospedagem Estadual, 902 Auxílio Quilometragem a Gabriela Fernanda Grisa referente a: 1768/2023 - Convocação para CAU/SC no NCD SUMMIT 2023, Florianópolis/SC, 04/09/2023.</t>
  </si>
  <si>
    <t>Pagamento de 1 Auxílio Hospedagem Estadual, 903 Auxílio Quilometragem, 4 Auxílio Alimentação Estadual a Gabriela Fernanda Grisa referente ao(s) evento(s) 1808/2023 - Convocação para 143ª Reunião Plenária Ordinária, Florianópolis/SC, 22/09/2023.</t>
  </si>
  <si>
    <t>Gloria Maria Cabral Insaurralde</t>
  </si>
  <si>
    <t>Pagamento de 2 Auxílio Locomoção Urbana Estadual, 2 Auxílio Alimentação Estadual a Gloria Maria Cabral Insaurralde referente a: Ofício nº 141/2023/PRES/CAUSC Palestra Lançamento Concurso de Projetos Sede CAU/SC, Florianópolis/SC, 10/08/2023.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</si>
  <si>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</si>
  <si>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</si>
  <si>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</si>
  <si>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</si>
  <si>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</si>
  <si>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</si>
  <si>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</si>
  <si>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</si>
  <si>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</si>
  <si>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</si>
  <si>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CANCELADA - Pagamento de 2 Auxilio Alimentação Estadual, 32 Auxilio Quilometragem, 1 Auxilio Estacionamento a Gogliardo Vieira Maragno referente a: 1608/2023 - Convocação para 4ª Reunião Ordinária da CED-CAU/SC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</si>
  <si>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</si>
  <si>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</si>
  <si>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11 Auxílio Quilometragem, 1 Auxílio Alimentação Estadual a Gustavo Pires de Andrade Neto referente a: 1580/2023 - Convocação para 47ª Reunião Ordinária do CEAU-CAU/SC, Florianópolis/SC, 06/04/2023.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</si>
  <si>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</si>
  <si>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</si>
  <si>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</si>
  <si>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</si>
  <si>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</si>
  <si>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</si>
  <si>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</si>
  <si>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</si>
  <si>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</si>
  <si>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Estacionamento, 353 Auxílio Quilometragem, 1 Auxílio Hospedagem Estadual, 3 Auxílio Alimentação Estadual a Henrique Rafael de Lima referente a: 1623/2023 - Convocação para "CAU Portas Abertas" (Palestra: "Cenários Pós Impacto - Ensaios e Aprend, Florianópolis/SC, 11/05/2023; 1624/2023 - Convocação para 139ª Reunião Plenária Ordinária, Florianópolis/SC, 12/05/2023.</t>
  </si>
  <si>
    <t xml:space="preserve">Pagamento de 3 Auxilio Hospedagem Nacional, 8 Auxilio Alimentação Nacional, 8 Auxilio Deslocamento a Henrique Rafael de Lima referente a: 1626/2023 - Convocação para 5º Fórum das CEPs CAU-UFs </t>
  </si>
  <si>
    <t>Pagamento de 2 Auxílio Alimentação Estadual, 352 Auxílio Quilometragem, 1 Auxílio Estacionamento a Henrique Rafael de Lima referente a 1659/2023 - Convocação para 5ª Reunião Ordinária do CD-CAU/SC, Florianópolis/SC, 29/05/2023.</t>
  </si>
  <si>
    <t>Pagamento de 1 Auxílio Estacionamento, 352 Auxílio Quilometragem, 3 Auxílio Alimentação Estadual, 1 Auxílio Hospedagem Estadual a Henrique Rafael de Lima referente a: 1680/2023 - Convocação para 140ª Reunião Plenária Ordinária, Florianópolis/SC, 23/06/2023.</t>
  </si>
  <si>
    <t>Pagamento de 1 Auxílio Alimentação Estadual, 7 Auxílio Quilometragem a Henrique Rafael de Lima referente a: 1687/2023 - Convocação para Oficina Empreender em Arquitetura - Joinville, Joinville/SC, 28/06/2023.</t>
  </si>
  <si>
    <t>Pagamento de 1 Auxilio Hospedagem Estadual, 3 Auxilio Alimentação Estadual, 353 Auxilio Quilometragem, 2 Auxilio Estacionamento a Henrique Rafael de Lima referente a: 1697/2023 - Convocação para Palestra: Acessibilidade na Escala Urbana "CAU Portas Abertas"; 1696/2023 - Convocação para 141ª Reunião Plenária Ordinária</t>
  </si>
  <si>
    <t>ESTORNO 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</si>
  <si>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1 Auxilio Hospedagem Estadual, 2 Auxilio Alimentação Estadual, 352 Auxilio Quilometragem, 1 Auxilio Estacionamento a Henrique Rafael de Lima referente a: 1723/2023 - Convocação para 7ª Reunião Ordinária da CEP-CAU/SC</t>
  </si>
  <si>
    <t>Pagamento de 2 Auxílio Estacionamento, 1 Auxílio Hospedagem Estadual, 3 Auxílio Alimentação Estadual, 352 Auxílio Quilometragem a Henrique Rafael de Lima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</si>
  <si>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3 Auxílio Hospedagem Nacional DF/SP/RJ, 7 Auxílio Alimentação Nacional DF/SP/RJ, 9 Auxílio Locomoção Urbana Nacional DF/SP/RJ a Henrique Rafael de Lima referente a: 1722/2023 - Convocação para III Encontro Temático da CEP-CAUBR e VI Encontro de Coordenadores da CEP, Brasília - DF, 14 a 16/08/2023.</t>
  </si>
  <si>
    <t>Pagamento de 4 Auxílio Alimentação Estadual, 2 Auxílio Hospedagem Estadual, 733 Auxílio Quilometragem, 2 Auxílio Estacionamento a Henrique Rafael de Lima referente a: 1773/2023 - Convocação para 8ª Reunião Ordinária da CEP-CAU/SC, Florianópolis/SC, 25/08/2023, ida:24/08/2023, volta:25/08/2023; 1707/2023 - Convocação para Oficina Empreender em Arquitetura - Criciúma, Criciúma/SC, 24/08/2023, volta:25/08/2023.</t>
  </si>
  <si>
    <t>Pagamento de 352 Auxílio Quilometragem, 2 Auxílio Hospedagem Estadual, 4 Auxílio Alimentação Estadual a Henrique Rafael de Lima referente a: 1768/2023 - Convocação para CAU/SC no NCD SUMMIT 2023, Florianópolis/SC, 04/09/2023.</t>
  </si>
  <si>
    <t>Pagamento de 3 Auxílio Alimentação Estadual, 1 Auxílio Estacionamento, 1 Auxílio Hospedagem Estadual, 353 Auxílio Quilometragem a Henrique Rafael de Lima referente a: 1783/2023 - Convocação para "CAU Portas Abertas" (Seminário Licenciamento Simplificado de Projetos d, Florianópolis/SC, 21/09/2023,; 1808/2023 - Convocação para 143ª Reunião Plenária Ordinária, Florianópolis/SC, 22/09/2023.</t>
  </si>
  <si>
    <t>Pagamento de 6 Auxílio Alimentação Estadual, 703 Auxílio Quilometragem, 2 Auxílio Estacionamento, 2 Auxílio Hospedagem Estadual a Henrique Rafael de Lima referente ao(s) evento(s) 1735/2023 - Convocação para Oficina Empreender em Arquitetura - Lages, Lages/SC, 27/09/2023; 1823/2023 - Convocação para 9ª Reunião Ordinária da CEP-CAU/SC, Florianópolis/SC, 29/09/2023.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</si>
  <si>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</si>
  <si>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</si>
  <si>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</si>
  <si>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</si>
  <si>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</si>
  <si>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</si>
  <si>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</si>
  <si>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</si>
  <si>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</si>
  <si>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</si>
  <si>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</si>
  <si>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</si>
  <si>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</si>
  <si>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</si>
  <si>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1 Auxílio Hospedagem Estadual, 1 Auxílio Estacionamento, 235 Auxílio Quilometragem, 2 Auxílio Alimentação Estadual a Janete Sueli Krueger referente a: 1594/2023 - Convocação para 138ª Reunião Plenária Ordinária, Florianópolis/SC, 20/04/2023.</t>
  </si>
  <si>
    <t>Pagamento de 235 Auxílio Quilometragem, 4 Auxílio Estacionamento, 10 Auxílio Alimentação Estadual, 5 Auxílio Hospedagem Estadual a Janete Sueli Krueger referente a: 1589/2023 - Convocação para 5ª Reunião de Coordenadores das CED-CAU/UF e da CED-CAU/BR, Florianópolis/SC, 25/04/2023; 1590/2023 - Convocação para 24º Seminário Regional da CED-CAU/BR, Florianópolis/SC, 25 a 28/04/2023.</t>
  </si>
  <si>
    <t>Pagamento de 234 Auxílio Quilometragem, 3 Auxílio Alimentação Estadual, 1 Auxílio Hospedagem Estadual, 1 Auxílio Estacionamento a Janete Sueli Krueger referente a: 1612/2023 - Convocação para 4ª Reunião Ordinária do CD-CAU/SC, Florianópolis/SC, 02/05/2023; 1608/2023 - Convocação para 4ª Reunião Ordinária da CED-CAU/SC, Florianópolis/SC, 02/05/2023.</t>
  </si>
  <si>
    <t>Pagamento de 1 Auxilio Hospedagem Estadual, 4 Auxilio Alimentação Estadual, 233 Auxilio Quilometragem, 1 Auxilio Estacionamento a Janete Sueli Krueger referente a: 1627/2023 - Convocação para 1ª Reunião Extraordinária do Conselho Diretor; 1623/2023 - Convocação para "CAU Portas Abertas" (Palestra: "Cenários Pós Impacto - Ensaios e Aprendizados em Ambientes de Saúde"); 1624/2023 - Convocação para 139ª Reunião Plenária Ordinária</t>
  </si>
  <si>
    <t>Pagamento de 2 Auxílio Estacionamento, 234 Auxílio Quilometragem, 2 Auxílio Hospedagem Estadual, 5 Auxílio Alimentação Estadual a Janete Sueli Krueger referente a: 1659/2023 - Convocação para 5ª Reunião Ordinária do CD-CAU/SC, Florianópolis/SC, 29/05/2023; 1646/2023 - Convocação para 5ª Reunião Ordinária da CED-CAU/SC, Florianópolis/SC, 31/05/2023.</t>
  </si>
  <si>
    <t>Pagamento de 1 Auxílio Estacionamento, 234 Auxílio Quilometragem, 2 Auxílio Alimentação Estadual a Janete Sueli Krueger referente a: 1669/2023 - Convocação para 6ª Reunião Ordinária da CED-CAU/SC, Florianópolis/SC, 14/06/2023.</t>
  </si>
  <si>
    <t>Pagamento de 235 Auxílio Quilometragem, 2 Auxílio Alimentação Estadual, 1 Auxílio Hospedagem Estadual a Janete Sueli Krueger referente a: 1680/2023 - Convocação para 140ª Reunião Plenária Ordinária, Florianópolis/SC, 23/06/2023.</t>
  </si>
  <si>
    <t>Pagamento de 2 Auxílio Alimentação Estadual, 1 Auxílio Estacionamento, 235 Auxílio Quilometragem a Janete Sueli Krueger referente a: 1688/2023 - Convocação para 6ª Reunião Ordinária do CD-CAU/SC, Florianópolis/SC, 26/06/2023.</t>
  </si>
  <si>
    <t>COMPLEMENTO Pagamento de 1 Auxilio Hospedagem Estadual a Janete Sueli Krueger referente a: 1688/2023 - Convocação para 6ª Reunião Ordinária do CD-CAU/SC</t>
  </si>
  <si>
    <t>Pagamento de 1 Auxilio Alimentação Estadual, 122 Auxilio Quilometragem a Janete Sueli Krueger referente a: 1713/2023 - Convocação para I Semana de Tecnologia do curso de Arquitetura e Urbanismo da Furb</t>
  </si>
  <si>
    <t>Pagamento de 1 Auxílio Estacionamento, 3 Auxílio Alimentação Estadual, 232 Auxílio Quilometragem, 1 Auxílio Hospedagem Estadual a Janete Sueli Krueger referente a: 1697/2023 - Convocação para Palestra: Acessibilidade na Escala Urbana "CAU Portas Abertas", Florianópolis/SC, 06/07/2023, volta:07/07/2023; 1696/2023 - Convocação para 141ª Reunião Plenária Ordinária, Florianópolis/SC, 07/07/2023, ida:06/07/2023, volta:07/07/2023.</t>
  </si>
  <si>
    <t>Pagamento de 4 Auxílio Alimentação Estadual, 2 Auxílio Estacionamento, 232 Auxílio Quilometragem, 2 Auxílio Hospedagem Estadual a Janete Sueli Krueger referente a: 1721/2023 - Convocação para 7ª Reunião Ordinária da CED-CAU/SC, Florianópolis/SC, 19/07/2023; 1732/2023 - Convocação para Reunião sobre Reprogramação Orçamentária, Florianópolis/SC, 20/07/2023.</t>
  </si>
  <si>
    <t>Pagamento de 1 Auxílio Estacionamento, 232 Auxílio Quilometragem, 1 Auxílio Hospedagem Estadual, 2 Auxílio Alimentação Estadual a Janete Sueli Krueger referente a: 1736/2023 - Convocação para 7ª Reunião Ordinária do CD-CAU/SC, Florianópolis/SC, 31/07/2023.</t>
  </si>
  <si>
    <t>Pagamento de 234 Auxílio Quilometragem, 2 Auxílio Alimentação Estadual, 1 Auxílio Hospedagem Estadual, 1 Auxílio Estacionamento a Janete Sueli Krueger referente a: 1751/2023 - Convocação para Lançamento do Concurso Público da Sede do CAU/SC "CAU Portas Abertas", Florianópolis/SC, 10/08/2023.</t>
  </si>
  <si>
    <t>Pagamento de 2 Auxílio Alimentação Estadual, 1 Auxílio Hospedagem Estadual, 232 Auxílio Quilometragem, 2 Auxílio Estacionamento a Janete Sueli Krueger referente a: 1757/2023 - Convocação para 8ª Reunião Ordinária da CED-CAU/SC, Florianópolis/SC, 16/08/2023.</t>
  </si>
  <si>
    <t>Pagamento de 9 Auxílio Locomoção Urbana Nacional, 10 Auxílio Alimentação Nacional, 28 Auxílio Quilometragem, 4 Auxílio Hospedagem Nacional, 3 Auxílio Estacionamento a Janete Sueli Krueger referente a: 1737/2023 - Convocação para 2º Colóquio de Abertura do Seminário dos 10 Anos do Código de Ética e Di, Fortaleza - CE, 22/08/2023; 1738/2023 - Convocação para 6ª Reunião Conjunta com Coordenadores das CED-CAU/UF (Coord. Janete), Fortaleza - CE, 23/08/2023; 1739/2023 - Convocação para 25º Seminário Regional da CED-CAU/BR “10 ANOS DO CÓDIGO DE ÉTICA EM UM M, Fortaleza - CE, 23 a 25/08/2023.</t>
  </si>
  <si>
    <t>Pagamento de 1 Auxílio Hospedagem Estadual, 1 Auxílio Estacionamento, 3 Auxílio Alimentação Estadual, 232 Auxílio Quilometragem a Janete Sueli Krueger referente a: 1768/2023 - Convocação para CAU/SC no NCD SUMMIT 2023, Florianópolis/SC, 04/09/2023.</t>
  </si>
  <si>
    <t>Pagamento de 2 Auxílio Alimentação Estadual, 1 Auxílio Hospedagem Estadual, 1 Auxílio Estacionamento, 232 Auxílio Quilometragem a Janete Sueli Krueger referente a: 1792/2023 - Convocação para 9ª Reunião Ordinária da CED-CAU/SC, Florianópolis/SC, 13/09/2023.</t>
  </si>
  <si>
    <t>Jean Faria dos Santos</t>
  </si>
  <si>
    <t>Pagamento de 2 Auxílio Hospedagem Estadual, 4 Auxílio Locomoção Urbana Estadual, 4 Auxílio Alimentação Estadual a Jean Faria dos Santos referente a: Ofício nº 051/2023/PRES/CAUSC Evento CAU Portas Abertas – Palestra sobre Arquitetura Hospitalar, Florianópolis/SC, 11/05/2023.</t>
  </si>
  <si>
    <t>Joana César Magalhães</t>
  </si>
  <si>
    <t>Pagamento de 1 Auxílio Hospedagem Estadual, 4 Auxílio Alimentação Estadual, 5 Auxílio Locomoção Urbana Estadual a Joana César Magalhães referente a: Ofício nº 140/2023/PRES/CAUSC NCD SUMMIT 2023 - RELACIONAMENTO INSTITUCIONAL MERCADO DE INTERIORES, Florianópolis/SC, 04/09/2023.</t>
  </si>
  <si>
    <t>José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</si>
  <si>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</si>
  <si>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</si>
  <si>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</si>
  <si>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</si>
  <si>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</si>
  <si>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</si>
  <si>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</si>
  <si>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</si>
  <si>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Pagamento de 1 Auxílio Alimentação Estadual, 2 Auxílio Locomoção Urbana Estadual a José Alberto Gebara referente a: 1603/2023 - Convocação para 4ª Reunião Ordinária da CEP-CAU/SC, Florianópolis/SC, 26/04/2023.</t>
  </si>
  <si>
    <t>Pagamento de 2 Auxílio Locomoção Urbana Estadual, 2 Auxílio Alimentação Estadual a José Alberto Gebara referente a: 1613/2023 - Convocação para 5ª Reunião Ordinária da CTCP - CAU/SC, Florianópolis/SC, 03/05/2023.</t>
  </si>
  <si>
    <t>Pagamento de 1 Auxilio Alimentação Estadual, 2 Auxilio Deslocamento a José Alberto Gebara referente a: 1623/2023 - Convocação para "CAU Portas Abertas" (Palestra: "Cenários Pós Impacto - Ensaios e Aprendizados em Ambientes de Saúde")</t>
  </si>
  <si>
    <t>Pagamento de 2 Auxílio Locomoção Urbana Estadual, 2 Auxílio Alimentação Estadual a José Alberto Gebara referente a: 1640/2023 - Convocação para 5ª Reunião Ordinária da CEP-CAU/SC, Florianópolis/SC, 24/05/2023; 1635/2023 - Convocação para 3ª Reunião Extraordinária da Comissão Temporária de Concurso Público do, Florianópolis/SC, 24/05/2023.</t>
  </si>
  <si>
    <t>Pagamento de 2 Auxílio Locomoção Urbana Estadual, 1 Auxílio Alimentação Estadual a José Alberto Gebara referente a: 1664/2023 - Convocação para 6ª Reunião Ordinária da CTCP - CAU/SC, Florianópolis/SC, 06/06/2023.</t>
  </si>
  <si>
    <t>Pagamento de 1 Auxílio Alimentação Estadual, 2 Auxílio Locomoção Urbana Estadual a José Alberto Gebara referente a: 1671/2023 - Convocação para Palestra Nuvem de Pontos, Florianópolis/SC, 06/06/2023.</t>
  </si>
  <si>
    <t>Pagamento de 1 Auxílio Alimentação Estadual, 2 Auxílio Locomoção Urbana Estadual a José Alberto Gebara referente a: 1670/2023 - Convocação para 6ª Reunião Ordinária da CEP-CAU/SC, Florianópolis/SC, 12/06/2023.</t>
  </si>
  <si>
    <t>Pagamento de 2 Auxílio Locomoção Urbana Estadual a José Alberto Gebara referente a: 1697/2023 - Convocação para Palestra: Acessibilidade na Escala Urbana "CAU Portas Abertas", Florianópolis/SC, 06/07/2023.</t>
  </si>
  <si>
    <t>Pagamento de 2 Auxílio Locomoção Urbana Estadual, 1 Auxílio Alimentação Estadual a José Alberto Gebara referente a: 1740/2023 - Convocação para 8ª Reunião Ordinária da CTCP - CAU/SC, Florianópolis/SC, 02/08/2023.</t>
  </si>
  <si>
    <t>Pagamento de 2 Auxílio Locomoção Urbana Estadual, 1 Auxílio Alimentação Estadual a José Alberto Gebara referente a: 1751/2023 - Convocação para Lançamento do Concurso Público da Sede do CAU/SC "CAU Portas Abertas", Florianópolis/SC, 10/08/2023.</t>
  </si>
  <si>
    <t>Pagamento de 1 Auxílio Hospedagem Estadual, 2 Auxílio Alimentação Estadual, 2 Auxílio Locomoção Urbana Estadual a José Alberto Gebara referente a: 1707/2023 - Convocação para Oficina Empreender em Arquitetura - Criciúma, Criciúma/SC, 24/08/2023.</t>
  </si>
  <si>
    <t>Pagamento de 1 Auxilio Alimentação Estadual, 1 Auxilio Deslocamento a José Alberto Gebara referente a: 1773/2023 - Convocação para 8ª Reunião Ordinária da CEP-CAU/SC, Florianópolis, 25/08/2023.</t>
  </si>
  <si>
    <t>Pagamento de 2 Auxilio Alimentação Estadual, 2 Auxilio Deslocamento a José Alberto Gebara referente a: 1768/2023 - Convocação para CAU/SC no NCD SUMMIT 2023</t>
  </si>
  <si>
    <t>Pagamento de 1 Auxilio Alimentação Estadual, 2 Auxilio Deslocamento a José Alberto Gebara referente a: 1779/2023 - Convocação para 9ª Reunião Ordinária da CTCP - CAU/SC</t>
  </si>
  <si>
    <t>Pagamento de 1 Auxílio Hospedagem Estadual, 2 Auxílio Alimentação Estadual a José Alberto Gebara referente ao(s) evento(s) 1735/2023 - Convocação para Oficina Empreender em Arquitetura - Lages, Lages/SC, 27/09/2023.</t>
  </si>
  <si>
    <t>Juliana Córdula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</si>
  <si>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</si>
  <si>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</si>
  <si>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</si>
  <si>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</si>
  <si>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</si>
  <si>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</si>
  <si>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</si>
  <si>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</si>
  <si>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</si>
  <si>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Pagamento de 1 Auxílio Estacionamento, 17 Auxílio Quilometragem, 1 Auxílio Alimentação Estadual a Juliana Córdula Dreher de Andrade referente a: 1608/2023 - Convocação para 4ª Reunião Ordinária da CED-CAU/SC, Florianópolis/SC, 02/05/2023.</t>
  </si>
  <si>
    <t>Pagamento de 1 Auxílio Alimentação Estadual, 1 Auxílio Estacionamento, 17 Auxílio Quilometragem a Juliana Córdula Dreher de Andrade referente a: 1623/2023 - Convocação para "CAU Portas Abertas" (Palestra: "Cenários Pós Impacto - Ensaios e Aprend, Florianópolis/SC, 11/05/2023.</t>
  </si>
  <si>
    <t>Pagamento de 17 Auxílio Quilometragem, 1 Auxílio Estacionamento, 2 Auxílio Alimentação Estadual a Juliana Córdula Dreher de Andrade referente a: 1624/2023 - Convocação para 139ª Reunião Plenária Ordinária, Florianópolis/SC, 12/05/2023.</t>
  </si>
  <si>
    <t>Pagamento de 17 Auxílio Quilometragem, 1 Auxílio Estacionamento, 2 Auxílio Alimentação Estadual a Juliana Córdula Dreher de Andrade referente a 1646/2023 - Convocação para 5ª Reunião Ordinária da CED-CAU/SC, Florianópolis/SC, 31/05/2023.</t>
  </si>
  <si>
    <t>Pagamento de 1 Auxílio Alimentação Estadual, 15 Auxílio Quilometragem a Juliana Córdula Dreher de Andrade referente a: 1669/2023 - Convocação para 6ª Reunião Ordinária da CED-CAU/SC, Florianópolis/SC, 14/06/2023.</t>
  </si>
  <si>
    <t>Pagamento de 2 Auxílio Alimentação Estadual, 1 Auxílio Estacionamento, 17 Auxílio Quilometragem a Juliana Córdula Dreher de Andrade referente a: 1680/2023 - Convocação para 140ª Reunião Plenária Ordinária, Florianópolis/SC, 23/06/2023.</t>
  </si>
  <si>
    <t>Pagamento de 1 Auxilio Alimentação Estadual, 11 Auxilio Quilometragem, 1 Auxilio Estacionamento a Juliana Córdula Dreher de Andrade referente a: 1697/2023 - Convocação para Palestra: Acessibilidade na Escala Urbana "CAU Portas Abertas"</t>
  </si>
  <si>
    <t>Pagamento de 2 Auxilio Alimentação Estadual, 11 Auxilio Quilometragem, 1 Auxilio Estacionamento a Juliana Córdula Dreher de Andrade referente a: 1696/2023 - Convocação para 141ª Reunião Plenária Ordinária</t>
  </si>
  <si>
    <t>Pagamento de 11 Auxílio Quilometragem, 1 Auxílio Alimentação Estadual a Juliana Córdula Dreher de Andrade referente a: 1721/2023 - Convocação para 7ª Reunião Ordinária da CED-CAU/SC, Florianópolis/SC, 19/07/2023.</t>
  </si>
  <si>
    <t>Pagamento de 12 Auxílio Locomoção Urbana Nacional, 5 Auxílio Hospedagem Nacional, 12 Auxílio Alimentação Nacional a Juliana Córdula Dreher de Andrade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</si>
  <si>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Pagamento de 1 Auxílio Estacionamento, 11 Auxílio Quilometragem, 1 Auxílio Alimentação Estadual a Juliana Córdula Dreher de Andrade referente a: 1751/2023 - Convocação para Lançamento do Concurso Público da Sede do CAU/SC "CAU Portas Abertas", Florianópolis/SC, 10/08/2023.</t>
  </si>
  <si>
    <t>Pagamento de 1 Auxílio Estacionamento, 2 Auxílio Alimentação Estadual, 11 Auxílio Quilometragem a Juliana Córdula Dreher de Andrade referente a: 1752/2023 - Convocação para 142ª Reunião Plenária Ordinária, Florianópolis/SC, 11/08/2023.</t>
  </si>
  <si>
    <t>Pagamento de 1 Auxílio Alimentação Estadual, 11 Auxílio Quilometragem, 1 Auxílio Estacionamento a Juliana Córdula Dreher de Andrade referente a: 1757/2023 - Convocação para 8ª Reunião Ordinária da CED-CAU/SC, Florianópolis/SC, 16/08/2023.</t>
  </si>
  <si>
    <t>Pagamento de 1 Auxílio Alimentação Estadual, 11 Auxílio Quilometragem, 1 Auxílio Estacionamento a Juliana Córdula Dreher de Andrade referente a: 1772/2023 - Convocação para Reunião Frente de Cultura, Florianópolis/SC, 17/08/2023.</t>
  </si>
  <si>
    <t>Pagamento de 1 Auxílio Estacionamento, 12 Auxílio Quilometragem, 2 Auxílio Alimentação Estadual a Juliana Córdula Dreher de Andrade referente a: 1768/2023 - Convocação para CAU/SC no NCD SUMMIT 2023, Florianópolis/SC, 04/09/2023.</t>
  </si>
  <si>
    <t>Pagamento de 1 Auxilio Alimentação Estadual, 11 Auxilio Quilometragem, 1 Auxilio Estacionamento a Juliana Córdula Dreher de Andrade referente a: 1792/2023 - Convocação para 9ª Reunião Ordinária da CED-CAU/SC</t>
  </si>
  <si>
    <t>Pagamento de 11 Auxílio Quilometragem, 1 Auxílio Estacionamento, 1 Auxílio Alimentação Estadual a Juliana Córdula Dreher de Andrade referente a: 1783/2023 - Convocação para "CAU Portas Abertas" (Seminário Licenciamento Simplificado de Projetos d, Florianópolis/SC, 21/09/2023.</t>
  </si>
  <si>
    <t>Pagamento de 2 Auxílio Alimentação Estadual, 11 Auxílio Quilometragem, 1 Auxílio Estacionamento a Juliana Córdula Dreher de Andrade referente ao(s) evento(s) 1808/2023 - Convocação para 143ª Reunião Plenária Ordinária, Florianópolis/SC, 22/09/2023.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</si>
  <si>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</si>
  <si>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</si>
  <si>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</si>
  <si>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</si>
  <si>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</si>
  <si>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</si>
  <si>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</si>
  <si>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</si>
  <si>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</si>
  <si>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</si>
  <si>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</si>
  <si>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Pagamento de 5 Auxílio Locomoção Urbana Estadual, 3 Auxílio Alimentação Estadual, 1 Auxílio Hospedagem Estadual, 1 Reembolso de Passagem Rodoviária a Larissa Moreira referente a: 1608/2023 - Convocação para 4ª Reunião Ordinária da CED-CAU/SC, Florianópolis/SC, 02/05/2023.</t>
  </si>
  <si>
    <t>Pagamento de 340 Auxílio Quilometragem, 1 Auxílio Hospedagem Estadual, 3 Auxílio Alimentação Estadual, 2 Auxílio Estacionamento a Larissa Moreira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</si>
  <si>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Auxilio Hospedagem Estadual, 3 Auxilio Alimentação Estadual, 5 Auxilio Deslocamento, Reembolso passagem rodoviária a Larissa Moreira referente a: 1646/2023 - Convocação para 5ª Reunião Ordinária da CED-CAU/SC</t>
  </si>
  <si>
    <t>Pagamento de 1 Reembolso de Passagem Rodoviária, 5 Auxílio Locomoção Urbana Estadual, 1 Auxílio Hospedagem Estadual, 2 Auxílio Alimentação Estadual a Larissa Moreira referente a: 1669/2023 - Convocação para 6ª Reunião Ordinária da CED-CAU/SC, Florianópolis/SC, 14/06/2023.</t>
  </si>
  <si>
    <t>Pagamento de 1 Auxílio Hospedagem Estadual, 3 Auxílio Alimentação Estadual, 1 Reembolso de Passagem Rodoviária, 5 Auxílio Locomoção Urbana Estadual a Larissa Moreira referente a: 1680/2023 - Convocação para 140ª Reunião Plenária Ordinária, Florianópolis/SC, 23/06/2023, ida:22/06/2023.</t>
  </si>
  <si>
    <t>Pagamento de 1 Auxilio Hospedagem Estadual, 3 Auxilio Alimentação Estadual, 5 Auxilio Deslocamento, Reembolso passagem rodoviária a Larissa Moreira referente a: 1696/2023 - Convocação para 141ª Reunião Plenária Ordinária</t>
  </si>
  <si>
    <t>Pagamento de 1 Auxílio Hospedagem Estadual, 3 Auxílio Alimentação Estadual, 1 Reembolso de Passagem Rodoviária, 5 Auxílio Locomoção Urbana Estadual a Larissa Moreira referente a: 1721/2023 - Convocação para 7ª Reunião Ordinária da CED-CAU/SC, Florianópolis/SC, 19/07/2023.</t>
  </si>
  <si>
    <t>Pagamento de 6 Auxílio Locomoção Urbana Estadual, 1 Auxílio Hospedagem Estadual, 3 Auxílio Alimentação Estadual a Larissa Moreira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</si>
  <si>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12 Auxílio Alimentação Nacional, 5 Auxílio Hospedagem Nacional a Larissa Moreira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</si>
  <si>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COMPLEMENTO Pagamento de 12 Auxílio Locomoção Urbana Nacional a Larissa Moreira referente a: 1737/2023 - Convocação para 2º Colóquio de Abertura do Seminário dos 10 Anos do Código de Ética e Disciplina do CAUBR; 1739/2023 - Convocação para 25º Seminário Regional da CED-CAU/BR “10 ANOS DO CÓDIGO DE ÉTICA EM UM MUNDO EM TRANSFORMAÇÃO”</t>
  </si>
  <si>
    <t>Pagamento de 3 Auxílio Alimentação Estadual, 1 Auxílio Hospedagem Estadual, 5 Auxílio Locomoção Urbana Estadual, 1 Reembolso de Passagem Rodoviária a Larissa Moreira referente a: 1757/2023 - Convocação para 8ª Reunião Ordinária da CED-CAU/SC, Florianópolis/SC, 16/08/2023.</t>
  </si>
  <si>
    <t>Pagamento de 6 Auxílio Locomoção Urbana Estadual, 4 Auxílio Alimentação Estadual, 2 Auxílio Hospedagem Estadual a Larissa Moreira referente a: 1768/2023 - Convocação para CAU/SC no NCD SUMMIT 2023, Florianópolis/SC, 04/09/2023.</t>
  </si>
  <si>
    <t>Pagamento de 2 Auxílio Locomoção Urbana Estadual, 1 Auxílio Alimentação Estadual a Larissa Moreira referente a: 1784/2023 - Convocação para 9ª Conferência Municipal de Cultural de Joinville/SC, Joinville/SC, 01 e 02/09/2023.</t>
  </si>
  <si>
    <t>Pagamento de 2 Auxílio Alimentação Estadual, 1 Reembolso de Passagem Rodoviária, 1 Auxílio Hospedagem Estadual, 5 Auxílio Locomoção Urbana Estadual a Larissa Moreira referente a: 1792/2023 - Convocação para 9ª Reunião Ordinária da CED-CAU/SC, Florianópolis/SC, 13/09/2023.</t>
  </si>
  <si>
    <t>Pagamento de 3 Auxílio Alimentação Estadual, 1 Reembolso de Passagem Rodoviária, 6 Auxílio Locomoção Urbana Estadual, 1 Auxílio Hospedagem Estadual a Larissa Moreira referente a: 1783/2023 - Convocação para "CAU Portas Abertas" (Seminário Licenciamento Simplificado de Projetos d, Florianópolis/SC, 21/09/2023; 1808/2023 - Convocação para 143ª Reunião Plenária Ordinária, Florianópolis/SC, 22/09/2023.</t>
  </si>
  <si>
    <t>Laurent Troost</t>
  </si>
  <si>
    <t>Pagamento de 4 Auxílio Locomoção Urbana Estadual, 4 Auxílio Alimentação Estadual, 2 Auxílio Hospedagem Estadual a Laurent Troost referente a: Ofício nº 139/2023/PRES/CAUSC NCD SUMMIT 2023 - RELACIONAMENTO INSTITUCIONAL MERCADO DE INTERIORES, Florianópolis/SC, 04/09/2023.</t>
  </si>
  <si>
    <t>Liamara Herrmann</t>
  </si>
  <si>
    <t>Pagamento de 2 Auxílio Hospedagem Estadual, 2 Auxílio Estacionamento, 4 Auxílio Alimentação Estadual, 4 Auxílio Locomoção Urbana Estadual a Liamara Herrmann referente a: Ofício nº 073/2023/PRES/CAUSC Oficina de Empreendedorismo do CAU/SC – Blumenau 26/07, Blumenau/SC, 26/07/2023.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</si>
  <si>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</si>
  <si>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</si>
  <si>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Pagamento de 239 Auxílio Quilometragem, 1 Auxílio Estacionamento, 2 Auxílio Alimentação Estadual a Lilian Louise Fabre Santos referente a: 1751/2023 - Convocação para Lançamento do Concurso Público da Sede do CAU/SC "CAU Portas Abertas", Florianópolis/SC, 10/08/2023.</t>
  </si>
  <si>
    <t>Luciana Marson Fonseca</t>
  </si>
  <si>
    <t>Pagamento de 6 Auxílio Locomoção Urbana Estadual, 2 Auxílio Hospedagem Estadual, 6 Auxílio Alimentação Estadual a Luciana Marson Fonseca referente a: Ofício nº 089/2023/PRES/CAUSC CAU/SC SUMMIT CIDADES 2023 - II DIÁLOGOS URBANOS /CPUA-CAU/SC, Florianópolis/SC, 26/06/2023.</t>
  </si>
  <si>
    <t>Luciano Santos Driemeier</t>
  </si>
  <si>
    <t>Pagamento de 2 Auxílio Alimentação Estadual, 4 Auxílio Locomoção Urbana Estadual a Luciano Santos Driemeier referente a: Ofício nº 086/2023/PRES/CAUSC CAU/SC SUMMIT CIDADES 2023 - II DIÁLOGOS URBANOS /CPUA-CAU/SC, Florianópolis/SC, 28/06/2023.</t>
  </si>
  <si>
    <t>Luiz Alberto de Souza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</si>
  <si>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</si>
  <si>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</si>
  <si>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</si>
  <si>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</si>
  <si>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</si>
  <si>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</si>
  <si>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Pagamento de 353 Auxílio Quilometragem, 1 Auxílio Estacionamento, 1 Auxílio Hospedagem Estadual, 3 Auxílio Alimentação Estadual a Luiz Alberto de Souza referente a: 1613/2023 - Convocação para 5ª Reunião Ordinária da CTCP - CAU/SC, Florianópolis/SC, 03/05/2023.</t>
  </si>
  <si>
    <t>Pagamento de 1 Auxílio Estacionamento, 352 Auxílio Quilometragem, 2 Auxílio Alimentação Estadual, 1 Auxílio Hospedagem Estadual a Luiz Alberto de Souza referente a: 1635/2023 - Convocação para 3ª Reunião Extraordinária da Comissão Temporária de Concurso Público do, Florianópolis/SC, 24/05/2023.</t>
  </si>
  <si>
    <t>Pagamento de 2 Auxílio Alimentação Estadual, 1 Auxílio Hospedagem Estadual, 1 Auxílio Estacionamento, 354 Auxílio Quilometragem a Luiz Alberto de Souza referente a: 1635/2023 - Convocação para 3ª Reunião Extraordinária da Comissão Temporária de Concurso Público do, Florianópolis/SC, 24/05/2023.</t>
  </si>
  <si>
    <t>Pagamento de 2 Auxílio Alimentação Estadual, 1 Auxílio Estacionamento, 1 Auxílio Hospedagem Estadual, 353 Auxílio Quilometragem a Luiz Alberto de Souza referente a: 1715/2023 - Convocação para 7ª Reunião Ordinária da CTCP - CAU/SC, Florianópolis/SC, 13/07/2023.</t>
  </si>
  <si>
    <t>Pagamento de 1 Auxílio Hospedagem Estadual, 353 Auxílio Quilometragem, 2 Auxílio Alimentação Estadual, 1 Auxílio Estacionamento a Luiz Alberto de Souza referente a: 1740/2023 - Convocação para 8ª Reunião Ordinária da CTCP - CAU/SC, Florianópolis/SC, 02/08/2023.</t>
  </si>
  <si>
    <t>Pagamento de 2 Auxílio Alimentação Estadual, 1 Auxílio Hospedagem Estadual, 1 Auxílio Estacionamento, 353 Auxílio Quilometragem a Luiz Alberto de Souza referente a: 1750/2023 - Convocação para Lançamento do Concurso Público Nacional de Arquitetura para o Edifício-S, Florianópolis/SC, 10/08/2023.</t>
  </si>
  <si>
    <t>Pagamento de 1 Auxílio Estacionamento, 2 Auxílio Alimentação Estadual, 1 Auxílio Hospedagem Estadual, 353 Auxílio Quilometragem a Luiz Alberto de Souza referente a: 1779/2023 - Convocação para 9ª Reunião Ordinária da CTCP - CAU/SC, Florianópolis/SC, 05/09/2023.</t>
  </si>
  <si>
    <t>Maria Rita Silveira de Paula Amoroso</t>
  </si>
  <si>
    <t>NÚMERO CANCELADO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</si>
  <si>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</si>
  <si>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Mariana Bunn Souza</t>
  </si>
  <si>
    <t>Pagamento de 48 Auxílio Quilometragem, 1 Auxílio Estacionamento, 2 Auxílio Alimentação Estadual a Mariana Bunn Souza referente a: Ofício nº 080/2023/PRES/CAUSC Evento CAU Portas Abertas – Palestra sobre Acessibilidade, Florianópolis/SC, 06/07/2023.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</si>
  <si>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</si>
  <si>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</si>
  <si>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</si>
  <si>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</si>
  <si>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</si>
  <si>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</si>
  <si>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</si>
  <si>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</si>
  <si>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</si>
  <si>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</si>
  <si>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</si>
  <si>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</si>
  <si>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</si>
  <si>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3 Auxílio Alimentação Estadual, 1 Auxílio Hospedagem Estadual, 447 Auxílio Quilometragem a Mariana Campos de Andrade referente a: 1624/2023 - Convocação para 139ª Reunião Plenária Ordinária, Florianópolis/SC, 12/05/2023.</t>
  </si>
  <si>
    <t>Pagamento de 1 Auxilio Hospedagem Estadual, 2 Auxilio Alimentação Estadual, 446 Auxilio Quilometragem, 1 Auxilio Estacionamento a Mariana Campos de Andrade referente a: 1640/2023 - Convocação para 5ª Reunião Ordinária da CEP-CAU/SC</t>
  </si>
  <si>
    <t>Pagamento de 2 Auxílio Alimentação Estadual, 1 Auxílio Hospedagem Estadual, 447 Auxílio Quilometragem a Mariana Campos de Andrade referente a: 1670/2023 - Convocação para 6ª Reunião Ordinária da CEP-CAU/SC, Florianópolis/SC, 12/06/2023.</t>
  </si>
  <si>
    <t>Pagamento de 447 Auxílio Quilometragem, 2 Auxílio Alimentação Estadual, 1 Auxílio Hospedagem Estadual a Mariana Campos de Andrade referente a: 1680/2023 - Convocação para 140ª Reunião Plenária Ordinária, Florianópolis/SC, 23/06/2023.</t>
  </si>
  <si>
    <t>Pagamento de 2 Auxílio Hospedagem Estadual, 606 Auxílio Quilometragem, 4 Auxílio Alimentação Estadual a Mariana Campos de Andrade referente a: 1687/2023 - Convocação para Oficina Empreender em Arquitetura - Joinville, Joinville/SC, 28/06/2023.</t>
  </si>
  <si>
    <t>Pagamento de 2 Auxílio Alimentação Estadual, 448 Auxílio Quilometragem, 1 Auxílio Hospedagem Estadual a Mariana Campos de Andrade referente a: 1696/2023 - Convocação para 141ª Reunião Plenária Ordinária, Florianópolis/SC, 07/07/2023.</t>
  </si>
  <si>
    <t>ESTORNO Pagamento de 606 Auxílio Quilometragem a Mariana Campos de Andrade referente a: 1687/2023 - Convocação para Oficina Empreender em Arquitetura - Joinville, Joinville/SC, 28/06/2023.</t>
  </si>
  <si>
    <t>Pagamento de 1 Auxílio Hospedagem Estadual, 2 Auxílio Alimentação Estadual, 446 Auxílio Quilometragem a Mariana Campos de Andrade referente a: 1723/2023 - Convocação para 7ª Reunião Ordinária da CEP-CAU/SC, Florianópolis/SC, 21/07/2023.</t>
  </si>
  <si>
    <t>Pagamento de 1 Auxílio Hospedagem Estadual, 3 Auxílio Alimentação Estadual, 445 Auxílio Quilometragem a Mariana Campos de Andrade referente a: 1752/2023 - Convocação para 142ª Reunião Plenária Ordinária, Florianópolis/SC, 11/08/2023.</t>
  </si>
  <si>
    <t>Pagamento de 3 Auxílio Alimentação Estadual, 1 Auxílio Hospedagem Estadual, 445 Auxílio Quilometragem a Mariana Campos de Andrade referente a: 1773/2023 - Convocação para 8ª Reunião Ordinária da CEP-CAU/SC, Florianópolis/SC, 25/08/2023.</t>
  </si>
  <si>
    <t>Pagamento de 4 Auxílio Alimentação Estadual, 445 Auxílio Quilometragem, 2 Auxílio Hospedagem Estadual a Mariana Campos de Andrade referente a: 1768/2023 - Convocação para CAU/SC no NCD SUMMIT 2023, Florianópolis/SC, 04/09/2023.</t>
  </si>
  <si>
    <t>Pagamento de 1 Auxílio Hospedagem Estadual, 3 Auxílio Alimentação Estadual, 446 Auxílio Quilometragem a Mariana Campos de Andrade referente a: 1808/2023 - Convocação para 143ª Reunião Plenária Ordinária, Florianópolis/SC, 22/09/2023.</t>
  </si>
  <si>
    <t>Pagamento de 11 Auxílio Quilometragem, 1 Auxílio Alimentação Estadual a Mariana Campos de Andrade referente ao(s) evento(s) 1819/2023 - Convocação para Palestra - FACVEST - Lages, Lages/SC, 18/09/2023.</t>
  </si>
  <si>
    <t>Pagamento de 1 Auxílio Estacionamento, 1 Auxílio Alimentação Estadual a Mariana Campos de Andrade referente ao(s) evento(s) 1735/2023 - Convocação para Oficina Empreender em Arquitetura - Lages, Lages/SC, 27/09/2023.</t>
  </si>
  <si>
    <t>Pagamento de 444 Auxílio Quilometragem, 3 Auxílio Alimentação Estadual, 1 Auxílio Hospedagem Estadual a Mariana Campos de Andrade referente ao(s) evento(s) 1823/2023 - Convocação para 9ª Reunião Ordinária da CEP-CAU/SC, Florianópolis/SC, 29/09/2023.</t>
  </si>
  <si>
    <t>Maurício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</si>
  <si>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</si>
  <si>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</si>
  <si>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</si>
  <si>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2 Auxílio Alimentação Estadual, 261 Auxílio Quilometragem a Maurício Andre Giusti referente a: 1576/2023 - Convocação para Road Show NCD 2023, Chapecó/SC, 28/03/2023.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</si>
  <si>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</si>
  <si>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Pagamento de 2 Auxílio Hospedagem Estadual, 4 Auxílio Alimentação Estadual, 277 Auxílio Quilometragem, 2 Auxílio Locomoção Urbana Estadual a Maurício Andre Giusti referente a: 1680/2023 - Convocação para 140ª Reunião Plenária Ordinária, Florianópolis/SC, 23/06/2023.</t>
  </si>
  <si>
    <t>Pagamento de 6 Auxílio Alimentação Nacional DF/SP/RJ, 277 Auxílio Quilometragem, 2 Auxílio Locomoção Urbana Nacional DF/SP/RJ, 3 Auxílio Hospedagem Nacional DF/SP/RJ a Maurício Andre Giusti referente a: 1744/2023 - Convocação para Oficina de Planejamento Estratégico Integrado, Brasília - DF, 15 e 16/08/2023.</t>
  </si>
  <si>
    <t>Pagamento de 277 Auxílio Quilometragem, 2 Auxílio Hospedagem Estadual, 2 Auxílio Locomoção Urbana Estadual, 4 Auxílio Alimentação Estadual a Maurício Andre Giusti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</si>
  <si>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2 Auxílio Locomoção Urbana Estadual, 4 Auxílio Alimentação Estadual, 2 Auxílio Hospedagem Estadual a Maurício Andre Giusti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</si>
  <si>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277 Auxílio Quilometragem, 2 Auxílio Hospedagem Estadual, 4 Auxílio Alimentação Estadual, 2 Auxílio Locomoção Urbana Estadual a Maurício Andre Giusti referente a: 1807/2023 - Convocação para 9ª Reunião Ordinária da COAF-CAU/SC, Florianópolis/SC, 25/09/2023.</t>
  </si>
  <si>
    <t>Murilo Ortolan</t>
  </si>
  <si>
    <t>Pagamento de 3 Auxílio Hospedagem Estadual, 4 Auxílio Locomoção Urbana Estadual, 6 Auxílio Alimentação Estadual a Murilo Ortolan referente a: Ofício nº 083/2023/PRES/CAUSC CAU/SC SUMMIT CIDADES 2023 - II DIÁLOGOS URBANOS /CPUA-CAU/SC, Florianópolis/SC, 27/06/2023.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</si>
  <si>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</si>
  <si>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</si>
  <si>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</si>
  <si>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</si>
  <si>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</si>
  <si>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</si>
  <si>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</si>
  <si>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4 Auxílio Alimentação Estadual, 1 Auxílio Estacionamento, 814 Auxílio Quilometragem a Newton Marçal Santos referente a: 1623/2023 - Convocação para "CAU Portas Abertas" (Palestra: "Cenários Pós Impacto - Ensaios e Aprend, Florianópolis/SC, 11/05/2023,1624/2023 - Convocação para 139ª Reunião Plenária Ordinária, Florianópolis/SC, 12/05/2023.</t>
  </si>
  <si>
    <t>Pagamento de 1 Auxílio Estacionamento, 814 Auxílio Quilometragem, 4 Auxílio Alimentação Estadual a Newton Marçal Santos referente a 1646/2023 - Convocação para 5ª Reunião Ordinária da CED-CAU/SC, Florianópolis/SC, 31/05/2023.</t>
  </si>
  <si>
    <t>Pagamento de 813 Auxílio Quilometragem, 6 Auxílio Alimentação Estadual, 2 Auxílio Estacionamento a Newton Marçal Santos referente a: 1669/2023 - Convocação para 6ª Reunião Ordinária da CED-CAU/SC, Florianópolis/SC, 14/06/2023; 1674/2023 - Convocação para 6ª Reunião Ordinária da CATHIS-CAU/SC, Florianópolis/SC, 16/06/2023.</t>
  </si>
  <si>
    <t>Pagamento de 397 Auxílio Quilometragem, 2 Auxílio Alimentação Estadual a Newton Marçal Santos referente a: 1650/2023 - Convocação para Roda de Conversa da FECAM em Mafra, Mafra/SC, 21/06/2023.</t>
  </si>
  <si>
    <t>Pagamento de 813 Auxílio Quilometragem, 1 Auxílio Hospedagem Estadual, 1 Auxílio Estacionamento, 4 Auxílio Alimentação Estadual a Newton Marçal Santos referente a: 1680/2023 - Convocação para 140ª Reunião Plenária Ordinária, Florianópolis/SC, 23/06/2023.</t>
  </si>
  <si>
    <t>Pagamento de 4 Auxílio Alimentação Estadual, 813 Auxílio Quilometragem, 1 Auxílio Estacionamento a Newton Marçal Santos referente a: 1721/2023 - Convocação para 7ª Reunião Ordinária da CED-CAU/SC, Florianópolis/SC, 19/07/2023.</t>
  </si>
  <si>
    <t>Pagamento de 11 Auxílio Alimentação Nacional, 8 Auxílio Locomoção Urbana Nacional, 5 Auxílio Estacionamento, 462 Auxílio Quilometragem, 5 Auxílio Hospedagem Nacional a Newton Marçal Santos referente a: 1703/2023 - Convocação para Semana da Habitação 2023, Aracaju - SE, 26 a 29/07/2023.</t>
  </si>
  <si>
    <t>ESTORNO 2 Auxilio Alimentação Estadual a Wanessa Vieira referente a: 1748/2023 - Convocação para 3ª Reunião Ordinária da Comissão Eleitoral do CAU/SC - CE/SC</t>
  </si>
  <si>
    <t>Pagamento de 3 Auxílio Hospedagem Nacional, 6 Auxílio Alimentação Nacional, 462 Auxílio Quilometragem, 6 Auxílio Locomoção Urbana Nacional a Newton Marçal Santos referente a: 1758/2023 - Convocação para Visita ao Projeto Nenhuma Casa Sem Banheiro CAU/RS, Porto Alegre - RS, 29 e 30/08/2023.</t>
  </si>
  <si>
    <t>Pagamento de 1 Auxilio Hospedagem Estadual, 2 Auxilio Alimentação Estadual, 360 Auxilio Quilometragem a Newton Marçal Santos referente a: 1686/2023 - Convocação para Palestra - UNOESC - Xanxerê</t>
  </si>
  <si>
    <t>Pagamento de 814 Auxílio Quilometragem, 4 Auxílio Alimentação Estadual, 1 Auxílio Estacionamento a Newton Marçal Santos referente ao(s) evento(s) 1783/2023 - Convocação para "CAU Portas Abertas" (Seminário Licenciamento Simplificado de Projetos d, Florianópolis/SC, 21/09/2023; 1808/2023 - Convocação para 143ª Reunião Plenária Ordinária, Florianópolis/SC, 22/09/2023.</t>
  </si>
  <si>
    <t>651/2022</t>
  </si>
  <si>
    <t>Patrícia Figueiredo Sarquis Herden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</si>
  <si>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</si>
  <si>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</si>
  <si>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</si>
  <si>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</si>
  <si>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</si>
  <si>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</si>
  <si>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</si>
  <si>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</si>
  <si>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</si>
  <si>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</si>
  <si>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</si>
  <si>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</si>
  <si>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</si>
  <si>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</si>
  <si>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</si>
  <si>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</si>
  <si>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</si>
  <si>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</si>
  <si>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</si>
  <si>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</si>
  <si>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</si>
  <si>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</si>
  <si>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</si>
  <si>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</si>
  <si>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</si>
  <si>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</si>
  <si>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</si>
  <si>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</si>
  <si>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</si>
  <si>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</si>
  <si>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</si>
  <si>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</si>
  <si>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</si>
  <si>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</si>
  <si>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</si>
  <si>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</si>
  <si>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</si>
  <si>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</si>
  <si>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</si>
  <si>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</si>
  <si>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Pagamento de 60 Auxílio Quilometragem, 2 Auxílio Alimentação Estadual a Patrícia Figueiredo Sarquis Herden referente a: 1595/2023 - Convocação para Palestra "Ordem sem Design" com Alain Bertaud, Florianópolis/SC, 17/04/2023.</t>
  </si>
  <si>
    <t>Pagamento de 60 Auxílio Quilometragem, 2 Auxílio Alimentação Estadual a Patrícia Figueiredo Sarquis Herden referente a: 1605/2023 - Convocação para Convocação Despachos internos, Florianópolis/SC, 18/04/2023.</t>
  </si>
  <si>
    <t>Pagamento de 2 Auxílio Alimentação Estadual, 60 Auxílio Quilometragem a Patrícia Figueiredo Sarquis Herden referente a: 1594/2023 - Convocação para 138ª Reunião Plenária Ordinária, Florianópolis/SC, 20/04/2023.</t>
  </si>
  <si>
    <t>Pagamento de 222 Auxílio Quilometragem, 2 Auxílio Alimentação Estadual, 1 Auxílio Estacionamento a Patrícia Figueiredo Sarquis Herden referente a: 1572/2023 - Convocação para Road Show NCD 2023, Balneário Camboriú/SC, 21/03/2023.</t>
  </si>
  <si>
    <t>Pagamento de 2 Auxílio Alimentação Estadual, 60 Auxílio Quilometragem a Patrícia Figueiredo Sarquis Herden referente a: 1609/2023 - Convocação para Despachos Internos na Sede - CAU/SC, Florianópolis/SC, 24/04/2023.</t>
  </si>
  <si>
    <t>Pagamento de 60 Auxílio Quilometragem, 1 Auxílio Alimentação Estadual a Patrícia Figueiredo Sarquis Herden referente a: 1610/2023 - Convocação para 1ª PALESTRA COMEMORATIVA 10 ANOS DO CÓDIGO DE ÉTICA E DISCIPLINA DO CAUB, Florianópolis/SC, 25/04/2023.</t>
  </si>
  <si>
    <t>Pagamento de 6 Auxílio Alimentação Estadual, 180 Auxílio Quilometragem a Patrícia Figueiredo Sarquis Herden referente a: 1611/2023 - Convocação para 24º Seminário Regional da CED-CAU/BR, Florianópolis/SC, de 26 a 28/04/2023.</t>
  </si>
  <si>
    <t>Pagamento de 60 Auxílio Quilometragem, 2 Auxílio Alimentação Estadual a Patrícia Figueiredo Sarquis Herden referente a: 1612/2023 - Convocação para 4ª Reunião Ordinária do CD-CAU/SC, Florianópolis/SC, 02/05/2023.</t>
  </si>
  <si>
    <t>Pagamento de 60 Auxílio Quilometragem, 2 Auxílio Alimentação Estadual a Patrícia Figueiredo Sarquis Herden referente a: 1613/2023 - Convocação para 5ª Reunião Ordinária da CTCP - CAU/SC, Florianópolis/SC, 03/05/2023.</t>
  </si>
  <si>
    <t>Pagamento de 2 Auxílio Alimentação Estadual, 60 Auxílio Quilometragem a Patrícia Figueiredo Sarquis Herden referente a: 1623/2023 - Convocação para "CAU Portas Abertas" (Palestra: "Cenários Pós Impacto - Ensaios e Aprend, Florianópolis/SC, 11/05/2023.</t>
  </si>
  <si>
    <t>Pagamento de 60 Auxílio Quilometragem, 2 Auxílio Alimentação Estadual a Patrícia Figueiredo Sarquis Herden referente a: 1624/2023 - Convocação para 139ª Reunião Plenária Ordinária, Florianópolis/SC, 12/05/2023.</t>
  </si>
  <si>
    <t>-</t>
  </si>
  <si>
    <t>CANCELADA - Pagamento de 2 Auxílio Alimentação Estadual, 60 Auxílio Quilometragem a Patrícia Figueiredo Sarquis Herden referente a: 1607/2023 - Convocação para MPSC - Reunião Procuradoria Geral de Justiça - Proc. Adm. Acompanhamento, Florianópolis/SC, 17/05/2023.</t>
  </si>
  <si>
    <t xml:space="preserve">Pagamento de 5 Auxilio Hospedagem Nacional DF/SP/RJ, 12 Auxilio Alimentação Nacional DF/SP/RJ, 179 Auxilio Quilometragem, 11 Auxilio Deslocamento a Patrícia Figueiredo Sarquis Herden referente a: 1629/2023 - Convocação para 28ª REUNIÃO DO FÓRUM DE PRESIDENTES GESTÃO 2021-2023; 1628/2023 - Convocação para 44ª REUNIÃO PLENÁRIA AMPLIADA ORDINÁRIA; 1560/2023 - Convocação para BIM Fórum Conference Brasil 2023; 1635/2023 - Convocação para 3ª Reunião Extraordinária da Comissão Temporária de Concurso Público do CAU/SC </t>
  </si>
  <si>
    <t>Pagamento de 60 Auxílio Quilometragem, 2 Auxílio Alimentação Estadual a Patrícia Figueiredo Sarquis Herden referente a 1614/2023 - Convocação para 4ª Reunião Ordinária da CPUA-CAU/SC, Florianópolis/SC, 05/05/2023.</t>
  </si>
  <si>
    <t>Pagamento de 2 Auxílio Alimentação Estadual, 60 Auxílio Quilometragem a Patrícia Figueiredo Sarquis Herden referente a 1633/2023 - Convocação para Despachos internos e reunião da CATHIS, Florianópolis/SC, 08/05/2023.</t>
  </si>
  <si>
    <t>Pagamento de 2 Auxílio Alimentação Estadual, 60 Auxílio Quilometragem a Patrícia Figueiredo Sarquis Herden referente a: 1671/2023 - Convocação para Palestra Nuvem de Pontos, Florianópolis/SC, 06/06/2023.</t>
  </si>
  <si>
    <t>Pagamento de 2 Auxílio Alimentação Estadual, 227 Auxílio Quilometragem a Patrícia Figueiredo Sarquis Herden referente a: 1672/2023 - Convocação para CasaCor, Balneário Camboriú/SC, 07/06/2023.</t>
  </si>
  <si>
    <t>Pagamento de 12 Auxílio Locomoção Urbana Nacional, 5 Auxílio Hospedagem Nacional, 10 Auxílio Alimentação Nacional a Patrícia Figueiredo Sarquis Herden referente a: 1667/2023 - Convocação para 29ª Reunião do Fórum de Presidentes - CAU/SC, São Luís - MA, 14 a 17/06/2023.</t>
  </si>
  <si>
    <t>Pagamento de 1 Auxilio Alimentação Estadual, 55 Auxilio Quilometragem a Patrícia Figueiredo Sarquis Herden referente a: 1698/2023 - Convocação para Reunião CREA/SC</t>
  </si>
  <si>
    <t>Pagamento de 1 Auxilio Alimentação Estadual, 60 Auxilio Quilometragem a Patrícia Figueiredo Sarquis Herden referente a: 1697/2023 - Convocação para Palestra: Acessibilidade na Escala Urbana "CAU Portas Abertas"</t>
  </si>
  <si>
    <t>Pagamento de 2 Auxilio Alimentação Estadual, 60 Auxilio Quilometragem a Patrícia Figueiredo Sarquis Herden referente a: 1696/2023 - Convocação para 141ª Reunião Plenária Ordinária</t>
  </si>
  <si>
    <t>Pagamento de 1 Auxilio Alimentação Estadual, 60 Auxilio Quilometragem a Patrícia Figueiredo Sarquis Herden referente a: 1728/2023 - Convocação para Ação Arquitetos em Urubici / Parceria CAU</t>
  </si>
  <si>
    <t>Pagamento de 4 Auxilio Hospedagem Nacional, 10 Auxilio Alimentação Nacional, 10 Auxilio Deslocamento a Patrícia Figueiredo Sarquis Herden referente a: 1658/2023 - Convocação para Fórum de Presidentes</t>
  </si>
  <si>
    <t>Pagamento de 1 Auxílio Hospedagem Nacional DF/SP/RJ, 6 Auxílio Locomoção Urbana Nacional DF/SP/RJ, 3 Auxílio Alimentação Nacional DF/SP/RJ a Patrícia Figueiredo Sarquis Herden referente a: 1727/2023 - Convocação para Prêmio Carmen Portinho 2022-2023, Rio de Janeiro - RJ, 04/08/2023.</t>
  </si>
  <si>
    <t>Pagamento de 60 Auxílio Quilometragem, 1 Auxílio Alimentação Estadual a Patrícia Figueiredo Sarquis Herden referente a: 1700/2023 - Convocação para Reunião CBCA (Presidente Patrícia), Florianópolis/SC, 09/08/2023.</t>
  </si>
  <si>
    <t>Pagamento de 9 Auxílio Locomoção Urbana Nacional DF/SP/RJ, 3 Auxílio Hospedagem Nacional DF/SP/RJ, 8 Auxílio Alimentação Nacional DF/SP/RJ a Patrícia Figueiredo Sarquis Herden referente a: 1769/2023 - Convocação para Planejamento Estratégico, Fórum de Presidentes e Plenária Ampliada, Brasília - DF, 16 a 18/08/2023.</t>
  </si>
  <si>
    <t>Pagamento de 2 Auxílio Alimentação Estadual, 66 Auxílio Quilometragem a Patrícia Figueiredo Sarquis Herden referente a: 1768/2023 - Convocação para CAU/SC no NCD SUMMIT 2023, Florianópolis/SC, 04/09/2023.</t>
  </si>
  <si>
    <t>Pagamento de 2 Auxílio Alimentação Estadual, 60 Auxílio Quilometragem a Patrícia Figueiredo Sarquis Herden referente a: 1774/2023 - Convocação para 2ª Reunião Extraordinária do CEAU-CAU/SC, Florianópolis/SC, 01/09/2023.</t>
  </si>
  <si>
    <t>Pagamento de 60 Auxílio Quilometragem, 2 Auxílio Alimentação Estadual a Patrícia Figueiredo Sarquis Herden referente a: 1779/2023 - Convocação para 9ª Reunião Ordinária da CTCP - CAU/SC, Florianópolis/SC, 05/09/2023.</t>
  </si>
  <si>
    <t>Pagamento de 3 Auxilio Hospedagem Nacional, 8 Auxilio Alimentação Nacional, 11 Auxilio Deslocamento a Patrícia Figueiredo Sarquis Herden referente a: 1797/2023 - Convocação para Fórum de Presidentes</t>
  </si>
  <si>
    <t>Pagamento de 1 Auxílio Alimentação Estadual, 60 Auxílio Quilometragem a Patrícia Figueiredo Sarquis Herden referente a: 1783/2023 - Convocação para "CAU Portas Abertas" (Seminário Licenciamento Simplificado de Projetos d, Florianópolis/SC, 21/09/2023.</t>
  </si>
  <si>
    <t>Priscila Chamone Gesser</t>
  </si>
  <si>
    <t>Pagamento de 9 Auxílio Locomoção Urbana Nacional DF/SP/RJ, 3 Auxílio Hospedagem Nacional DF/SP/RJ, 8 Auxílio Alimentação Nacional DF/SP/RJ a Priscila Chamone Gesser referente a: 1645/2023 - Convocação para Treinamento de Assessorias e Coordenadores das CE-UF, Brasília - DF, 14 e 16/06/2023.</t>
  </si>
  <si>
    <t>Pagamento de 1 Auxílio Alimentação Estadual, 2 Auxílio Locomoção Urbana Estadual a Priscila Chamone Gesser referente a: 1684/2023 - Convocação para 2ª Reunião Ordinária da Comissão Eleitoral do CAU/SC - CE/SC, Florianópolis/SC, 28/06/2023.</t>
  </si>
  <si>
    <t>Pagamento de 2 Auxílio Locomoção Urbana Estadual a Priscila Chamone Gesser referente a: 1748/2023 - Convocação para 3ª Reunião Ordinária da Comissão Eleitoral do CAU/SC - CE/SC, Florianópolis/SC, 08/08/2023.</t>
  </si>
  <si>
    <t>Pagamento de 2 Auxílio Locomoção Urbana Estadual, 1 Auxílio Alimentação Estadual a Priscila Chamone Gesser referente a: 1749/2023 - Convocação para 4ª Reunião Ordinária da Comissão Eleitoral do CAU/SC - CE/SC, Florianópolis/SC, 22/08/2023.</t>
  </si>
  <si>
    <t>ESTORNO de 2 Auxílio Locomoção Urbana Estadual, 1 Auxílio Alimentação Estadual a Priscila Chamone Gesser referente a: 1749/2023 - Convocação para 4ª Reunião Ordinária da Comissão Eleitoral do CAU/SC - CE/SC, Florianópolis/SC, 22/08/2023.</t>
  </si>
  <si>
    <t>Renato Alves Teixeira</t>
  </si>
  <si>
    <t>Pagamento de 3 Auxilio Hospedagem Estadual, 7 Auxilio Alimentação Estadual a Renato Alves Teixeira referente a: Ofício PRES CAUSC 024-2023 - Capacitação IGEO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</si>
  <si>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</si>
  <si>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</si>
  <si>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</si>
  <si>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</si>
  <si>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</si>
  <si>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</si>
  <si>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 Auxílio Hospedagem Nacional DF/SP/RJ, 3 Auxílio Locomoção Urbana Nacional DF/SP/RJ, 2 Auxílio Hospedagem Estadual, 302 Auxílio Quilometragem, 2 Auxílio Alimentação Nacional DF/SP/RJ, 4 Auxílio Alimentação Estadual a Rodrigo Althoff Medeiros referente a: 1618/2023 - Convocação para IX Seminário Legislativo, Brasília - DF, 17/05/2023.</t>
  </si>
  <si>
    <t>Pagamento de 2 Auxílio Alimentação Estadual, 272 Auxílio Quilometragem, 1 Auxílio Hospedagem Estadual a Rodrigo Althoff Medeiros referente a: 1624/2023 - Convocação para 139ª Reunião Plenária Ordinária, Florianópolis/SC, 12/05/2023.</t>
  </si>
  <si>
    <t>Pagamento de 2 Auxílio Alimentação Estadual, 272 Auxílio Quilometragem, 1 Auxílio Hospedagem Estadual a Rodrigo Althoff Medeiros referente a: 1680/2023 - Convocação para 140ª Reunião Plenária Ordinária, Florianópolis/SC, 23/06/2023.</t>
  </si>
  <si>
    <t>Pagamento de 3 Auxílio Hospedagem Estadual, 273 Auxílio Quilometragem, 6 Auxílio Alimentação Estadual a Rodrigo Althoff Medeiros referente a: 1690/2023 - Convocação para Diálogos Urbanos (Summit Cidades 2023), Florianópolis/SC, 26/06/2023.</t>
  </si>
  <si>
    <t>Pagamento de 274 Auxílio Quilometragem, 1 Auxílio Hospedagem Estadual, 2 Auxílio Alimentação Estadual a Rodrigo Althoff Medeiros referente a: 1696/2023 - Convocação para 141ª Reunião Plenária Ordinária, Florianópolis/SC, 07/07/2023.</t>
  </si>
  <si>
    <t>Pagamento de 1 Auxílio Hospedagem Estadual, 3 Auxílio Alimentação Estadual, 272 Auxílio Quilometragem a Rodrigo Althoff Medeiros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</si>
  <si>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273 Auxílio Quilometragem, 3 Auxílio Alimentação Estadual, 1 Auxílio Hospedagem Estadual a Rodrigo Althoff Medeiros referente a: 1768/2023 - Convocação para CAU/SC no NCD SUMMIT 2023, Florianópolis/SC, 04/09/2023.</t>
  </si>
  <si>
    <t>Pagamento de 2 Auxílio Alimentação Estadual, 1 Auxílio Hospedagem Estadual, 272 Auxílio Quilometragem a Rodrigo Althoff Medeiros referente a: 1782/2023 - Convocação para Fórum sobre a Revitalização do Aterro da Baia Sul, Florianópolis/SC, 31/08/2023, volta: 01/09/2023.</t>
  </si>
  <si>
    <t>Pagamento de 282 Auxílio Quilometragem, 2 Auxílio Alimentação Estadual, 1 Auxílio Hospedagem Estadual a Rodrigo Althoff Medeiros referente a: 1793/2023 - Convocação para Abertura do II Congresso Catarinense de Direito Urbanístico, Florianópolis/SC, 12/09/2023.</t>
  </si>
  <si>
    <t>Pagamento de 274 Auxílio Quilometragem, 2 Auxílio Alimentação Estadual, 1 Auxílio Hospedagem Estadual a Rodrigo Althoff Medeiros referente a: 1808/2023 - Convocação para 143ª Reunião Plenária Ordinária, Florianópolis/SC, 22/09/2023.</t>
  </si>
  <si>
    <t>Ronaldo de Lima</t>
  </si>
  <si>
    <t>Pagamento de 1 Auxílio Estacionamento, 1 Auxílio Hospedagem Estadual a Ronaldo de Lima referente a: "Ofício nº 146/2023/PRES/CAUSC - Convite CTCP-CAU/SC – Lançamento Concurso Público Nacional de Arqui, Florianópolis/SC, 10/08/2023.</t>
  </si>
  <si>
    <t>Rosana Silveira*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</si>
  <si>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</si>
  <si>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</si>
  <si>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</si>
  <si>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</si>
  <si>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</si>
  <si>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</si>
  <si>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</si>
  <si>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</si>
  <si>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</si>
  <si>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</si>
  <si>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</si>
  <si>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</si>
  <si>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1 Auxílio Estacionamento, 2 Auxílio Alimentação Estadual, 97 Auxílio Quilometragem a Rosana Silveira referente a: 1571/2023 - Convocação para 3ª Reunião Ordinária do CD-CAU/SC, Florianópolis/SC, 29/03/2023.</t>
  </si>
  <si>
    <t>Pagamento de 97 Auxílio Quilometragem, 1 Auxílio Estacionamento, 2 Auxílio Alimentação Estadual a Rosana Silveira referente a: 1604/2023 - Convocação para 4ª Reunião Ordinária da CEF-CAU/SC, Florianópolis/SC, 24/04/2023.</t>
  </si>
  <si>
    <t>Pagamento de 482 Auxílio Quilometragem, 4 Auxílio Alimentação Estadual, 2 Auxílio Hospedagem Estadual, 2 Auxílio Estacionamento a Rosana Silveira referente a: 1598/2023 - Convocação para Palestra - FAMESUL, Rio do Sul/SC, 03/05/2023; 1599/2023 - Convocação para Palestra - UNIFEBE, Brusque/SC, 04/05/2023.</t>
  </si>
  <si>
    <t>Pagamento de 1 Auxílio Estacionamento, 2 Auxílio Alimentação Estadual, 97 Auxílio Quilometragem a Rosana Silveira referente a: 1578/2023 - Convocação para 2ª Reunião Extraordinária da CEF-CAU/SC, Florianópolis/SC, 31/03/2023.</t>
  </si>
  <si>
    <t>Pagamento de 1 Auxílio Estacionamento a Rosana Silveira referente a: 1596/2023 - Convocação para Visita Técnica à área ATHIS - Florianópolis - Convênio 01/22, Florianópolis/SC, 17/04/2023.</t>
  </si>
  <si>
    <t>Pagamento de 2 Auxílio Estacionamento, 667 Auxílio Quilometragem, 4 Auxílio Alimentação Nacional a Rosana Silveira referente a: 1581/2023 - Convocação para Fórum CAU/PR de ATHIS - ATHIS como Política Pública, Curitiba - PR, 18 e 19/04/2023.</t>
  </si>
  <si>
    <t>COMPLEMENTO Pagamento de 3 Auxilio Hospedagem Nacional, 2 Auxilio Alimentação Nacional, 1 Auxilio Estacionamento a Rosana Silveira referente a: 1581/2023 - Convocação para Fórum CAU/PR de ATHIS - ATHIS como Política Pública</t>
  </si>
  <si>
    <t>Pagamento de 1 Auxílio Estacionamento, 97 Auxílio Quilometragem, 2 Auxílio Alimentação Estadual a Rosana Silveira referente a: 1612/2023 - Convocação para 4ª Reunião Ordinária do CD-CAU/SC, Florianópolis/SC, 02/05/2023.</t>
  </si>
  <si>
    <t>Pagamento de 97 Auxílio Quilometragem, 2 Auxílio Alimentação Estadual, 1 Auxílio Estacionamento a Rosana Silveira referente a: 1619/2023 - Convocação para 4ª Reunião Ordinária da CATHIS-CAU/SC, Florianópolis/SC, 08/05/2023.</t>
  </si>
  <si>
    <t>Pagamento de 98 Auxílio Quilometragem, 2 Auxílio Alimentação Estadual, 1 Auxílio Estacionamento a Rosana Silveira referente a: 1623/2023 - Convocação para "CAU Portas Abertas" (Palestra: "Cenários Pós Impacto - Ensaios e Aprend, Florianópolis/SC, 11/05/2023; 1627/2023 - Convocação para 1ª Reunião Extraordinária do Conselho Diretor, Florianópolis/SC, 11/05/2023.</t>
  </si>
  <si>
    <t>Pagamento de 2 Auxílio Alimentação Estadual, 98 Auxílio Quilometragem, 1 Auxílio Estacionamento a Rosana Silveira referente a: 1624/2023 - Convocação para 139ª Reunião Plenária Ordinária, Florianópolis/SC, 12/05/2023.</t>
  </si>
  <si>
    <t>Pagamento de 8 Auxílio Alimentação Nacional DF/SP/RJ, 127 Auxílio Quilometragem, 3 Auxílio Hospedagem Nacional DF/SP/RJ, 6 Auxílio Locomoção Urbana Nacional DF/SP/RJ a Rosana Silveira referente a: 1616/2023 - Convocação para VI Encontro Nacional de Coordenadores de CEF, Brasília - DF, 16/05/2023; 1617/2023 - Convocação para IX Seminário Legislativo, Brasília - DF, 17/05/2023.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</si>
  <si>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</si>
  <si>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</si>
  <si>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</si>
  <si>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</si>
  <si>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</si>
  <si>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</si>
  <si>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</si>
  <si>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</si>
  <si>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</si>
  <si>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</si>
  <si>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</si>
  <si>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</si>
  <si>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 xml:space="preserve">COMPLEMENTO Pagamento de 1 Auxilio Hospedagem Nacional DF/SP/RJ, 2 Auxilio Alimentação Nacional DF/SP/RJ a Rosana Silveira referente a: 1617/2023 - Convocação para IX Seminário Legislativo; 1616/2023 - Convocação para VI Encontro Nacional de Coordenadores de CEF; 1641/2023 - Convocação para Visita Técnica a Moradias Assistidas pela CODHAB no Distrito Administrativo São Sebastião </t>
  </si>
  <si>
    <t>Pagamento de 97 Auxílio Quilometragem, 2 Auxílio Alimentação Estadual, 1 Auxílio Estacionamento a Rosana Silveira referente a: 1636/2023 - Convocação para 5ª Reunião Ordinária da CEF-CAU/SC, Florianópolis/SC, 24/05/2023.</t>
  </si>
  <si>
    <t>Pagamento de 1 Auxílio Estacionamento, 2 Auxílio Alimentação Estadual, 97 Auxílio Quilometragem a Rosana Silveira referente a: 1643/2023 - Convocação para 5ª Reunião Ordinária da CATHIS-CAU/SC, Florianópolis/SC, 25/05/2023.</t>
  </si>
  <si>
    <t>Pagamento de 2 Auxílio Alimentação Estadual, 1 Auxílio Estacionamento, 97 Auxílio Quilometragem a Rosana Silveira referente a: 1638/2023 - Convocação para Diálogo sobre o Ensino e Aprendizagem / Encontro de Coordenadores, Profe, Florianópolis/SC, 26/05/2023.</t>
  </si>
  <si>
    <t>Pagamento de 1 Auxílio Estacionamento, 97 Auxílio Quilometragem, 2 Auxílio Alimentação Estadual a Rosana Silveira referente a: 1659/2023 - Convocação para 5ª Reunião Ordinária do CD-CAU/SC, Florianópolis/SC, 29/05/2023.</t>
  </si>
  <si>
    <t>Pagamento de 1 Auxílio Estacionamento, 2 Auxílio Alimentação Estadual, 97 Auxílio Quilometragem a Rosana Silveira referente a: 1647/2023 - Convocação para Roda de Conversa da FECAM AMESC - Virtual, Florianópolis/SC, 01/06/2023.</t>
  </si>
  <si>
    <t>Pagamento de 2 Auxílio Alimentação Estadual, 97 Auxílio Quilometragem, 1 Auxílio Estacionamento a Rosana Silveira referente a: 1660/2023 - Convocação para 48ª Reunião Ordinária do CEAU-CAU/SC, Florianópolis/SC, 02/06/2023.</t>
  </si>
  <si>
    <t>Pagamento de 5 Auxílio Alimentação Estadual, 1 Auxílio Estacionamento, 873 Auxílio Quilometragem, 2 Auxílio Hospedagem Estadual a Rosana Silveira referente a: 1649/2023 - Convocação para Roda de Conversa da FECAM em Jaborá, Jaborá/SC, 05/06/2023.</t>
  </si>
  <si>
    <t>Pagamento de 6 Auxílio Alimentação Estadual, 2 Auxílio Estacionamento, 859 Auxílio Quilometragem, 2 Auxílio Hospedagem Estadual a Rosana Silveira referente a: 1648/2023 - Convocação para Seminário de Habitação da FECAM em Treze Tílias, Treze Tílias/SC, 13 e 14/06/2023.</t>
  </si>
  <si>
    <t>Pagamento de 168 Auxílio Quilometragem, 1 Auxílio Alimentação Estadual, 1 Auxílio Estacionamento a Rosana Silveira referente a: 1639/2023 - Convocação para Palestra - UDESC - Laguna, Laguna/SC, 15/06/2023.</t>
  </si>
  <si>
    <t>Pagamento de 97 Auxílio Quilometragem, 1 Auxílio Estacionamento, 2 Auxílio Alimentação Estadual a Rosana Silveira referente a: 1674/2023 - Convocação para 6ª Reunião Ordinária da CATHIS-CAU/SC, Florianópolis/SC, 16/06/2023.</t>
  </si>
  <si>
    <t>Pagamento de 2 Auxílio Alimentação Estadual, 1 Auxílio Estacionamento, 97 Auxílio Quilometragem a Rosana Silveira referente a: 1675/2023 - Convocação para 6ª Reunião Ordinária da CEF-CAU/SC, Florianópolis/SC, 21/06/2023.</t>
  </si>
  <si>
    <t>Pagamento de 1 Auxílio Estacionamento, 97 Auxílio Quilometragem, 2 Auxílio Alimentação Estadual a Rosana Silveira referente a: 1680/2023 - Convocação para 140ª Reunião Plenária Ordinária, Florianópolis/SC, 23/06/2023.</t>
  </si>
  <si>
    <t>Pagamento de 97 Auxílio Quilometragem, 2 Auxílio Alimentação Estadual, 1 Auxílio Estacionamento a Rosana Silveira referente a: 1688/2023 - Convocação para 6ª Reunião Ordinária do CD-CAU/SC, Florianópolis/SC, 26/06/2023.</t>
  </si>
  <si>
    <t>COMPLEMENTO Pagamento de 1 Auxílio Alimentação e 97 Auxílio Quilometragem a Rosana Silveira referente a: 1561/2023 - Convocação para Agenda com o Deputado Padre Pedro, Florianópolis/SC, 14/03/2023.</t>
  </si>
  <si>
    <t>COMPLEMENTO Pagamento de 2 Auxílio Alimentação e 106 Auxílio Quilometragem a Rosana Silveira referente a: 1596/2023 - Convocação para Visita Técnica à área ATHIS - Florianópolis - Convênio 01/22, Florianópolis/SC, 17/04/2023.</t>
  </si>
  <si>
    <t>Pagamento de 1 Auxilio Alimentação Estadual, 98 Auxilio Quilometragem, 1 Auxilio Estacionamento a Rosana Silveira referente a: 1652/2023 - Convocação para Roda de Conversa da FECAM virtual 1 - AMAVI</t>
  </si>
  <si>
    <t>Pagamento de 2 Auxilio Alimentação Estadual, 98 Auxilio Quilometragem, 1 Auxilio Estacionamento a Rosana Silveira referente a: 1653/2023 - Convocação para Rodas de Conversa da FECAM em São Lourenço do Oeste</t>
  </si>
  <si>
    <t>Pagamento de 2 Auxilio Alimentação Estadual, 98 Auxilio Quilometragem, 1 Auxilio Estacionamento a Rosana Silveira referente a: 1655/2023 - Convocação para Rodas de Conversa da FECAM virtual 2 - AMUNESC; 1654/2023 - Convocação para Rodas de Conversa da FECAM em Chapecó</t>
  </si>
  <si>
    <t>Pagamento de 1 Auxilio Alimentação Estadual, 98 Auxilio Quilometragem, 1 Auxilio Estacionamento a Rosana Silveira referente a: 1697/2023 - Convocação para Palestra: Acessibilidade na Escala Urbana "CAU Portas Abertas"</t>
  </si>
  <si>
    <t>Pagamento de 2 Auxilio Alimentação Estadual, 98 Auxilio Quilometragem, 1 Auxilio Estacionamento a Rosana Silveira referente a: 1696/2023 - Convocação para 141ª Reunião Plenária Ordinária</t>
  </si>
  <si>
    <t>Pagamento de 2 Auxilio Alimentação Estadual, 97 Auxilio Quilometragem, 1 Auxilio Estacionamento a Rosana Silveira referente a: 1711/2023 - Convocação para 7ª Reunião Ordinária da CATHIS-CAU/SC</t>
  </si>
  <si>
    <t>Pagamento de 2 Auxilio Alimentação Estadual, 97 Auxilio Quilometragem, 1 Auxilio Estacionamento a Rosana Silveira referente a: 1701/2023 - Convocação para 7ª Reunião Ordinária da CEF-CAU/SC</t>
  </si>
  <si>
    <t>Pagamento de 127 Auxílio Quilometragem, 4 Auxílio Locomoção Urbana Nacional, 6 Auxílio Hospedagem Nacional, 13 Auxílio Alimentação Nacional, 6 Auxílio Estacionamento a Rosana Silveira referente a: 1702/2023 - Convocação para VII Encontro Nacional de Coordenadores de CEF, Aracaju - SE, 25/07/2023; 1703/2023 - Convocação para Semana da Habitação 2023, Aracaju - SE, 26 a 29/07/2023;</t>
  </si>
  <si>
    <t>Pagamento de 2 Auxilio Hospedagem Nacional DF/SP/RJ, 5 Auxilio Alimentação Nacional DF/SP/RJ, 127 Auxilio Quilometragem, 2 Auxilio Estacionamento, 4 Auxilio Deslocamento a Rosana Silveira referente a: 1709/2023 - Convocação para Reunião Presencial na Secretaria Nacional de Habitação/SNH</t>
  </si>
  <si>
    <t xml:space="preserve">Pagamento de 1 Auxilio Alimentação Estadual, 106 Auxilio Quilometragem, 1 Auxilio Estacionamento a Rosana Silveira referente a: 1729/2023 - Convocação para Visita Técnica Comunidade dos Lageanos Serrinha - 19-07 </t>
  </si>
  <si>
    <t>Pagamento de 4 Auxílio Hospedagem Nacional, 4 Auxílio Estacionamento, 127 Auxílio Quilometragem, 10 Auxílio Alimentação Nacional, 8 Auxílio Locomoção Urbana Nacional a Rosana Silveira* referente a: 1718/2023 - Convocação para Visita Técnica a Escritório Público de Arquitetura em Salvador, Salvador - BA, 15 a 17/08/2023.</t>
  </si>
  <si>
    <t>Pagamento de 97 Auxílio Quilometragem, 1 Auxílio Estacionamento, 2 Auxílio Alimentação Estadual a Rosana Silveira* referente a: 1767/2023 - Convocação para 8ª Reunião Ordinária da CEF-CAU/SC, Florianópolis/SC, 23/08/2023.</t>
  </si>
  <si>
    <t>Pagamento de 3 Auxílio Hospedagem Nacional, 6 Auxílio Locomoção Urbana Nacional, 3 Auxílio Estacionamento, 6 Auxílio Alimentação Nacional, 127 Auxílio Quilometragem a Rosana Silveira* referente a: 1758/2023 - Convocação para Visita ao Projeto Nenhuma Casa Sem Banheiro CAU/RS, Porto Alegre - RS, 29 a 30/08/2023.</t>
  </si>
  <si>
    <t>Pagamento de 1 Auxílio Estacionamento, 97 Auxílio Quilometragem, 2 Auxílio Alimentação Estadual a Rosana Silveira* referente a: 1776/2023 - Convocação para 8ª Reunião Ordinária do CD-CAU/SC, Florianópolis/SC, 28/08/2023.</t>
  </si>
  <si>
    <t>Pagamento de 97 Auxílio Quilometragem, 1 Auxílio Estacionamento, 2 Auxílio Alimentação Estadual a Rosana Silveira* referente a: 1775/2023 - Convocação para 8ª Reunião Ordinária da CATHIS-CAU/SC, Florianópolis/SC, 31/08/2023.</t>
  </si>
  <si>
    <t>Pagamento de 97 Auxílio Quilometragem, 2 Auxílio Alimentação Estadual, 1 Auxílio Estacionamento a Rosana Silveira* referente a: 1774/2023 - Convocação para 2ª Reunião Extraordinária do CEAU-CAU/SC, Florianópolis/SC, 01/09/2023.</t>
  </si>
  <si>
    <t>Pagamento de 97 Auxílio Quilometragem, 2 Auxílio Alimentação Estadual, 1 Auxílio Estacionamento a Rosana Silveira* referente a: 1768/2023 - Convocação para CAU/SC no NCD SUMMIT 2023, Florianópolis/SC, 04/09/2023.</t>
  </si>
  <si>
    <t>Pagamento de 2 Auxilio Alimentação Estadual, 97 Auxilio Quilometragem, 1 Auxilio Estacionamento a Rosana Silveira* referente a: 1785/2023 - Convocação para 4ª Reunião Extraordinária da CEF-CAU/SC</t>
  </si>
  <si>
    <t>Pagamento de 2 Auxilio Alimentação Estadual, 97 Auxilio Quilometragem, 1 Auxilio Estacionamento a Rosana Silveira* referente a: 1795/2023 - Convocação para 9ª Reunião Ordinária da CATHIS-CAU/SC</t>
  </si>
  <si>
    <t>Pagamento de 2 Auxilio Alimentação Estadual, 97 Auxilio Quilometragem, 1 Auxilio Estacionamento a Rosana Silveira* referente a: 1798/2023 - Convocação para Reunião com Deputado Padre Pedro e Visita a outros gabinetes na ALESC</t>
  </si>
  <si>
    <t>Pagamento de 114 Auxílio Quilometragem, 1 Auxílio Alimentação Estadual a Rosana Silveira* referente a: 1719/2023 - Convocação para Reunião da CEF-CAU/SC com o CREA-SC, Florianópolis/SC, 13/07/2023.</t>
  </si>
  <si>
    <t>Pagamento de 2 Auxílio Alimentação Estadual, 97 Auxílio Quilometragem, 1 Auxílio Estacionamento a Rosana Silveira* referente a: 1736/2023 - Convocação para 7ª Reunião Ordinária do CD-CAU/SC, Florianópolis/SC, 31/07/2023.</t>
  </si>
  <si>
    <t>Pagamento de 2 Auxílio Alimentação Estadual, 97 Auxílio Quilometragem, 1 Auxílio Estacionamento a Rosana Silveira* referente a: 1743/2023 - Convocação para 49ª Reunião Ordinária do CEAU-CAU/SC, Florianópolis/SC, 04/08/2023.</t>
  </si>
  <si>
    <t>Pagamento de 127 Auxílio Quilometragem, 4 Auxílio Locomoção Urbana Estadual, 3 Auxílio Alimentação Estadual, 1 Auxílio Hospedagem Estadual, 2 Auxílio Estacionamento a Rosana Silveira* referente a: 1747/2023 - Convocação para Palestra - UNOCHAPECÓ - Chapecó, Chapecó/SC, 07/08/2023.</t>
  </si>
  <si>
    <t>Pagamento de 97 Auxílio Quilometragem, 1 Auxílio Estacionamento, 1 Auxílio Alimentação Estadual a Rosana Silveira* referente a: 1762/2023 - Convocação para 3ª Reunião Extraordinária da CEF-CAU/SC, Florianópolis/SC, 09/08/2023.</t>
  </si>
  <si>
    <t>Pagamento de 97 Auxílio Quilometragem, 2 Auxílio Alimentação Estadual a Rosana Silveira* referente a: 1751/2023 - Convocação para Lançamento do Concurso Público da Sede do CAU/SC "CAU Portas Abertas", Florianópolis/SC, 10/08/2023.</t>
  </si>
  <si>
    <t>Pagamento de 1 Auxílio Estacionamento, 2 Auxílio Alimentação Estadual, 97 Auxílio Quilometragem a Rosana Silveira* referente a: 1752/2023 - Convocação para 142ª Reunião Plenária Ordinária, Florianópolis/SC, 11/08/2023.</t>
  </si>
  <si>
    <t>Pagamento de 130 Auxílio Quilometragem, 4 Auxílio Hospedagem Nacional DF/SP/RJ, 6 Auxílio Locomoção Urbana Nacional DF/SP/RJ, 10 Auxílio Alimentação Nacional DF/SP/RJ, 4 Auxílio Estacionamento a Rosana Silveira* referente a: 1799/2023 - Convocação para II Seminário Nacional em Ensino, Formação e Atribuições Profissionais de, Brasília - DF, 18 a 20/09/2023; 1783/2023 - Convocação para "CAU Portas Abertas" (Seminário Licenciamento Simplificado de Projetos d, Florianópolis/SC, 21/09/2023.</t>
  </si>
  <si>
    <t>Pagamento de 97 Auxílio Quilometragem, 2 Auxílio Alimentação Estadual, 1 Auxílio Estacionamento a Rosana Silveira* referente a: 1808/2023 - Convocação para 143ª Reunião Plenária Ordinária, Florianópolis/SC, 22/09/2023.</t>
  </si>
  <si>
    <t>Pagamento de 1 Auxílio Estacionamento, 106 Auxílio Quilometragem, 2 Auxílio Alimentação Estadual a Rosana Silveira* referente a: 1800/2023 - Convocação para Visita Técnica na Serrinha, Florianópolis/SC, 25/09/2023.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</si>
  <si>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</si>
  <si>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</si>
  <si>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</si>
  <si>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Pagamento de 2 Auxílio Alimentação Estadual, 929 Auxílio Quilometragem a Silvana Maria Hall referente a: 1614/2023 - Convocação para 4ª Reunião Ordinária da CPUA-CAU/SC, Florianópolis/SC, 05/05/2023.</t>
  </si>
  <si>
    <t>Pagamento de 3 Auxílio Hospedagem Estadual, 8 Auxílio Alimentação Estadual, 930 Auxílio Quilometragem a Silvana Maria Hall referente a: 1690/2023 - Convocação para Diálogos Urbanos (Summit Cidades 2023), Florianópolis/SC, 26/06/2023.</t>
  </si>
  <si>
    <t>Pagamento de 1 Auxílio Hospedagem Estadual, 554 Auxílio Quilometragem, 4 Auxílio Alimentação Estadual a Silvana Maria Hall referente a: 1752/2023 - Convocação para 142ª Reunião Plenária Ordinária, Florianópolis/SC, 11/08/2023.</t>
  </si>
  <si>
    <t>Pagamento de 1 Auxílio Hospedagem Estadual, 932 Auxílio Quilometragem, 3 Auxílio Alimentação Estadual a Silvana Maria Hall referente a: 1783/2023 - Convocação para "CAU Portas Abertas" (Seminário Licenciamento Simplificado de Projetos d, Florianópolis/SC, 21/09/2023.</t>
  </si>
  <si>
    <t>Silvio Hickel do Prado</t>
  </si>
  <si>
    <t>Pagamento de 3 Auxílio Hospedagem Nacional DF/SP/RJ, 9 Auxílio Locomoção Urbana Nacional DF/SP/RJ, 8 Auxílio Alimentação Nacional DF/SP/RJ a Silvio Hickel do Prado referente a: 1645/2023 - Convocação para Treinamento de Assessorias e Coordenadores das CE-UF, Brasília - DF, 14 e 16/06/2023.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</si>
  <si>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</si>
  <si>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</si>
  <si>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</si>
  <si>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</si>
  <si>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</si>
  <si>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</si>
  <si>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</si>
  <si>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</si>
  <si>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</si>
  <si>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</si>
  <si>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</si>
  <si>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</si>
  <si>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</si>
  <si>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</si>
  <si>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</si>
  <si>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</si>
  <si>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</si>
  <si>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</si>
  <si>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</si>
  <si>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</si>
  <si>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</si>
  <si>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</si>
  <si>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</si>
  <si>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</si>
  <si>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</si>
  <si>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</si>
  <si>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</si>
  <si>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</si>
  <si>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</si>
  <si>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</si>
  <si>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</si>
  <si>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</si>
  <si>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Pagamento de 2 Auxílio Alimentação Estadual, 1 Auxílio Estacionamento, 52 Auxílio Quilometragem a Silvya Helena Caprario referente a: 1604/2023 - Convocação para 4ª Reunião Ordinária da CEF-CAU/SC, Florianópolis/SC, 24/04/2023.</t>
  </si>
  <si>
    <t>Pagamento de 1 Auxílio Estacionamento, 52 Auxílio Quilometragem, 2 Auxílio Alimentação Estadual a Silvya Helena Caprario referente a: 1612/2023 - Convocação para 4ª Reunião Ordinária do CD-CAU/SC, Florianópolis/SC, 02/05/2023.</t>
  </si>
  <si>
    <t>Pagamento de 1 Auxílio Estacionamento, 52 Auxílio Quilometragem, 2 Auxílio Alimentação Estadual a Silvya Helena Caprario referente a: 1619/2023 - Convocação para 4ª Reunião Ordinária da CATHIS-CAU/SC, Florianópolis/SC, 08/05/2023.</t>
  </si>
  <si>
    <t>Pagamento de 52 Auxílio Quilometragem, 2 Auxílio Alimentação Estadual, 1 Auxílio Estacionamento a Silvya Helena Caprario referente a: 1627/2023 - Convocação para 1ª Reunião Extraordinária do Conselho Diretor, Florianópolis/SC, 11/05/2023; 1623/2023 - Convocação para "CAU Portas Abertas" (Palestra: "Cenários Pós Impacto - Ensaios e Aprend, Florianópolis/SC, 11/05/2023.</t>
  </si>
  <si>
    <t>Pagamento de 1 Auxílio Estacionamento, 52 Auxílio Quilometragem, 2 Auxílio Alimentação Estadual a Silvya Helena Caprario referente a: 1624/2023 - Convocação para 139ª Reunião Plenária Ordinária, Florianópolis/SC, 12/05/2023.</t>
  </si>
  <si>
    <t>Pagamento de 8 Auxílio Locomoção Urbana Nacional DF/SP/RJ, 3 Auxílio Hospedagem Nacional DF/SP/RJ, 8 Auxílio Alimentação Nacional DF/SP/RJ a Silvya Helena Caprario referente a: 1616/2023 - Convocação para VI Encontro Nacional de Coordenadores de CEF, Brasília - DF, 16/05/2023; 1617/2023 - Convocação para IX Seminário Legislativo, Brasília - DF, 17/05/2023.</t>
  </si>
  <si>
    <t>COMPLEMENTO Pagamento de 1 Auxilio Hospedagem Nacional DF/SP/RJ, 2 Auxilio Alimentação Nacional DF/SP/RJ, 2 Auxilio Deslocamento a Silvya Helena Caprario referente a: 1617/2023 - Convocação para IX Seminário Legislativo; 1616/2023 - Convocação para VI Encontro Nacional de Coordenadores de CEF; 1641/2023 - Convocação para Visita Técnica a Moradias Assistidas pela CODHAB no Distrito Administrativo São Sebastião</t>
  </si>
  <si>
    <t>Pagamento de 1 Auxilio Alimentação Estadual, 66 Auxilio Quilometragem, 1 Auxilio Estacionamento a Silvya Helena Caprario referente a: 1622/2023 - Convocação para Palestra - UNISUL - Florianópolis (Projeto - CAU NAS ESCOLAS)</t>
  </si>
  <si>
    <t>Pagamento de 2 Auxilio Alimentação Estadual, 52 Auxilio Quilometragem, 1 Auxilio Estacionamento a Silvya Helena Caprario referente a: 1636/2023 - Convocação para 5ª Reunião Ordinária da CEF-CAU/SC</t>
  </si>
  <si>
    <t>Pagamento de 2 Auxilio Alimentação Estadual, 52 Auxilio Quilometragem, 1 Auxilio Estacionamento a Silvya Helena Caprario referente a: 1643/2023 - Convocação para 5ª Reunião Ordinária da CATHIS-CAU/SC</t>
  </si>
  <si>
    <t>Pagamento de 1 Auxilio Alimentação Estadual, 52 Auxilio Quilometragem, 1 Auxilio Estacionamento a Silvya Helena Caprario referente a: 1638/2023 - Convocação para Diálogo sobre o Ensino e Aprendizagem / Encontro de Coordenadores, Professores e Estudantes (CEF-CAU/SC)</t>
  </si>
  <si>
    <t>Pagamento de 52 Auxílio Quilometragem, 2 Auxílio Alimentação Estadual, 1 Auxílio Estacionamento a Silvya Helena Caprario referente a 1659/2023 - Convocação para 5ª Reunião Ordinária do CD-CAU/SC, Florianópolis/SC, 29/05/2023.</t>
  </si>
  <si>
    <t>Pagamento de 1 Auxílio Estacionamento, 906 Auxílio Quilometragem, 5 Auxílio Alimentação Estadual, 2 Auxílio Hospedagem Estadual a Silvya Helena Caprario referente a: 1649/2023 - Convocação para Roda de Conversa da FECAM em Jaborá, Jaborá/SC, 05/06/2023.</t>
  </si>
  <si>
    <t>Pagamento de 6 Auxílio Alimentação Estadual, 2 Auxílio Hospedagem Estadual, 2 Auxílio Estacionamento, 892 Auxílio Quilometragem a Silvya Helena Caprario referente a: 1648/2023 - Convocação para Seminário de Habitação da FECAM em Treze Tílias, Treze Tílias/SC, 13 e 14/06/2023.</t>
  </si>
  <si>
    <t>Pagamento de 52 Auxílio Quilometragem, 2 Auxílio Alimentação Estadual, 1 Auxílio Estacionamento a Silvya Helena Caprario referente a: 1674/2023 - Convocação para 6ª Reunião Ordinária da CATHIS-CAU/SC, Florianópolis/SC, 16/06/2023.</t>
  </si>
  <si>
    <t>Pagamento de 1 Auxílio Estacionamento, 2 Auxílio Alimentação Estadual, 54 Auxílio Quilometragem a Silvya Helena Caprario referente a: 1668/2023 - Convocação para REUNIÃO SC ACESSÍVEL, Florianópolis/SC, 19/06/2023.</t>
  </si>
  <si>
    <t>Pagamento de 52 Auxílio Quilometragem, 1 Auxílio Estacionamento, 2 Auxílio Alimentação Estadual a Silvya Helena Caprario referente a: 1676/2023 - Convocação para Reunião de acompanhamento de convênio com Chapecó e preparação Seminário, Florianópolis/SC, 07/06/2023.</t>
  </si>
  <si>
    <t>Pagamento de 1 Auxílio Estacionamento, 2 Auxílio Alimentação Estadual, 52 Auxílio Quilometragem a Silvya Helena Caprario referente a: 1675/2023 - Convocação para 6ª Reunião Ordinária da CEF-CAU/SC, Florianópolis/SC, 21/06/2023.</t>
  </si>
  <si>
    <t>Pagamento de 52 Auxílio Quilometragem, 2 Auxílio Alimentação Estadual, 1 Auxílio Estacionamento a Silvya Helena Caprario referente a: 1680/2023 - Convocação para 140ª Reunião Plenária Ordinária, Florianópolis/SC, 23/06/2023.</t>
  </si>
  <si>
    <t>Pagamento de 2 Auxílio Alimentação Estadual, 58 Auxílio Quilometragem, 1 Auxílio Estacionamento a Silvya Helena Caprario referente a: 1691/2023 - Convocação para Diálogos Urbanos (Summit Cidades 2023), Florianópolis/SC, 26/06/2023; 1688/2023 - Convocação para 6ª Reunião Ordinária do CD-CAU/SC, Florianópolis/SC, 26/06/2023.</t>
  </si>
  <si>
    <t>Pagamento de 57 Auxílio Quilometragem, 1 Auxílio Estacionamento, 1 Auxílio Alimentação Estadual a Silvya Helena Caprario referente a: 1692/2023 - Convocação para Diálogos Urbanos (Summit Cidades 2023), Florianópolis/SC, 28/06/2023.</t>
  </si>
  <si>
    <t>Pagamento de 1 Auxílio Alimentação Estadual, 1 Auxílio Estacionamento, 52 Auxílio Quilometragem a Silvya Helena Caprario referente a: 1697/2023 - Convocação para Palestra: Acessibilidade na Escala Urbana "CAU Portas Abertas", Florianópolis/SC, 06/07/2023.</t>
  </si>
  <si>
    <t>Pagamento de 2 Auxílio Alimentação Estadual, 1 Auxílio Estacionamento, 52 Auxílio Quilometragem a Silvya Helena Caprario referente a: 1696/2023 - Convocação para 141ª Reunião Plenária Ordinária, Florianópolis/SC, 07/07/2023.</t>
  </si>
  <si>
    <t xml:space="preserve">Pagamento de 1 Auxilio Alimentação Estadual, 52 Auxilio Quilometragem, 1 Auxilio Estacionamento a Silvya Helena Caprario referente a: 1652/2023 - Convocação para Roda de Conversa da FECAM virtual 1 - AMAVI </t>
  </si>
  <si>
    <t>Pagamento de 2 Auxilio Alimentação Estadual, 52 Auxilio Quilometragem, 1 Auxilio Estacionamento a Silvya Helena Caprario referente a: 1653/2023 - Convocação para Rodas de Conversa da FECAM em São Lourenço do Oeste</t>
  </si>
  <si>
    <t>Pagamento de 2 Auxilio Alimentação Estadual, 52 Auxilio Quilometragem, 1 Auxilio Estacionamento a Silvya Helena Caprario referente a: 1654/2023 - Convocação para Rodas de Conversa da FECAM em Chapecó</t>
  </si>
  <si>
    <t>Pagamento de 2 Auxilio Alimentação Estadual, 52 Auxilio Quilometragem, 1 Auxilio Estacionamento a Silvya Helena Caprario referente a: 1711/2023 - Convocação para 7ª Reunião Ordinária da CATHIS-CAU/SC</t>
  </si>
  <si>
    <t>Pagamento de 5 Auxílio Alimentação Nacional DF/SP/RJ, 2 Auxílio Hospedagem Nacional DF/SP/RJ, 6 Auxílio Locomoção Urbana Nacional DF/SP/RJ a Silvya Helena Caprario referente a: 1709/2023 - Convocação para Reunião Presencial na Secretaria Nacional de Habitação/SNH, Brasília - DF, 21/07/2023.</t>
  </si>
  <si>
    <t>Pagamento de 6 Auxílio Hospedagem Nacional, 13 Auxílio Alimentação Nacional, 14 Auxílio Locomoção Urbana Nacional a Silvya Helena Caprario referente a: 1702/2023 - Convocação para VII Encontro Nacional de Coordenadores de CEF, Aracaju - SE, 25/07/2023; 1703/2023 - Convocação para Semana da Habitação 2023, Aracaju - SE, 26 a 29/07/2023.</t>
  </si>
  <si>
    <t xml:space="preserve">Pagamento de 1 Auxilio Alimentação Estadual, 50 Auxilio Quilometragem, 1 Auxilio Estacionamento a Silvya Helena Caprario referente a: 1729/2023 - Convocação para Visita Técnica Comunidade dos Lageanos Serrinha - 19-07 </t>
  </si>
  <si>
    <t>Pagamento de 10 Auxílio Locomoção Urbana Nacional, 10 Auxílio Alimentação Nacional, 4 Auxílio Hospedagem Nacional a Silvya Helena Caprario referente a: 1718/2023 - Convocação para Visita Técnica a Escritório Público de Arquitetura em Salvador, Salvador - BA, 15 a 17/08/2023.</t>
  </si>
  <si>
    <t>Pagamento de 1 Auxílio Estacionamento, 2 Auxílio Alimentação Estadual, 51 Auxílio Quilometragem a Silvya Helena Caprario referente a: 1736/2023 - Convocação para 7ª Reunião Ordinária do CD-CAU/SC, Florianópolis/SC, 31/07/2023.</t>
  </si>
  <si>
    <t>Pagamento de 1 Auxílio Alimentação Estadual, 49 Auxílio Quilometragem, 1 Auxílio Estacionamento a Silvya Helena Caprario referente a: 1753/2023 - Convocação para Formatura UFSC, Florianópolis/SC, 22/08/2023.</t>
  </si>
  <si>
    <t>Pagamento de 52 Auxílio Quilometragem, 2 Auxílio Alimentação Estadual, 1 Auxílio Estacionamento a Silvya Helena Caprario referente a: 1767/2023 - Convocação para 8ª Reunião Ordinária da CEF-CAU/SC, Florianópolis/SC, 23/08/2023.</t>
  </si>
  <si>
    <t>Pagamento de 3 Auxílio Hospedagem Nacional, 6 Auxílio Alimentação Nacional, 8 Auxílio Locomoção Urbana Nacional a Silvya Helena Caprario referente a: 1758/2023 - Convocação para Visita ao Projeto Nenhuma Casa Sem Banheiro CAU/RS, Porto Alegre - RS, 29 e 30/08/2023.</t>
  </si>
  <si>
    <t>Pagamento de 1 Auxílio Estacionamento, 2 Auxílio Alimentação Estadual, 52 Auxílio Quilometragem a Silvya Helena Caprario referente a: 1776/2023 - Convocação para 8ª Reunião Ordinária do CD-CAU/SC, Florianópolis/SC, 28/08/2023.</t>
  </si>
  <si>
    <t>Pagamento de 2 Auxílio Alimentação Estadual, 1 Auxílio Estacionamento, 52 Auxílio Quilometragem a Silvya Helena Caprario referente a: 1775/2023 - Convocação para 8ª Reunião Ordinária da CATHIS-CAU/SC, Florianópolis/SC, 31/08/2023.</t>
  </si>
  <si>
    <t>Pagamento de 52 Auxílio Quilometragem, 2 Auxílio Alimentação Estadual, 1 Auxílio Estacionamento a Silvya Helena Caprario referente a: 1785/2023 - Convocação para 4ª Reunião Extraordinária da CEF-CAU/SC, Florianópolis/SC, 05/09/2023.</t>
  </si>
  <si>
    <t>Pagamento de 2 Auxilio Alimentação Estadual, 52 Auxilio Quilometragem, 1 Auxilio Estacionamento a Silvya Helena Caprario referente a: 1768/2023 - Convocação para CAU/SC no NCD SUMMIT 2023</t>
  </si>
  <si>
    <t>Pagamento de 2 Auxilio Alimentação Estadual, 54 Auxilio Quilometragem, 1 Auxilio Estacionamento a Silvya Helena Caprario referente a: 1798/2023 - Convocação para Reunião com Deputado Padre Pedro e Visita a outros gabinetes na ALESC</t>
  </si>
  <si>
    <t>Pagamento de 2 Auxilio Alimentação Estadual, 52 Auxilio Quilometragem, 1 Auxilio Estacionamento a Silvya Helena Caprario referente a: 1795/2023 - Convocação para 9ª Reunião Ordinária da CATHIS-CAU/SC</t>
  </si>
  <si>
    <t>Pagamento de 10 Auxílio Locomoção Urbana Nacional DF/SP/RJ, 4 Auxílio Hospedagem Nacional DF/SP/RJ, 9 Auxílio Alimentação Nacional DF/SP/RJ a Silvya Helena Caprario referente a: 1799/2023 - Convocação para II Seminário Nacional em Ensino, Formação e Atribuições Profissionais de, Brasília - DF, 18 a 20/09/2023.</t>
  </si>
  <si>
    <t>Pagamento de 1 Auxílio Alimentação Estadual, 52 Auxílio Quilometragem, 1 Auxílio Estacionamento a Silvya Helena Caprario referente a: 1783/2023 - Convocação para "CAU Portas Abertas" (Seminário Licenciamento Simplificado de Projetos d, Florianópolis/SC, 21/09/2023.</t>
  </si>
  <si>
    <t>Pagamento de 1 Auxílio Estacionamento, 2 Auxílio Alimentação Estadual, 52 Auxílio Quilometragem a Silvya Helena Caprario referente a: 1808/2023 - Convocação para 143ª Reunião Plenária Ordinária, Florianópolis/SC, 22/09/2023.</t>
  </si>
  <si>
    <t>Pagamento de 1 Auxílio Estacionamento, 50 Auxílio Quilometragem, 1 Auxílio Alimentação Estadual a Silvya Helena Caprario referente a: 1800/2023 - Convocação para Visita Técnica na Serrinha, Florianópolis/SC, 25/09/2023.</t>
  </si>
  <si>
    <t>Pagamento de 1 Auxílio Alimentação Estadual, 58 Auxílio Quilometragem, 1 Auxílio Estacionamento a Silvya Helena Caprario referente a: 1815/2023 - Convocação para Solenidade de Abertura do Salão do Imóvel da Grande Florianópolis, Florianópolis/SC, 15/09/2023.</t>
  </si>
  <si>
    <t>Pagamento de 1 Auxílio Estacionamento, 2 Auxílio Alimentação Estadual, 52 Auxílio Quilometragem a Silvya Helena Caprario referente ao(s) evento(s) 1818/2023 - Convocação para 1ª Reunião Extraordinária da CATHIS-CAU/SC, Florianópolis/SC, 26/09/2023.</t>
  </si>
  <si>
    <t>Pagamento de 2 Auxílio Alimentação Estadual, 88 Auxílio Quilometragem, 1 Auxílio Estacionamento a Silvya Helena Caprario referente ao(s) evento(s) 1817/2023 - Convocação para 9ª Reunião Ordinária da CEF-CAU/SC, Florianópolis/SC, 27/09/2023; 1804/2023 - Convocação para Abertura e acompanhamento da programação do COMAC da FECAM, São José/SC, 27/09/2023.</t>
  </si>
  <si>
    <t>Pagamento de 88 Auxílio Quilometragem, 1 Auxílio Estacionamento, 2 Auxílio Alimentação Estadual a Silvya Helena Caprario referente ao(s) evento(s) 1805/2023 - Convocação para Participação da CATHIS-CAU-SC no COMAC da FECAM, São José/SC, 28/09/2023.</t>
  </si>
  <si>
    <t>Pagamento de 2 Auxílio Alimentação Estadual, 88 Auxílio Quilometragem, 1 Auxílio Estacionamento a Silvya Helena Caprario referente ao(s) evento(s) 1806/2023 - Convocação para Participação da CATHIS-CAU-SC no COMAC da FECAM, São José/SC, 29/09/2023.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</si>
  <si>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</si>
  <si>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</si>
  <si>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Pagamento de 1 Auxilio Alimentação Estadual, 2 Auxilio Deslocamento a Suzana de Souza referente a: 1623/2023 - Convocação para "CAU Portas Abertas" (Palestra: "Cenários Pós Impacto - Ensaios e Aprendizados em Ambientes de Saúde")</t>
  </si>
  <si>
    <t>Pagamento de 1 Auxilio Alimentação Estadual, 2 Auxilio Deslocamento a Suzana de Souza referente a: 1697/2023 - Convocação para Palestra: Acessibilidade na Escala Urbana "CAU Portas Abertas"</t>
  </si>
  <si>
    <t>Pagamento de 2 Auxílio Locomoção Urbana Estadual, 1 Auxílio Alimentação Estadual a Suzana de Souza referente a: 1751/2023 - Convocação para Lançamento do Concurso Público da Sede do CAU/SC "CAU Portas Abertas", Florianópolis/SC, 10/08/2023.</t>
  </si>
  <si>
    <t>Pagamento de 2 Auxílio Alimentação Estadual, 2 Auxílio Locomoção Urbana Estadual a Suzana de Souza referente a: 1768/2023 - Convocação para CAU/SC no NCD SUMMIT 2023, Florianópolis/SC, 04/09/2023.</t>
  </si>
  <si>
    <t>Pagamento de 2 Auxílio Locomoção Urbana Estadual, 1 Auxílio Alimentação Estadual a Suzana de Souza referente a: 1783/2023 - Convocação para "CAU Portas Abertas" (Seminário Licenciamento Simplificado de Projetos d, Florianópolis/SC, 21/09/2023.</t>
  </si>
  <si>
    <t>Pagamento de 2 Auxílio Locomoção Urbana Estadual, 2 Auxílio Alimentação Estadual a Suzana de Souza referente ao(s) evento(s) 1808/2023 - Convocação para 143ª Reunião Plenária Ordinária, Florianópolis/SC, 22/09/2023.</t>
  </si>
  <si>
    <t>Valério Mendes Marochi</t>
  </si>
  <si>
    <t>Pagamento de 1 Auxílio Hospedagem Estadual, 1 Reembolso de Passagem Rodoviária, 4 Auxílio Alimentação Estadual a Valério Mendes Marochi referente a: Ofício nº 087/2023/PRES/CAUSC CAU/SC SUMMIT CIDADES 2023 - II DIÁLOGOS URBANOS /CPUA-CAU/SC, Florianópolis/SC, 27/06/2023.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</si>
  <si>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</si>
  <si>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</si>
  <si>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60 Auxílio Quilometragem, 1 Auxílio Estacionamento, 2 Auxílio Alimentação Estadual a Wanessa Vieira referente a: 1684/2023 - Convocação para 2ª Reunião Ordinária da Comissão Eleitoral do CAU/SC - CE/SC, Florianópolis/SC, 28/06/2023.</t>
  </si>
  <si>
    <t>ESTORNO de 60 Auxílio Quilometragem, 1 Auxílio Estacionamento, 2 Auxílio Alimentação Estadual a Wanessa Vieira referente a: 1684/2023 - Convocação para 2ª Reunião Ordinária da Comissão Eleitoral do CAU/SC - CE/SC, Florianópolis/SC, 28/06/2023.</t>
  </si>
  <si>
    <t>Pagamento de 2 Auxilio Alimentação Estadual, 60 Auxilio Quilometragem, 1 Auxilio Estacionamento a Wanessa Vieira referente a: 1748/2023 - Convocação para 3ª Reunião Ordinária da Comissão Eleitoral do CAU/SC - CE/SC</t>
  </si>
  <si>
    <t>Pagamento de 2 Auxilio Alimentação Estadual, 60 Auxilio Quilometragem, 1 Auxilio Estacionamento a Wanessa Vieira referente a: 1749/2023 - Convocação para 4ª Reunião Ordinária da Comissão Eleitoral do CAU/SC - CE/SC</t>
  </si>
  <si>
    <t>Complemento - pagamento de 2 Auxílio Deslocamento a José Alberto Gebara referente ao(s) evento(s) 1735/2023 - Convocação para Oficina Empreender em Arquitetura - Lages, Lages/SC, 27/09/2023.</t>
  </si>
  <si>
    <t>DIÁRIAS, AJUDA DE CUSTOS DESLOCAMENTO EM OUTUBRO/2023</t>
  </si>
  <si>
    <t>RESUMO DE OUTUBRO</t>
  </si>
  <si>
    <t>Pagamento de 1 Auxílio Alimentação Estadual, 2 Auxílio Locomoção Urbana Estadual a José Alberto Gebara referente a:1783/2023 - Convocação para "CAU Portas Abertas" (Seminário Licenciamento Simplificado de Projetos d, Florianópolis/SC, 21/09/2023.</t>
  </si>
  <si>
    <t>Pagamento de 2 Auxílio Alimentação Estadual, 1 Auxílio Hospedagem Estadual, 1 Auxílio Estacionamento, 235 Auxílio Quilometragem a Janete Sueli Krueger referente a:1808/2023 - Convocação para 143ª Reunião Plenária Ordinária, Florianópolis/SC, 22/09/2023.</t>
  </si>
  <si>
    <t>Pagamento de 1 Auxílio Estacionamento, 2 Auxílio Alimentação Estadual, 80 Auxílio Quilometragem a Rosana Silveira referente a:1805/2023 - Convocação para Participação da CATHIS-CAU-SC no COMAC da FECAM, São José/SC, 28/09/2023.</t>
  </si>
  <si>
    <t>Pagamento de 80 Auxílio Quilometragem, 2 Auxílio Alimentação Estadual, 1 Auxílio Estacionamento a Rosana Silveira referente a:1806/2023 - Convocação para Participação da CATHIS-CAU-SC no COMAC da FECAM, São José/SC, 29/09/2023.</t>
  </si>
  <si>
    <t>Pagamento de 1 Auxílio Estacionamento, 71 Auxílio Quilometragem, 2 Auxílio Alimentação Estadual a Silvya Helena Caprario referente a:1828/2023 - Convocação para Oficina de Planejamento de Projetos para 2024, Florianópolis/SC, 05/10/2023.</t>
  </si>
  <si>
    <t>Pagamento de 2 Auxílio Locomoção Urbana Estadual, 4 Auxílio Hospedagem Estadual, 8 Auxílio Alimentação Estadual a Silvya Helena Caprario referente a: 1801/2023 - Convocação para Visita Técnica Dir. Regul. Fund. e Habitação - Chapecó, Chapecó/SC, 09/10/2023; 1802/2023 - Convocação para Visita Técnica à Prefeitura de Seara, Seara/SC, 10/10/2023; 1803/2023 - Convocação para Visita Técnica à Prefeitura de Concórdia, Concórdia/SC, 11/10/2023.</t>
  </si>
  <si>
    <t>Pagamento de 813 Auxílio Quilometragem, 4 Auxílio Alimentação Estadual a Newton Marçal Santos referente a:1818/2023 - Convocação para 1ª Reunião Extraordinária da CATHIS-CAU/SC, Florianópolis/SC, 26/09/2023.</t>
  </si>
  <si>
    <t>Pagamento de 6 Auxílio Alimentação Estadual, 2 Auxílio Locomoção Urbana Estadual, 834 Auxílio Quilometragem a Newton Marçal Santos referente a: 1828/2023 - Convocação para Oficina de Planejamento de Projetos para 2024, Florianópolis/SC, 05/10/2023; 1831/2023 - Convocação para Reunião do Colegiado de Engenheiros e Arquitetos da Microrregião da AMOSC, Chapecó/SC, 06/10/2023.</t>
  </si>
  <si>
    <t>COMPLEMENTO Pagamento de 2 Auxílio Hospedagem Estadual a Newton Marçal Santos referente a: 1831/2023 - Convocação para Reunião do Colegiado de Engenheiros e Arquitetos da Microrregião da AMOSC, Chapecó/SC, 06/10/2023; 1828/2023 - Convocação para Oficina de Planejamento de Projetos para 2024, Florianópolis/SC, 05/10/2023.</t>
  </si>
  <si>
    <t>Pagamento de 2 Auxílio Alimentação Estadual, 2 Auxílio Locomoção Urbana Estadual a Suzana de Souza referente a:1835/2023 - Convocação para Aula Inaugural (Capacitação objeto do Projeto COAF – Edital de Patrocínio 2023), Florianópolis/SC, 30/09/2023.</t>
  </si>
  <si>
    <t>Pagamento de 2 Auxílio Alimentação Estadual, 2 Auxílio Locomoção Urbana Estadual a Suzana de Souza referente a:1828/2023 - Convocação para Oficina de Planejamento de Projetos para 2024, Florianópolis/SC, 05/10/2023.</t>
  </si>
  <si>
    <t>Pagamento de 1 Auxílio Hospedagem Estadual, 3 Auxílio Alimentação Estadual, 467 Auxílio Quilometragem a Mariana Campos de Andrade referente a:1828/2023 - Convocação para Oficina de Planejamento de Projetos para 2024, Florianópolis/SC, 05/10/2023.</t>
  </si>
  <si>
    <t>Pagamento de 1 Auxílio Hospedagem Estadual, 1 Auxílio Estacionamento, 3 Auxílio Alimentação Estadual, 380 Auxílio Quilometragem a Eliane De Queiroz Gomes Castro referente a:1834/2023 - Convocação para 9ª Reunião Ordinária do CD-CAU/SC, Florianópolis/SC, 02/10/2023.</t>
  </si>
  <si>
    <t>Pagamento de 405 Auxílio Quilometragem, 2 Auxílio Estacionamento, 1 Auxílio Hospedagem Estadual, 4 Auxílio Alimentação Estadual a Eliane De Queiroz Gomes Castro referente a: 1830/2023 - Convocação para 10ª Reunião Ordinária da CTCP - CAU/SC, Florianópolis/SC, 04/10/2023; 1828/2023 - Convocação para Oficina de Planejamento de Projetos para 2024, Florianópolis/SC, 05/10/2023.</t>
  </si>
  <si>
    <t>Pagamento de 2 Auxílio Alimentação Estadual, 1 Auxílio Estacionamento, 33 Auxílio Quilometragem a Juliana Córdula Dreher de Andrade referente a:1828/2023 - Convocação para Oficina de Planejamento de Projetos para 2024, Florianópolis/SC, 05/10/2023.</t>
  </si>
  <si>
    <t>Pagamento de 3 Auxílio Alimentação Estadual, 1 Reembolso de Passagem Rodoviária, 1 Auxílio Hospedagem Estadual, 5 Auxílio Locomoção Urbana Estadual a Larissa Moreira referente a:1828/2023 - Convocação para Oficina de Planejamento de Projetos para 2024, Florianópolis/SC, 05/10/2023.</t>
  </si>
  <si>
    <t>Pagamento de 924 Auxílio Quilometragem, 1 Auxílio Hospedagem Estadual, 4 Auxílio Alimentação Estadual a Gabriela Fernanda Grisa referente a:1828/2023 - Convocação para Oficina de Planejamento de Projetos para 2024, Florianópolis/SC, 05/10/2023.</t>
  </si>
  <si>
    <t>Pagamento de 1 Auxílio Hospedagem Estadual, 2 Auxílio Alimentação Estadual, 294 Auxílio Quilometragem a Rodrigo Althoff Medeiros referente a:1828/2023 - Convocação para Oficina de Planejamento de Projetos para 2024, Florianópolis/SC, 05/10/2023.</t>
  </si>
  <si>
    <t>Pagamento de 377 Auxílio Quilometragem, 1 Auxílio Hospedagem Estadual, 3 Auxílio Alimentação Estadual a Anne Elise Rosa Soto referente a:1828/2023 - Convocação para Oficina de Planejamento de Projetos para 2024, Florianópolis/SC, 05/10/2023.</t>
  </si>
  <si>
    <t>Pagamento de 6 Auxílio Alimentação Estadual, 3 Auxílio Hospedagem Estadual, 353 Auxílio Quilometragem, 2 Auxílio Estacionamento a Luiz Alberto de Souza referente a: 1830/2023 - Convocação para 10ª Reunião Ordinária da CTCP - CAU/SC, Florianópolis/SC, 04/10/2023; 1832/2023 - Convocação para Acompanhamento da Sessão de Julgamento (Edital de Concurso nº 02/2023), Florianópolis/SC, 04 e 05/10/2023.</t>
  </si>
  <si>
    <t>Pagamento de 1 Auxílio Estacionamento, 4 Auxílio Alimentação Estadual, 813 Auxílio Quilometragem a Newton Marçal Santos referente a: 1795/2023 - Convocação para 9ª Reunião Ordinária da CATHIS-CAU/SC, Florianópolis/SC, 14/09/2023.</t>
  </si>
  <si>
    <t>Pagamento de 4 Auxílio Alimentação Estadual a Newton Marçal Santos referente a: 1805/2023 - Convocação para Participação da CATHIS-CAU-SC no COMAC da FECAM, São José/SC, 28/09/2023.</t>
  </si>
  <si>
    <t>Pagamento de 2 Auxílio Alimentação Estadual, 97 Auxílio Quilometragem, 1 Auxílio Estacionamento a Rosana Silveira referente a: 1834/2023 - Convocação para 9ª Reunião Ordinária do CD-CAU/SC, Florianópolis/SC, 02/10/2023.</t>
  </si>
  <si>
    <t>Pagamento de 1 Auxílio Estacionamento, 97 Auxílio Quilometragem, 2 Auxílio Alimentação Estadual a Rosana Silveira referente a: 1840/2023 - Convocação para 10ª Reunião Ordinária da CATHIS-CAU/SC, Florianópolis/SC, 04/10/2023.</t>
  </si>
  <si>
    <t>Pagamento de 2 Auxílio Alimentação Estadual, 119 Auxílio Quilometragem, 1 Auxílio Estacionamento a Rosana Silveira referente a: 1828/2023 - Convocação para Oficina de Planejamento de Projetos para 2024, Florianópolis/SC, 05/10/2023.</t>
  </si>
  <si>
    <t>Pagamento de 127 Auxílio Quilometragem, 4 Auxílio Estacionamento, 4 Auxílio Hospedagem Estadual, 8 Auxílio Alimentação Estadual a Rosana Silveira referente a: 1801/2023 - Convocação para Visita Técnica Dir. Regul. Fund. e Habitação - Chapecó, Chapecó/SC, 09/10/2023; 1802/2023 - Convocação para Visita Técnica à Prefeitura de Seara, Seara/SC, 10/10/2023; 1803/2023 - Convocação para Visita Técnica à Prefeitura de Concórdia, Concórdia/SC, 11/10/2023.</t>
  </si>
  <si>
    <t>Pagamento de 4 Auxílio Hospedagem Nacional, 9 Auxílio Alimentação Nacional, 11 Auxílio Locomoção Urbana Nacional a Henrique Rafael de Lima referente a: 1821/2023 - Convocação para IV Encontro Temático da CEP-CAUBR e VII Encontro de Coordenadores das CEPs UF, Vitória - ES, 16 a 19/10/2023.</t>
  </si>
  <si>
    <t>Pagamento de 52 Auxílio Quilometragem, 2 Auxílio Alimentação Estadual, 1 Auxílio Estacionamento a Silvya Helena Caprario referente a: 1834/2023 - Convocação para 9ª Reunião Ordinária do CD-CAU/SC, Florianópolis/SC, 02/10/2023.</t>
  </si>
  <si>
    <t>Pagamento de 52 Auxílio Quilometragem, 2 Auxílio Alimentação Estadual, 1 Auxílio Estacionamento a Silvya Helena Caprario referente a: 1840/2023 - Convocação para 10ª Reunião Ordinária da CATHIS-CAU/SC, Florianópolis/SC, 04/10/2023.</t>
  </si>
  <si>
    <t>Pagamento de 2 Auxílio Alimentação Estadual, 1 Auxílio Hospedagem Estadual, 1 Auxílio Estacionamento a Eliane De Queiroz Gomes Castro referente a: 1841/2023 - Convocação para 50ª Reunião Ordinária do CEAU-CAU/SC, Florianópolis/SC, 06/10/2023.</t>
  </si>
  <si>
    <t>Pagamento de 1 Auxílio Hospedagem Estadual, 54 Auxílio Quilometragem, 2 Auxílio Alimentação Estadual a Rodrigo Althoff Medeiros referente ao(s) evento(s) 1843/2023 - Convocação para Oficina Participativa e Propositiva da Revisão do Plano Diretor de Laguna, Laguna/SC, 02/10/2023.</t>
  </si>
  <si>
    <t>Pagamento de 2 Auxílio Locomoção Urbana Estadual, 1 Auxílio Alimentação Estadual a José Alberto Gebara referente a: 1823/2023 - Convocação para 9ª Reunião Ordinária da CEP-CAU/SC, Florianópolis/SC, 29/09/2023.</t>
  </si>
  <si>
    <t>Pagamento de 2 Auxílio Alimentação Estadual, 60 Auxílio Quilometragem a Patrícia Figueiredo Sarquis Herden referente a: 1834/2023 - Convocação para 9ª Reunião Ordinária do CD-CAU/SC, Florianópolis/SC, 02/10/2023.</t>
  </si>
  <si>
    <t>Pagamento de 2 Auxílio Alimentação Estadual, 79 Auxílio Quilometragem a Patrícia Figueiredo Sarquis Herden referente a: 1828/2023 - Convocação para Oficina de Planejamento de Projetos para 2024, Florianópolis/SC, 05/10/2023.</t>
  </si>
  <si>
    <t>Pagamento de 60 Auxílio Quilometragem, 2 Auxílio Alimentação Estadual a Patrícia Figueiredo Sarquis Herden referente a: 1841/2023 - Convocação para 50ª Reunião Ordinária do CEAU-CAU/SC, Florianópolis/SC, 06/10/2023.</t>
  </si>
  <si>
    <t>Pagamento de 5 Auxílio Hospedagem Nacional DF/SP/RJ, 28 Auxílio Quilometragem, 5 Auxílio Estacionamento, 10 Auxílio Alimentação Nacional DF/SP/RJ, 10 Auxílio Locomoção Urbana Nacional DF/SP/RJ a Janete Sueli Krueger referente a: 1810/2023 - Convocação para 11º Treinamento Técnico da CED-CAU/BR, Brasília - DF, 25 e 26/09/2023; 1811/2023 - Convocação para 7ª Reunião Conjunta de Coordenadores das CED-CAU/UF, Brasília - DF, 27/09/2023; 1812/2023 - Convocação para 4º Seminário Nacional da CED-CAU/BR, Brasília - DF, 25 a 28/09/2023.</t>
  </si>
  <si>
    <t>Aretha Lecir Rodrigues dos Santos</t>
  </si>
  <si>
    <t>CANCELADA Pagamento de 2 Auxílio Alimentação Estadual a Aretha Lecir Rodrigues dos Santos referente a: 1844/2023 - Convocação para Oficina de Planejamento de Projetos para 2024 CEAU, Florianópolis/SC, 05/10/2023.</t>
  </si>
  <si>
    <t>Pagamento de 3 Auxílio Locomoção Urbana Estadual, 1 Auxílio Hospedagem Estadual, 3 Auxílio Alimentação Estadual a Flavio Luiz Alípio referente a: 1841/2023 - Convocação para 50ª Reunião Ordinária do CEAU-CAU/SC, Florianópolis/SC, 06/10/2023.</t>
  </si>
  <si>
    <t>Pagamento de 374 Auxílio Quilometragem, 3 Auxílio Estacionamento, 5 Auxílio Alimentação Estadual a Ronaldo de Lima referente ao(s) evento(s) Ofício nº 067/2023/PRES/CAUSC Convite CTCP-CAU/SC – Comissão Julgadora (CJ), Florianópolis/SC, 04 a 07/10/2023.</t>
  </si>
  <si>
    <t>Pagamento de 1 Auxílio Estacionamento, 2 Auxílio Alimentação Estadual, 52 Auxílio Quilometragem a Silvya Helena Caprario referente a: 1847/2023 - Convocação para 10ª Reunião Ordinária da CEF-CAU/SC, Florianópolis/SC, 17/10/2023.</t>
  </si>
  <si>
    <t>Pagamento de 78 Auxílio Quilometragem, 4 Auxílio Hospedagem Nacional, 8 Auxílio Alimentação Nacional, 8 Auxílio Locomoção Urbana Nacional a Silvya Helena Caprario referente a: 1842/2023 - Convocação para Visita ao projeto Arqviva em Goiânia/GO, Goiás - GO, 19 a 21/10/2023.</t>
  </si>
  <si>
    <t>Pagamento de 1 Auxílio Estacionamento, 2 Auxílio Alimentação Estadual, 97 Auxílio Quilometragem a Rosana Silveira referente a: 1841/2023 - Convocação para 50ª Reunião Ordinária do CEAU-CAU/SC, Florianópolis/SC, 06/10/2023.</t>
  </si>
  <si>
    <t>Pagamento de 97 Auxílio Quilometragem, 2 Auxílio Alimentação Estadual, 1 Auxílio Estacionamento a Rosana Silveira referente a: 1847/2023 - Convocação para 10ª Reunião Ordinária da CEF-CAU/SC, Florianópolis/SC, 17/10/2023.</t>
  </si>
  <si>
    <t>Pagamento de 126 Auxílio Quilometragem, 6 Auxílio Locomoção Urbana Nacional, 4 Auxílio Hospedagem Nacional, 4 Auxílio Estacionamento, 8 Auxílio Alimentação Nacional a Rosana Silveira referente a: 1842/2023 - Convocação para Visita ao projeto Arqviva em Goiânia/GO, Goiás - GO, 19 a 21/10/2023.</t>
  </si>
  <si>
    <t>Pagamento de 2 Auxílio Locomoção Urbana Estadual, 1 Auxílio Alimentação Estadual a José Alberto Gebara referente a: 1830/2023 - Convocação para 10ª Reunião Ordinária da CTCP - CAU/SC, Florianópolis/SC, 04/10/2023.</t>
  </si>
  <si>
    <t>Pagamento de 3 Auxilio Alimentação Estadual, 813 Auxilio Quilometragem, 1 Auxilio Estacionamento a Newton Marçal Santos referente a: 1849/2023 - Convocação para 10ª Reunião Ordinária da CED-CAU/SC</t>
  </si>
  <si>
    <t xml:space="preserve">Pagamento de 1 Auxílio Hospedagem Estadual, 5 Auxílio Locomoção Urbana Estadual, 3 Auxílio Alimentação Estadual a Larissa Moreira referente a: 1849/2023 - Convocação para 10ª Reunião Ordinária da CED-CAU/SC, Florianópolis/SC, 18/10/2023; </t>
  </si>
  <si>
    <t>Pagamento de 11 Auxílio Quilometragem, 1 Auxílio Alimentação Estadual, 1 Auxílio Estacionamento a Juliana Córdula Dreher de Andrade referente a: 1849/2023 - Convocação para 10ª Reunião Ordinária da CED-CAU/SC, Florianópolis/SC, 18/10/2023.</t>
  </si>
  <si>
    <t>Pagamento de 445 Auxílio Quilometragem, 1 Auxílio Hospedagem Estadual, 2 Auxílio Alimentação Estadual a Mariana Campos de Andrade referente a: 1852/2023 - Convocação para 10ª Reunião Ordinária da CEP-CAU/SC, Florianópolis/SC, 20/10/2023.</t>
  </si>
  <si>
    <t>Pagamento de 1 Auxílio Hospedagem Estadual, 5 Auxílio Locomoção Urbana Estadual, 3 Auxílio Alimentação Estadual a José Alberto Gebara referente a: 1836/2023 - Convocação para Oficina Empreender em Arquitetura - Chapecó, Chapecó/SC, 25/10/2023.</t>
  </si>
  <si>
    <t>Pagamento de 381 Auxílio Quilometragem, 1 Auxílio Estacionamento, 1 Auxílio Hospedagem Estadual, 2 Auxílio Alimentação Estadual a Eliane De Queiroz Gomes Castro referente a: 1852/2023 - Convocação para 10ª Reunião Ordinária da CEP-CAU/SC, Florianópolis/SC, 20/10/2023.</t>
  </si>
  <si>
    <t>Pagamento de 1 Auxílio Estacionamento, 2 Auxílio Alimentação Estadual, 381 Auxílio Quilometragem, 1 Auxílio Hospedagem Estadual a Eliane De Queiroz Gomes Castro referente a: 1863/2023 - Convocação para 2ª Reunião Extraordinária do Conselho Diretor, Florianópolis/SC, 23/10/2023.</t>
  </si>
  <si>
    <t>Pagamento de 204 Auxílio Quilometragem, 2 Auxílio Locomoção Urbana Estadual, 1 Auxílio Hospedagem Estadual, 4 Auxílio Alimentação Estadual, 1 Auxílio Estacionamento a Eliane De Queiroz Gomes Castro referente a: 1836/2023 - Convocação para Oficina Empreender em Arquitetura - Chapecó, Chapecó/SC, 25/10/2023.</t>
  </si>
  <si>
    <t>Pagamento de 1 Auxílio Alimentação Estadual, 1 Auxílio Estacionamento, 106 Auxílio Quilometragem a Rosana Silveira referente a: 1853/2023 - Convocação para Visita Técnica na Serrinha, Florianópolis/SC, 16/10/2023.</t>
  </si>
  <si>
    <t>Pagamento de 1 Auxílio Alimentação Estadual, 50 Auxílio Quilometragem, 1 Auxílio Estacionamento a Silvya Helena Caprario referente a: 1853/2023 - Convocação para Visita Técnica na Serrinha, Florianópolis/SC, 16/10/2023.</t>
  </si>
  <si>
    <t>Pagamento de 254 Auxílio Quilometragem, 2 Auxílio Alimentação Estadual a Janete Sueli Krueger referente a: 1828/2023 - Convocação para Oficina de Planejamento de Projetos para 2024, Florianópolis/SC, 05/10/2023.</t>
  </si>
  <si>
    <t>Pagamento de 2 Auxílio Alimentação Estadual, 1 Auxílio Estacionamento, 128 Auxílio Quilometragem a Claudia Elisa Poletto referente a: 1849/2023 - Convocação para 10ª Reunião Ordinária da CED-CAU/SC, Florianópolis/SC, 18/10/2023.</t>
  </si>
  <si>
    <t>Pagamento de 1 Auxílio Alimentação Estadual, 55 Auxílio Quilometragem a Rodrigo Althoff Medeiros referente a: 1862/2023 - Convocação para Debate Acadêmico e Comunitário: VERTICALIZAÇÃO EM CIDADES LITORÂNEAS, Laguna/SC, 17/10/2023.</t>
  </si>
  <si>
    <t>Pagamento de 1 Auxílio Estacionamento, 52 Auxílio Quilometragem, 2 Auxílio Alimentação Estadual a Silvya Helena Caprario referente a: 1863/2023 - Convocação para 2ª Reunião Extraordinária do Conselho Diretor, Florianópolis/SC, 23/10/2023.</t>
  </si>
  <si>
    <t>Pagamento de 2 Auxílio Alimentação Estadual, 2 Auxílio Locomoção Urbana Estadual a Suzana de Souza referente a: 1857/2023 - Convocação para 3ª Reunião Extraordinária da COAF-CAU/SC, Florianópolis/SC, 23/10/2023.</t>
  </si>
  <si>
    <t>Pagamento de 3 Auxílio Hospedagem Nacional  , 11 Auxílio Locomoção Urbana Nacional  , 8 Auxílio Alimentação Nacional a Patrícia Figueiredo Sarquis Herden referente a: 1860/2023 - Convocação para Fórum de Presidentes Pará, Belém - PA , 18 a 21/10/2023.</t>
  </si>
  <si>
    <t>Giedre Ezer da Silva Maia</t>
  </si>
  <si>
    <t>Pagamento de 2 Auxílio Hospedagem Estadual, 4 Auxílio Alimentação Estadual, 6 Auxílio Locomoção Urbana Estadual a Giedre Ezer da Silva Maia referente a: Oficina de Empreendedorismo do CAU/SC – Chapecó 14/09 Ofício nº 074/2023/PRES/CAUSC, Chapecó/SC, 25/10/2023, ida:24/10/2023, volta:26/10/2023.</t>
  </si>
  <si>
    <t>Eduardo Verri Lopes</t>
  </si>
  <si>
    <t>Pagamento de 1 Reembolso de Passagem Rodoviária, 4 Auxílio Hospedagem Estadual, 8 Auxílio Alimentação Estadual, 10 Auxílio Locomoção Urbana Estadual a EDUARDO VERRI LOPES referente a: Premiação Acadêmica 2023 130/2023/PRES/CAUSC, Florianópolis/SC, entre 30/10 e 01/11/2023, ida:29/10/2023, volta:02/11/2023.</t>
  </si>
  <si>
    <t>Katiane Laura Balzan</t>
  </si>
  <si>
    <t>Pagamento de 4 Auxílio Hospedagem Estadual, 10 Auxílio Locomoção Urbana Estadual, 8 Auxílio Alimentação Estadual a KATIANE LAURA BALZAN referente a: Ofício n° 129/2023/PRES/CAUSC Katiane Laura Balzan, Florianópolis/SC, 30/10 a 01/11/2023, ida:29/10/2023, volta:02/11/2023.</t>
  </si>
  <si>
    <t>Dietmar Starke</t>
  </si>
  <si>
    <t>Pagamento de 6 Auxílio Locomoção Urbana Estadual, 5 Auxílio Alimentação Estadual, 2 Auxílio Hospedagem Estadual a Dietmar Starke referente a: Ofício nº 236/2023/PRES/CAUSC - Dietmar Stark., Florianópolis/SC, 26 e 27/10/2023, volta:28/10/2023.</t>
  </si>
  <si>
    <t>Pagamento de 144 Auxílio Quilometragem, 6 Auxílio Alimentação Estadual, 3 Auxílio Estacionamento a Mariana Bunn Souza referente a: Ofício nº 225/2023/PRES/CAUSC Premiação Acadêmica 2023 Mariana Bunn, Florianópolis/SC, 30/10 a 01/11/2023.</t>
  </si>
  <si>
    <t>Pagamento de 1 Auxilio Hospedagem Estadual, 2 Auxilio Alimentação Estadual, 232 Auxilio Quilometragem, 1 Auxilio Estacionamento a Janete Sueli Krueger referente a: 1849/2023 - Convocação para 10ª Reunião Ordinária da CED-CAU/SC</t>
  </si>
  <si>
    <t>Pagamento de 1 Auxilio Hospedagem Estadual, 3 Auxilio Alimentação Estadual, 445 Auxilio Quilometragem a Mariana Campos de Andrade referente a: 1867/2023 - Convocação para 144ª Reunião Plenária Ordinária</t>
  </si>
  <si>
    <t>Pagamento de 1 Auxilio Hospedagem Estadual, 2 Auxilio Alimentação Estadual, 380 Auxilio Quilometragem, 1 Auxilio Estacionamento a Eliane de Queiroz Gomes Castro referente a: 1868/2023 - Convocação para "CAU Portas Abertas" (Premiação Honra ao Mérito)</t>
  </si>
  <si>
    <t>Pagamento de 1 Auxilio Hospedagem Estadual, 2 Auxilio Alimentação Estadual, 274 Auxilio Quilometragem a Rodrigo Althoff Medeiros referente a: 1867/2023 - Convocação para 144ª Reunião Plenária Ordinária</t>
  </si>
  <si>
    <t>Pagamento de 1 Auxilio Hospedagem Estadual, 4 Auxilio Alimentação Estadual, 8 Auxilio Deslocamento, Reembolso passagem rodoviária a Larissa Moreira referente a: 1867/2023 - Convocação para 144ª Reunião Plenária Ordinária / 1868/2023 - Convocação para "CAU Portas Abertas" (Premiação Honra ao Mérito)</t>
  </si>
  <si>
    <t>Pagamento de 2 Auxilio Alimentação Estadual, 2 Auxilio Deslocamento a Suzana de Souza referente a: 1867/2023 - Convocação para 144ª Reunião Plenária Ordinária</t>
  </si>
  <si>
    <t>Pagamento de 1 Auxilio Alimentação Estadual, 2 Auxilio Deslocamento a Suzana de Souza referente a:  1868/2023 - Convocação para "CAU Portas Abertas" (Premiação Honra ao Mérito)</t>
  </si>
  <si>
    <t>Pagamento de 1 Auxilio Alimentação Estadual, 11 Auxilio Quilometragem, 1 Auxilio Estacionamento a Juliana Córdula Dreher de Andrade referente a:  1868/2023 - Convocação para "CAU Portas Abertas" (Premiação Honra ao Mérito)</t>
  </si>
  <si>
    <t>Pagamento de 2 Auxilio Alimentação Estadual, 11 Auxilio Quilometragem, 1 Auxilio Estacionamento a Juliana Córdula Dreher de Andrade referente a: 1867/2023 - Convocação para 144ª Reunião Plenária Ordinária</t>
  </si>
  <si>
    <t>Pagamento de 1 Auxilio Hospedagem Estadual, 3 Auxilio Alimentação Estadual, 128 Auxilio Quilometragem, 2 Auxilio Estacionamento a Claudia Elisa Poletto referente a: 1867/2023 - Convocação para 144ª Reunião Plenária Ordinária / 1868/2023 - Convocação para "CAU Portas Abertas" (Premiação Honra ao Mérito)</t>
  </si>
  <si>
    <t>Pagamento de 3 Auxilio Hospedagem Nacional, 6 Auxilio Alimentação Nacional, 124 Auxilio Quilometragem, 3 Auxilio Estacionamento, 6 Auxilio Deslocamento a Rosana Silveira referente a: 1861/2023 - Convocação para Visita Técnica - Escritório Taipal (Coord. Silvya; Coord. Adj. Rosana) (24 e 25/10) (PROJETO CATHIS)</t>
  </si>
  <si>
    <t>Pagamento de 3 Auxilio Hospedagem Nacional, 6 Auxilio Alimentação Nacional, 78 Auxilio Quilometragem, 3 Auxilio Estacionamento, 6 Auxilio Deslocamento a Silvya Helena Caprario referente a: 1861/2023 - Convocação para Visita Técnica - Escritório Taipal (Coord. Silvya; Coord. Adj. Rosana) (24 e 25/10) (PROJETO CATHIS)</t>
  </si>
  <si>
    <t>Ana Carina Lopes de Souza Zimmermann</t>
  </si>
  <si>
    <t>Pagamento de 1 Auxilio Hospedagem Estadual, 2 Auxilio Alimentação Estadual, 356 Auxilio Quilometragem, 1 Auxilio Estacionamento a Ana Carina Lopes de Souza Zimmermann referente a: 1867/2023 - Convocação para 144ª Reunião Plenária Ordinária</t>
  </si>
  <si>
    <t>Pagamento de 2 Auxilio Alimentação Estadual, 55 Auxilio Quilometragem, 1 Auxilio Estacionamento a Silvya Helena Caprario referente a: 1867/2023 - Convocação para 144ª Reunião Plenária Ordinária</t>
  </si>
  <si>
    <t>Pagamento de 2 Auxilio Alimentação Estadual, 328 Auxilio Quilometragem, 1 Auxilio Estacionamento a Silvya Helena Caprario referente a: 1854/2023 - Convocação para Reunião Presencial na AMUREL (Coord. Silvya; Coord. Adj. Rosana; Membro Newton e Assessor Pedro) (PROJETO CATHIS-CAU/SC)</t>
  </si>
  <si>
    <t>Pagamento de 5 Auxilio Hospedagem Estadual, 12 Auxilio Alimentação Estadual, 504,14 Auxilio Quilometragem, 2 Auxilio Deslocamento a Maurício Andre Giusti referente a: 1867/2023 - Convocação para 144ª Reunião Plenária Ordinária; 1873/2023 - Convocação para 10ª Reunião Ordinária do CD-CAU/SC</t>
  </si>
  <si>
    <t>Pagamento de 1 Auxilio Hospedagem Estadual, 2 Auxilio Alimentação Estadual, 357 Auxilio Quilometragem a Anne Elise Rosa Soto referente a: 1868/2023 - Convocação para "CAU Portas Abertas" (Premiação Honra ao Mérito)</t>
  </si>
  <si>
    <t>Pagamento de 1 Auxilio Hospedagem Estadual, 3 Auxilio Alimentação Estadual, 353 Auxilio Quilometragem, 1 Auxilio Estacionamento a Henrique Rafael de Lima referente a: 1868/2023 - Convocação para "CAU Portas Abertas" (Premiação Honra ao Mérito); 144ª Reunião Plenária Ordinária (PRESENCIAL - nos termos da DPOSC Nº 752/2023)</t>
  </si>
  <si>
    <t>Pagamento de 4 Auxílio Alimentação Estadual, 4 Auxílio Locomoção Urbana Estadual, 2 Auxílio Hospedagem Estadual a Pedro Schultz Fonseca Baptista referente a:1801/2023 - Convocação para Visita Técnica Dir. Regul. Fund. e Habitação - Chapecó, Chapecó/SC, 09/10/2023.</t>
  </si>
  <si>
    <t>Pagamento de 3 Auxílio Hospedagem Nacional DF/SP/RJ, 5 Auxílio Locomoção Urbana Nacional DF/SP/RJ, 8 Auxílio Alimentação Nacional DF/SP/RJ a Isabel Leal Marcon Leonetti referente a:1778/2023 - Convocação para Encontro Advogados CAU/BR, Brasília - DF, 11 a 13/09/2023.</t>
  </si>
  <si>
    <t>Pagamento de 4 Auxílio Alimentação Estadual, 1 Auxílio Hospedagem Estadual, 5 Auxílio Locomoção Urbana Estadual a Lilian Laudina Caovilla referente a:1838/2023 - Convocação para REUNIÃO PRESENCIAL GERFISC, Florianópolis/SC, 06/10/2023.</t>
  </si>
  <si>
    <t>Pagamento de 2 Auxílio Hospedagem Estadual, 4 Auxílio Alimentação Estadual a Leonardo Vistuba Kawa referente a: 1828/2023 - Convocação para Oficina de Planejamento de Projetos para 2024, Florianópolis/SC, 05/10/2023; 1838/2023 - Convocação para REUNIÃO PRESENCIAL GERFISC, Florianópolis/SC, 06/10/2023.</t>
  </si>
  <si>
    <t>André Moraes de Jesus</t>
  </si>
  <si>
    <t>Pagamento de 1 Auxílio Hospedagem Estadual, 2 Auxílio Alimentação Estadual a André Moraes de Jesus referente a: 1838/2023 - Convocação para REUNIÃO PRESENCIAL GERFISC, Florianópolis/SC, 06/10/2023.</t>
  </si>
  <si>
    <t>Pagamento de 5 Auxílio Locomoção Urbana Estadual, 2 Auxílio Hospedagem Estadual, 4 Auxílio Alimentação Estadual a Yve Sarkis da Costa referente a: 1836/2023 - Convocação para Oficina Empreender em Arquitetura - Chapecó, Chapecó/SC, 25/10/2023.</t>
  </si>
  <si>
    <t>Pagamento de 4 Auxilio Hospedagem Nacional DF/SP/RJ, 10 Auxilio Alimentação Nacional DF/SP/RJ, 10 Auxilio Deslocamento a Yve Sarkis da Costa referente a: 1816/2023 - Convocação para CURSO CERIMONIAL PÚBLICO, PROTOCOLO E ORGANIZAÇÃO DE EVENTOS PÚBLICOS (Tatiana e Yve)</t>
  </si>
  <si>
    <t>Pagamento de 4 Auxilio Hospedagem Nacional DF/SP/RJ, 10 Auxilio Alimentação Nacional DF/SP/RJ, 10 Auxilio Deslocamento a Tatiana Moreira Feres de Melo referente a: 1816/2023 - Convocação para CURSO CERIMONIAL PÚBLICO, PROTOCOLO E ORGANIZAÇÃO DE EVENTOS PÚBLICOS (Tatiana e Yve)</t>
  </si>
  <si>
    <t>Pagamento de 1 Auxilio Hospedagem Estadual, 4 Auxilio Alimentação Estadual, 813 Auxilio Quilometragem, 1 Auxilio Estacionamento a Newton Marçal Santos referente a: 1867/2023 - Convocação para 144ª Reunião Plenária Ordinária</t>
  </si>
  <si>
    <t>André Moraes de Jesus Total</t>
  </si>
  <si>
    <t>Isabel Leal Marcon Leonetti Total</t>
  </si>
  <si>
    <t>Leonardo Vistuba Kawa Total</t>
  </si>
  <si>
    <t>Lilian Laudina Caovilla Total</t>
  </si>
  <si>
    <t>Pedro Schultz Fonseca Baptista Total</t>
  </si>
  <si>
    <t>Tatiana Moreira Feres de Melo Total</t>
  </si>
  <si>
    <t>Yve Sarkis da Costa Total</t>
  </si>
  <si>
    <t>Ana Carina Lopes de Souza Zimmermann Total</t>
  </si>
  <si>
    <t>Anne Elise Rosa Soto Total</t>
  </si>
  <si>
    <t>Aretha Lecir Rodrigues dos Santos Total</t>
  </si>
  <si>
    <t>Claudia Elisa Poletto Total</t>
  </si>
  <si>
    <t>Dietmar Starke Total</t>
  </si>
  <si>
    <t>Eduardo Verri Lopes Total</t>
  </si>
  <si>
    <t>Eliane de Queiroz Gomes Castro Total</t>
  </si>
  <si>
    <t>Flávio Luiz Alípio Total</t>
  </si>
  <si>
    <t>Gabriela Fernanda Grisa Total</t>
  </si>
  <si>
    <t>Giedre Ezer da Silva Maia Total</t>
  </si>
  <si>
    <t>Henrique Rafael de Lima Total</t>
  </si>
  <si>
    <t>Janete Sueli Krueger Total</t>
  </si>
  <si>
    <t>José Alberto Gebara Total</t>
  </si>
  <si>
    <t>Juliana Córdula Dreher de Andrade Total</t>
  </si>
  <si>
    <t>Katiane Laura Balzan Total</t>
  </si>
  <si>
    <t>Larissa Moreira Total</t>
  </si>
  <si>
    <t>Luiz Alberto de Souza Total</t>
  </si>
  <si>
    <t>Mariana Bunn Souza Total</t>
  </si>
  <si>
    <t>Mariana Campos de Andrade Total</t>
  </si>
  <si>
    <t>Maurício Andre Giusti Total</t>
  </si>
  <si>
    <t>Newton Marçal Santos Total</t>
  </si>
  <si>
    <t>Patrícia Figueiredo Sarquis Herden Total</t>
  </si>
  <si>
    <t>Rodrigo Althoff Medeiros Total</t>
  </si>
  <si>
    <t>Ronaldo de Lima Total</t>
  </si>
  <si>
    <t>Rosana Silveira* Total</t>
  </si>
  <si>
    <t>Silvya Helena Caprario Total</t>
  </si>
  <si>
    <t>Suzana de Souza Total</t>
  </si>
  <si>
    <t>Publicado em 25/01/2024 por Isabella Pereira de Sousa - Assistente Administrativa</t>
  </si>
  <si>
    <t>Alexandre Junckes Jacques Total</t>
  </si>
  <si>
    <t>Cicero Hipólito da Silva Junior Total</t>
  </si>
  <si>
    <t>Fernando Augusto Yudyro Hayashi Total</t>
  </si>
  <si>
    <t>Fernando de Oliveira Volkmer Total</t>
  </si>
  <si>
    <t>Filipe Lima Rockenbach Total</t>
  </si>
  <si>
    <t>Jaime Teixeira Chaves Total</t>
  </si>
  <si>
    <t>Letícia Francisco Zanetti Total</t>
  </si>
  <si>
    <t>Marina Lemos Lameiras Total</t>
  </si>
  <si>
    <t>Mayara Regina de Souza Spengler Total</t>
  </si>
  <si>
    <t>Melina Valença Marcondes Total</t>
  </si>
  <si>
    <t>Olavo Coelho Arantes Total</t>
  </si>
  <si>
    <t>Rafael Figueiró Otávio Total</t>
  </si>
  <si>
    <t>Amanda Mello Ferber Total</t>
  </si>
  <si>
    <t>Cesar Calderaro Ferreira dos Santos Total</t>
  </si>
  <si>
    <t>Cláudia Teresa Pereira Pires Total</t>
  </si>
  <si>
    <t>Daniel Marques de Lucena  Total</t>
  </si>
  <si>
    <t>Douglas Goulart Virgilio Total</t>
  </si>
  <si>
    <t>Edgar Mendes Rodrigues Total</t>
  </si>
  <si>
    <t>Eduardo Ronchetti de Castro Total</t>
  </si>
  <si>
    <t>Fárida Mirany de Mira Total</t>
  </si>
  <si>
    <t>Felipe de Castro Oliveira Total</t>
  </si>
  <si>
    <t>Felipe Dias Moreira Total</t>
  </si>
  <si>
    <t>Francisco Ricardo Klein Total</t>
  </si>
  <si>
    <t>Gloria Maria Cabral Insaurralde Total</t>
  </si>
  <si>
    <t>Gogliardo Vieira Maragno Total</t>
  </si>
  <si>
    <t>Gustavo Pires de Andrade Neto Total</t>
  </si>
  <si>
    <t>Jean Faria dos Santos Total</t>
  </si>
  <si>
    <t>Joana César Magalhães Total</t>
  </si>
  <si>
    <t>Kátia Santos Bogéa Total</t>
  </si>
  <si>
    <t>Laurent Troost Total</t>
  </si>
  <si>
    <t>Liamara Herrmann Total</t>
  </si>
  <si>
    <t>Lilian Louise Fabre Santos Total</t>
  </si>
  <si>
    <t>Luciana Marson Fonseca Total</t>
  </si>
  <si>
    <t>Luciano Santos Driemeier Total</t>
  </si>
  <si>
    <t>Maria Rita Silveira de Paula Amoroso Total</t>
  </si>
  <si>
    <t>Murilo Ortolan Total</t>
  </si>
  <si>
    <t>Priscila Chamone Gesser Total</t>
  </si>
  <si>
    <t>Renato Alves Teixeira Total</t>
  </si>
  <si>
    <t>Silvana Maria Hall Total</t>
  </si>
  <si>
    <t>Silvio Hickel do Prado Total</t>
  </si>
  <si>
    <t>Valério Mendes Marochi Total</t>
  </si>
  <si>
    <t>Wanessa Vieira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</si>
</sst>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6" fillId="0" borderId="0" xfId="0" applyFont="1" applyFill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 wrapText="1"/>
    </xf>
    <xf numFmtId="165" fontId="3" fillId="4" borderId="3" xfId="0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right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vertical="center" wrapText="1"/>
    </xf>
    <xf numFmtId="2" fontId="3" fillId="4" borderId="1" xfId="1" applyNumberFormat="1" applyFont="1" applyFill="1" applyBorder="1" applyAlignment="1">
      <alignment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6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%20E%20OUTRAS%20VERBAS%20INDENIZAT&#211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  <sheetName val="Calc Silv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>
            <v>98.96</v>
          </cell>
        </row>
        <row r="8">
          <cell r="G8">
            <v>131.94</v>
          </cell>
        </row>
        <row r="13">
          <cell r="G13">
            <v>115.44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showGridLines="0" tabSelected="1" zoomScaleNormal="100" workbookViewId="0">
      <selection activeCell="E8" sqref="E8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9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6" t="s">
        <v>744</v>
      </c>
      <c r="B2" s="36"/>
      <c r="C2" s="36"/>
      <c r="D2" s="36"/>
      <c r="E2" s="36"/>
      <c r="F2" s="36"/>
      <c r="G2" s="36"/>
      <c r="H2" s="36"/>
      <c r="I2" s="36"/>
    </row>
    <row r="3" spans="1:9" ht="15" customHeight="1" x14ac:dyDescent="0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t="15" hidden="1" customHeight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18">
        <v>658</v>
      </c>
      <c r="B6" s="19">
        <v>45216</v>
      </c>
      <c r="C6" s="20" t="s">
        <v>840</v>
      </c>
      <c r="D6" s="21" t="s">
        <v>18</v>
      </c>
      <c r="E6" s="32">
        <v>412.3</v>
      </c>
      <c r="F6" s="32">
        <v>197.92</v>
      </c>
      <c r="G6" s="32">
        <v>0</v>
      </c>
      <c r="H6" s="43">
        <v>610.22</v>
      </c>
      <c r="I6" s="24" t="s">
        <v>841</v>
      </c>
    </row>
    <row r="7" spans="1:9" s="10" customFormat="1" outlineLevel="1" x14ac:dyDescent="0.25">
      <c r="A7" s="50"/>
      <c r="B7" s="51"/>
      <c r="C7" s="52" t="s">
        <v>846</v>
      </c>
      <c r="D7" s="46"/>
      <c r="E7" s="47">
        <f>SUBTOTAL(9,E6:E6)</f>
        <v>412.3</v>
      </c>
      <c r="F7" s="47">
        <f>SUBTOTAL(9,F6:F6)</f>
        <v>197.92</v>
      </c>
      <c r="G7" s="47">
        <f>SUBTOTAL(9,G6:G6)</f>
        <v>0</v>
      </c>
      <c r="H7" s="48">
        <f>SUBTOTAL(9,H6:H6)</f>
        <v>610.22</v>
      </c>
      <c r="I7" s="49"/>
    </row>
    <row r="8" spans="1:9" s="10" customFormat="1" ht="33.75" outlineLevel="2" x14ac:dyDescent="0.25">
      <c r="A8" s="25">
        <v>617</v>
      </c>
      <c r="B8" s="26">
        <v>45202</v>
      </c>
      <c r="C8" s="27" t="s">
        <v>36</v>
      </c>
      <c r="D8" s="28" t="s">
        <v>18</v>
      </c>
      <c r="E8" s="44">
        <v>2078.04</v>
      </c>
      <c r="F8" s="44">
        <v>1055.52</v>
      </c>
      <c r="G8" s="44">
        <v>371.1</v>
      </c>
      <c r="H8" s="45">
        <v>3504.66</v>
      </c>
      <c r="I8" s="31" t="s">
        <v>837</v>
      </c>
    </row>
    <row r="9" spans="1:9" s="10" customFormat="1" outlineLevel="1" x14ac:dyDescent="0.25">
      <c r="A9" s="50"/>
      <c r="B9" s="51"/>
      <c r="C9" s="52" t="s">
        <v>847</v>
      </c>
      <c r="D9" s="46"/>
      <c r="E9" s="47">
        <f>SUBTOTAL(9,E8:E8)</f>
        <v>2078.04</v>
      </c>
      <c r="F9" s="47">
        <f>SUBTOTAL(9,F8:F8)</f>
        <v>1055.52</v>
      </c>
      <c r="G9" s="47">
        <f>SUBTOTAL(9,G8:G8)</f>
        <v>371.1</v>
      </c>
      <c r="H9" s="48">
        <f>SUBTOTAL(9,H8:H8)</f>
        <v>3504.66</v>
      </c>
      <c r="I9" s="49"/>
    </row>
    <row r="10" spans="1:9" s="10" customFormat="1" ht="45" outlineLevel="2" x14ac:dyDescent="0.25">
      <c r="A10" s="25">
        <v>657</v>
      </c>
      <c r="B10" s="26">
        <v>45216</v>
      </c>
      <c r="C10" s="27" t="s">
        <v>44</v>
      </c>
      <c r="D10" s="28" t="s">
        <v>18</v>
      </c>
      <c r="E10" s="44">
        <v>824.6</v>
      </c>
      <c r="F10" s="44">
        <v>395.84</v>
      </c>
      <c r="G10" s="44">
        <v>0</v>
      </c>
      <c r="H10" s="45">
        <v>1220.44</v>
      </c>
      <c r="I10" s="31" t="s">
        <v>839</v>
      </c>
    </row>
    <row r="11" spans="1:9" s="10" customFormat="1" outlineLevel="1" x14ac:dyDescent="0.25">
      <c r="A11" s="50"/>
      <c r="B11" s="51"/>
      <c r="C11" s="52" t="s">
        <v>848</v>
      </c>
      <c r="D11" s="46"/>
      <c r="E11" s="47">
        <f>SUBTOTAL(9,E10:E10)</f>
        <v>824.6</v>
      </c>
      <c r="F11" s="47">
        <f>SUBTOTAL(9,F10:F10)</f>
        <v>395.84</v>
      </c>
      <c r="G11" s="47">
        <f>SUBTOTAL(9,G10:G10)</f>
        <v>0</v>
      </c>
      <c r="H11" s="48">
        <f>SUBTOTAL(9,H10:H10)</f>
        <v>1220.44</v>
      </c>
      <c r="I11" s="49"/>
    </row>
    <row r="12" spans="1:9" s="10" customFormat="1" ht="33.75" outlineLevel="2" x14ac:dyDescent="0.25">
      <c r="A12" s="25">
        <v>618</v>
      </c>
      <c r="B12" s="26">
        <v>45202</v>
      </c>
      <c r="C12" s="27" t="s">
        <v>54</v>
      </c>
      <c r="D12" s="28" t="s">
        <v>18</v>
      </c>
      <c r="E12" s="44">
        <v>412.3</v>
      </c>
      <c r="F12" s="44">
        <v>395.84</v>
      </c>
      <c r="G12" s="44">
        <v>288.55</v>
      </c>
      <c r="H12" s="45">
        <v>1096.69</v>
      </c>
      <c r="I12" s="31" t="s">
        <v>838</v>
      </c>
    </row>
    <row r="13" spans="1:9" s="10" customFormat="1" outlineLevel="1" x14ac:dyDescent="0.25">
      <c r="A13" s="50"/>
      <c r="B13" s="51"/>
      <c r="C13" s="52" t="s">
        <v>849</v>
      </c>
      <c r="D13" s="46"/>
      <c r="E13" s="47">
        <f>SUBTOTAL(9,E12:E12)</f>
        <v>412.3</v>
      </c>
      <c r="F13" s="47">
        <f>SUBTOTAL(9,F12:F12)</f>
        <v>395.84</v>
      </c>
      <c r="G13" s="47">
        <f>SUBTOTAL(9,G12:G12)</f>
        <v>288.55</v>
      </c>
      <c r="H13" s="48">
        <f>SUBTOTAL(9,H12:H12)</f>
        <v>1096.69</v>
      </c>
      <c r="I13" s="49"/>
    </row>
    <row r="14" spans="1:9" s="10" customFormat="1" ht="33.75" outlineLevel="2" x14ac:dyDescent="0.25">
      <c r="A14" s="25">
        <v>616</v>
      </c>
      <c r="B14" s="26">
        <v>45202</v>
      </c>
      <c r="C14" s="27" t="s">
        <v>69</v>
      </c>
      <c r="D14" s="28" t="s">
        <v>18</v>
      </c>
      <c r="E14" s="44">
        <v>824.6</v>
      </c>
      <c r="F14" s="44">
        <v>395.84</v>
      </c>
      <c r="G14" s="44">
        <v>230.84</v>
      </c>
      <c r="H14" s="45">
        <v>1451.28</v>
      </c>
      <c r="I14" s="31" t="s">
        <v>836</v>
      </c>
    </row>
    <row r="15" spans="1:9" s="10" customFormat="1" outlineLevel="1" x14ac:dyDescent="0.25">
      <c r="A15" s="50"/>
      <c r="B15" s="51"/>
      <c r="C15" s="52" t="s">
        <v>850</v>
      </c>
      <c r="D15" s="46"/>
      <c r="E15" s="47">
        <f>SUBTOTAL(9,E14:E14)</f>
        <v>824.6</v>
      </c>
      <c r="F15" s="47">
        <f>SUBTOTAL(9,F14:F14)</f>
        <v>395.84</v>
      </c>
      <c r="G15" s="47">
        <f>SUBTOTAL(9,G14:G14)</f>
        <v>230.84</v>
      </c>
      <c r="H15" s="48">
        <f>SUBTOTAL(9,H14:H14)</f>
        <v>1451.28</v>
      </c>
      <c r="I15" s="49"/>
    </row>
    <row r="16" spans="1:9" s="10" customFormat="1" ht="45" outlineLevel="2" x14ac:dyDescent="0.25">
      <c r="A16" s="25">
        <v>688</v>
      </c>
      <c r="B16" s="26">
        <v>45223</v>
      </c>
      <c r="C16" s="27" t="s">
        <v>80</v>
      </c>
      <c r="D16" s="28" t="s">
        <v>18</v>
      </c>
      <c r="E16" s="44">
        <v>2078.04</v>
      </c>
      <c r="F16" s="44">
        <v>1055.52</v>
      </c>
      <c r="G16" s="44">
        <v>742.2</v>
      </c>
      <c r="H16" s="45">
        <v>3875.76</v>
      </c>
      <c r="I16" s="31" t="s">
        <v>844</v>
      </c>
    </row>
    <row r="17" spans="1:9" s="10" customFormat="1" outlineLevel="1" x14ac:dyDescent="0.25">
      <c r="A17" s="50"/>
      <c r="B17" s="51"/>
      <c r="C17" s="52" t="s">
        <v>851</v>
      </c>
      <c r="D17" s="46"/>
      <c r="E17" s="47">
        <f>SUBTOTAL(9,E16:E16)</f>
        <v>2078.04</v>
      </c>
      <c r="F17" s="47">
        <f>SUBTOTAL(9,F16:F16)</f>
        <v>1055.52</v>
      </c>
      <c r="G17" s="47">
        <f>SUBTOTAL(9,G16:G16)</f>
        <v>742.2</v>
      </c>
      <c r="H17" s="48">
        <f>SUBTOTAL(9,H16:H16)</f>
        <v>3875.76</v>
      </c>
      <c r="I17" s="49"/>
    </row>
    <row r="18" spans="1:9" s="10" customFormat="1" ht="33.75" outlineLevel="2" x14ac:dyDescent="0.25">
      <c r="A18" s="25">
        <v>669</v>
      </c>
      <c r="B18" s="26">
        <v>45223</v>
      </c>
      <c r="C18" s="27" t="s">
        <v>83</v>
      </c>
      <c r="D18" s="28" t="s">
        <v>18</v>
      </c>
      <c r="E18" s="44">
        <v>824.6</v>
      </c>
      <c r="F18" s="44">
        <v>395.84</v>
      </c>
      <c r="G18" s="44">
        <v>288.55</v>
      </c>
      <c r="H18" s="45">
        <v>1508.99</v>
      </c>
      <c r="I18" s="31" t="s">
        <v>842</v>
      </c>
    </row>
    <row r="19" spans="1:9" s="10" customFormat="1" ht="33.75" outlineLevel="2" x14ac:dyDescent="0.25">
      <c r="A19" s="18">
        <v>687</v>
      </c>
      <c r="B19" s="19">
        <v>45223</v>
      </c>
      <c r="C19" s="20" t="s">
        <v>83</v>
      </c>
      <c r="D19" s="21" t="s">
        <v>18</v>
      </c>
      <c r="E19" s="32">
        <v>2078.04</v>
      </c>
      <c r="F19" s="32">
        <v>1055.52</v>
      </c>
      <c r="G19" s="32">
        <v>742.2</v>
      </c>
      <c r="H19" s="43">
        <v>3875.76</v>
      </c>
      <c r="I19" s="24" t="s">
        <v>843</v>
      </c>
    </row>
    <row r="20" spans="1:9" s="10" customFormat="1" outlineLevel="1" x14ac:dyDescent="0.25">
      <c r="A20" s="50"/>
      <c r="B20" s="51"/>
      <c r="C20" s="52" t="s">
        <v>852</v>
      </c>
      <c r="D20" s="46"/>
      <c r="E20" s="47">
        <f>SUBTOTAL(9,E18:E19)</f>
        <v>2902.64</v>
      </c>
      <c r="F20" s="47">
        <f>SUBTOTAL(9,F18:F19)</f>
        <v>1451.36</v>
      </c>
      <c r="G20" s="47">
        <f>SUBTOTAL(9,G18:G19)</f>
        <v>1030.75</v>
      </c>
      <c r="H20" s="48">
        <f>SUBTOTAL(9,H18:H19)</f>
        <v>5384.75</v>
      </c>
      <c r="I20" s="49"/>
    </row>
    <row r="21" spans="1:9" s="10" customFormat="1" x14ac:dyDescent="0.25">
      <c r="A21" s="50"/>
      <c r="B21" s="51"/>
      <c r="C21" s="52" t="s">
        <v>11</v>
      </c>
      <c r="D21" s="46"/>
      <c r="E21" s="47">
        <f>SUBTOTAL(9,E6:E19)</f>
        <v>9532.52</v>
      </c>
      <c r="F21" s="47">
        <f>SUBTOTAL(9,F6:F19)</f>
        <v>4947.84</v>
      </c>
      <c r="G21" s="47">
        <f>SUBTOTAL(9,G6:G19)</f>
        <v>2663.44</v>
      </c>
      <c r="H21" s="48">
        <f>SUBTOTAL(9,H6:H19)</f>
        <v>17143.8</v>
      </c>
      <c r="I21" s="49"/>
    </row>
    <row r="22" spans="1:9" s="10" customFormat="1" x14ac:dyDescent="0.25">
      <c r="A22" s="6"/>
      <c r="B22" s="7"/>
      <c r="C22" s="8"/>
      <c r="D22" s="8"/>
      <c r="E22" s="9"/>
      <c r="F22" s="9"/>
      <c r="G22" s="9"/>
      <c r="H22" s="9"/>
      <c r="I22" s="9"/>
    </row>
    <row r="23" spans="1:9" ht="15" customHeight="1" x14ac:dyDescent="0.25">
      <c r="A23" s="37" t="s">
        <v>10</v>
      </c>
      <c r="B23" s="38"/>
      <c r="C23" s="38"/>
      <c r="D23" s="38"/>
      <c r="E23" s="38"/>
      <c r="F23" s="38"/>
      <c r="G23" s="38"/>
      <c r="H23" s="38"/>
      <c r="I23" s="39"/>
    </row>
    <row r="24" spans="1:9" ht="15" hidden="1" customHeight="1" x14ac:dyDescent="0.25"/>
    <row r="25" spans="1:9" ht="33.75" x14ac:dyDescent="0.25">
      <c r="A25" s="2" t="s">
        <v>1</v>
      </c>
      <c r="B25" s="3" t="s">
        <v>2</v>
      </c>
      <c r="C25" s="2" t="s">
        <v>3</v>
      </c>
      <c r="D25" s="2" t="s">
        <v>4</v>
      </c>
      <c r="E25" s="4" t="s">
        <v>5</v>
      </c>
      <c r="F25" s="4" t="s">
        <v>6</v>
      </c>
      <c r="G25" s="4" t="s">
        <v>7</v>
      </c>
      <c r="H25" s="5" t="s">
        <v>8</v>
      </c>
      <c r="I25" s="3" t="s">
        <v>9</v>
      </c>
    </row>
    <row r="26" spans="1:9" s="10" customFormat="1" ht="33.75" outlineLevel="2" x14ac:dyDescent="0.25">
      <c r="A26" s="18">
        <v>701</v>
      </c>
      <c r="B26" s="19">
        <v>45223</v>
      </c>
      <c r="C26" s="20" t="s">
        <v>829</v>
      </c>
      <c r="D26" s="21" t="s">
        <v>93</v>
      </c>
      <c r="E26" s="32">
        <v>412.3</v>
      </c>
      <c r="F26" s="32">
        <v>197.92</v>
      </c>
      <c r="G26" s="32">
        <v>715.09</v>
      </c>
      <c r="H26" s="43">
        <v>1325.31</v>
      </c>
      <c r="I26" s="24" t="s">
        <v>830</v>
      </c>
    </row>
    <row r="27" spans="1:9" s="10" customFormat="1" ht="24" outlineLevel="1" x14ac:dyDescent="0.25">
      <c r="A27" s="50"/>
      <c r="B27" s="51"/>
      <c r="C27" s="52" t="s">
        <v>853</v>
      </c>
      <c r="D27" s="46"/>
      <c r="E27" s="47">
        <f>SUBTOTAL(9,E26:E26)</f>
        <v>412.3</v>
      </c>
      <c r="F27" s="47">
        <f>SUBTOTAL(9,F26:F26)</f>
        <v>197.92</v>
      </c>
      <c r="G27" s="47">
        <f>SUBTOTAL(9,G26:G26)</f>
        <v>715.09</v>
      </c>
      <c r="H27" s="48">
        <f>SUBTOTAL(9,H26:H26)</f>
        <v>1325.31</v>
      </c>
      <c r="I27" s="49"/>
    </row>
    <row r="28" spans="1:9" s="10" customFormat="1" ht="33.75" outlineLevel="2" x14ac:dyDescent="0.25">
      <c r="A28" s="25">
        <v>636</v>
      </c>
      <c r="B28" s="26">
        <v>45202</v>
      </c>
      <c r="C28" s="27" t="s">
        <v>92</v>
      </c>
      <c r="D28" s="28" t="s">
        <v>93</v>
      </c>
      <c r="E28" s="44">
        <v>412.3</v>
      </c>
      <c r="F28" s="44">
        <v>296.88</v>
      </c>
      <c r="G28" s="44">
        <v>686.14</v>
      </c>
      <c r="H28" s="45">
        <v>1395.3200000000002</v>
      </c>
      <c r="I28" s="31" t="s">
        <v>764</v>
      </c>
    </row>
    <row r="29" spans="1:9" s="10" customFormat="1" ht="33.75" outlineLevel="2" x14ac:dyDescent="0.25">
      <c r="A29" s="18">
        <v>706</v>
      </c>
      <c r="B29" s="19">
        <v>45230</v>
      </c>
      <c r="C29" s="20" t="s">
        <v>92</v>
      </c>
      <c r="D29" s="21" t="s">
        <v>93</v>
      </c>
      <c r="E29" s="32">
        <v>412.3</v>
      </c>
      <c r="F29" s="32">
        <v>197.92</v>
      </c>
      <c r="G29" s="32">
        <v>649.74</v>
      </c>
      <c r="H29" s="43">
        <v>1259.96</v>
      </c>
      <c r="I29" s="24" t="s">
        <v>834</v>
      </c>
    </row>
    <row r="30" spans="1:9" s="10" customFormat="1" outlineLevel="1" x14ac:dyDescent="0.25">
      <c r="A30" s="50"/>
      <c r="B30" s="51"/>
      <c r="C30" s="52" t="s">
        <v>854</v>
      </c>
      <c r="D30" s="46"/>
      <c r="E30" s="47">
        <f>SUBTOTAL(9,E28:E29)</f>
        <v>824.6</v>
      </c>
      <c r="F30" s="47">
        <f>SUBTOTAL(9,F28:F29)</f>
        <v>494.79999999999995</v>
      </c>
      <c r="G30" s="47">
        <f>SUBTOTAL(9,G28:G29)</f>
        <v>1335.88</v>
      </c>
      <c r="H30" s="48">
        <f>SUBTOTAL(9,H28:H29)</f>
        <v>2655.28</v>
      </c>
      <c r="I30" s="49"/>
    </row>
    <row r="31" spans="1:9" s="10" customFormat="1" ht="33.75" outlineLevel="2" x14ac:dyDescent="0.25">
      <c r="A31" s="25">
        <v>654</v>
      </c>
      <c r="B31" s="26">
        <v>45209</v>
      </c>
      <c r="C31" s="27" t="s">
        <v>782</v>
      </c>
      <c r="D31" s="28" t="s">
        <v>90</v>
      </c>
      <c r="E31" s="44">
        <v>0</v>
      </c>
      <c r="F31" s="44">
        <v>0</v>
      </c>
      <c r="G31" s="44">
        <v>0</v>
      </c>
      <c r="H31" s="45">
        <v>0</v>
      </c>
      <c r="I31" s="31" t="s">
        <v>783</v>
      </c>
    </row>
    <row r="32" spans="1:9" s="10" customFormat="1" outlineLevel="1" x14ac:dyDescent="0.25">
      <c r="A32" s="50"/>
      <c r="B32" s="51"/>
      <c r="C32" s="52" t="s">
        <v>855</v>
      </c>
      <c r="D32" s="46"/>
      <c r="E32" s="47">
        <f>SUBTOTAL(9,E31:E31)</f>
        <v>0</v>
      </c>
      <c r="F32" s="47">
        <f>SUBTOTAL(9,F31:F31)</f>
        <v>0</v>
      </c>
      <c r="G32" s="47">
        <f>SUBTOTAL(9,G31:G31)</f>
        <v>0</v>
      </c>
      <c r="H32" s="48">
        <f>SUBTOTAL(9,H31:H31)</f>
        <v>0</v>
      </c>
      <c r="I32" s="49"/>
    </row>
    <row r="33" spans="1:9" s="10" customFormat="1" ht="33.75" outlineLevel="2" x14ac:dyDescent="0.25">
      <c r="A33" s="25">
        <v>677</v>
      </c>
      <c r="B33" s="26">
        <v>45223</v>
      </c>
      <c r="C33" s="27" t="s">
        <v>109</v>
      </c>
      <c r="D33" s="28" t="s">
        <v>93</v>
      </c>
      <c r="E33" s="44">
        <v>0</v>
      </c>
      <c r="F33" s="44">
        <v>197.92</v>
      </c>
      <c r="G33" s="44">
        <v>300.13</v>
      </c>
      <c r="H33" s="45">
        <v>498.04999999999995</v>
      </c>
      <c r="I33" s="31" t="s">
        <v>803</v>
      </c>
    </row>
    <row r="34" spans="1:9" s="10" customFormat="1" ht="45" outlineLevel="2" x14ac:dyDescent="0.25">
      <c r="A34" s="18">
        <v>698</v>
      </c>
      <c r="B34" s="19">
        <v>45223</v>
      </c>
      <c r="C34" s="20" t="s">
        <v>109</v>
      </c>
      <c r="D34" s="21" t="s">
        <v>93</v>
      </c>
      <c r="E34" s="32">
        <v>412.3</v>
      </c>
      <c r="F34" s="32">
        <v>296.88</v>
      </c>
      <c r="G34" s="32">
        <v>367.3</v>
      </c>
      <c r="H34" s="43">
        <v>1076.48</v>
      </c>
      <c r="I34" s="24" t="s">
        <v>826</v>
      </c>
    </row>
    <row r="35" spans="1:9" s="10" customFormat="1" outlineLevel="1" x14ac:dyDescent="0.25">
      <c r="A35" s="50"/>
      <c r="B35" s="51"/>
      <c r="C35" s="52" t="s">
        <v>856</v>
      </c>
      <c r="D35" s="46"/>
      <c r="E35" s="47">
        <f>SUBTOTAL(9,E33:E34)</f>
        <v>412.3</v>
      </c>
      <c r="F35" s="47">
        <f>SUBTOTAL(9,F33:F34)</f>
        <v>494.79999999999995</v>
      </c>
      <c r="G35" s="47">
        <f>SUBTOTAL(9,G33:G34)</f>
        <v>667.43000000000006</v>
      </c>
      <c r="H35" s="48">
        <f>SUBTOTAL(9,H33:H34)</f>
        <v>1574.53</v>
      </c>
      <c r="I35" s="49"/>
    </row>
    <row r="36" spans="1:9" s="10" customFormat="1" ht="33.75" outlineLevel="2" x14ac:dyDescent="0.25">
      <c r="A36" s="25">
        <v>685</v>
      </c>
      <c r="B36" s="26">
        <v>45223</v>
      </c>
      <c r="C36" s="27" t="s">
        <v>814</v>
      </c>
      <c r="D36" s="28" t="s">
        <v>90</v>
      </c>
      <c r="E36" s="44">
        <v>824.6</v>
      </c>
      <c r="F36" s="44">
        <v>494.79999999999995</v>
      </c>
      <c r="G36" s="44">
        <v>346.26</v>
      </c>
      <c r="H36" s="45">
        <v>1665.66</v>
      </c>
      <c r="I36" s="31" t="s">
        <v>815</v>
      </c>
    </row>
    <row r="37" spans="1:9" s="10" customFormat="1" outlineLevel="1" x14ac:dyDescent="0.25">
      <c r="A37" s="50"/>
      <c r="B37" s="51"/>
      <c r="C37" s="52" t="s">
        <v>857</v>
      </c>
      <c r="D37" s="46"/>
      <c r="E37" s="47">
        <f>SUBTOTAL(9,E36:E36)</f>
        <v>824.6</v>
      </c>
      <c r="F37" s="47">
        <f>SUBTOTAL(9,F36:F36)</f>
        <v>494.79999999999995</v>
      </c>
      <c r="G37" s="47">
        <f>SUBTOTAL(9,G36:G36)</f>
        <v>346.26</v>
      </c>
      <c r="H37" s="48">
        <f>SUBTOTAL(9,H36:H36)</f>
        <v>1665.66</v>
      </c>
      <c r="I37" s="49"/>
    </row>
    <row r="38" spans="1:9" s="10" customFormat="1" ht="45" outlineLevel="2" x14ac:dyDescent="0.25">
      <c r="A38" s="25">
        <v>683</v>
      </c>
      <c r="B38" s="26">
        <v>45223</v>
      </c>
      <c r="C38" s="27" t="s">
        <v>810</v>
      </c>
      <c r="D38" s="28" t="s">
        <v>90</v>
      </c>
      <c r="E38" s="44">
        <v>1649.2</v>
      </c>
      <c r="F38" s="44">
        <v>791.68</v>
      </c>
      <c r="G38" s="44">
        <v>902.59</v>
      </c>
      <c r="H38" s="45">
        <v>3343.4700000000003</v>
      </c>
      <c r="I38" s="31" t="s">
        <v>811</v>
      </c>
    </row>
    <row r="39" spans="1:9" s="10" customFormat="1" outlineLevel="1" x14ac:dyDescent="0.25">
      <c r="A39" s="50"/>
      <c r="B39" s="51"/>
      <c r="C39" s="52" t="s">
        <v>858</v>
      </c>
      <c r="D39" s="46"/>
      <c r="E39" s="47">
        <f>SUBTOTAL(9,E38:E38)</f>
        <v>1649.2</v>
      </c>
      <c r="F39" s="47">
        <f>SUBTOTAL(9,F38:F38)</f>
        <v>791.68</v>
      </c>
      <c r="G39" s="47">
        <f>SUBTOTAL(9,G38:G38)</f>
        <v>902.59</v>
      </c>
      <c r="H39" s="48">
        <f>SUBTOTAL(9,H38:H38)</f>
        <v>3343.4700000000003</v>
      </c>
      <c r="I39" s="49"/>
    </row>
    <row r="40" spans="1:9" s="10" customFormat="1" ht="33.75" outlineLevel="2" x14ac:dyDescent="0.25">
      <c r="A40" s="25">
        <v>630</v>
      </c>
      <c r="B40" s="26">
        <v>45202</v>
      </c>
      <c r="C40" s="27" t="s">
        <v>147</v>
      </c>
      <c r="D40" s="28" t="s">
        <v>93</v>
      </c>
      <c r="E40" s="44">
        <v>412.3</v>
      </c>
      <c r="F40" s="44">
        <v>296.88</v>
      </c>
      <c r="G40" s="44">
        <v>758.77</v>
      </c>
      <c r="H40" s="45">
        <v>1467.95</v>
      </c>
      <c r="I40" s="31" t="s">
        <v>758</v>
      </c>
    </row>
    <row r="41" spans="1:9" s="10" customFormat="1" ht="45" outlineLevel="2" x14ac:dyDescent="0.25">
      <c r="A41" s="18">
        <v>631</v>
      </c>
      <c r="B41" s="19">
        <v>45202</v>
      </c>
      <c r="C41" s="20" t="s">
        <v>147</v>
      </c>
      <c r="D41" s="21" t="s">
        <v>93</v>
      </c>
      <c r="E41" s="32">
        <v>412.3</v>
      </c>
      <c r="F41" s="32">
        <v>395.84</v>
      </c>
      <c r="G41" s="32">
        <v>871.44</v>
      </c>
      <c r="H41" s="43">
        <v>1679.58</v>
      </c>
      <c r="I41" s="24" t="s">
        <v>759</v>
      </c>
    </row>
    <row r="42" spans="1:9" s="10" customFormat="1" ht="33.75" outlineLevel="2" x14ac:dyDescent="0.25">
      <c r="A42" s="18">
        <v>647</v>
      </c>
      <c r="B42" s="19">
        <v>45209</v>
      </c>
      <c r="C42" s="20" t="s">
        <v>147</v>
      </c>
      <c r="D42" s="21" t="s">
        <v>93</v>
      </c>
      <c r="E42" s="32">
        <v>412.3</v>
      </c>
      <c r="F42" s="32">
        <v>197.92</v>
      </c>
      <c r="G42" s="32">
        <v>67.17</v>
      </c>
      <c r="H42" s="43">
        <v>677.39</v>
      </c>
      <c r="I42" s="24" t="s">
        <v>775</v>
      </c>
    </row>
    <row r="43" spans="1:9" s="10" customFormat="1" ht="33.75" outlineLevel="2" x14ac:dyDescent="0.25">
      <c r="A43" s="18">
        <v>671</v>
      </c>
      <c r="B43" s="19">
        <v>45223</v>
      </c>
      <c r="C43" s="20" t="s">
        <v>147</v>
      </c>
      <c r="D43" s="21" t="s">
        <v>93</v>
      </c>
      <c r="E43" s="32">
        <v>412.3</v>
      </c>
      <c r="F43" s="32">
        <v>197.92</v>
      </c>
      <c r="G43" s="32">
        <v>760.59</v>
      </c>
      <c r="H43" s="43">
        <v>1370.81</v>
      </c>
      <c r="I43" s="24" t="s">
        <v>797</v>
      </c>
    </row>
    <row r="44" spans="1:9" s="10" customFormat="1" ht="33.75" outlineLevel="2" x14ac:dyDescent="0.25">
      <c r="A44" s="18">
        <v>672</v>
      </c>
      <c r="B44" s="19">
        <v>45223</v>
      </c>
      <c r="C44" s="20" t="s">
        <v>147</v>
      </c>
      <c r="D44" s="21" t="s">
        <v>93</v>
      </c>
      <c r="E44" s="32">
        <v>412.3</v>
      </c>
      <c r="F44" s="32">
        <v>197.92</v>
      </c>
      <c r="G44" s="32">
        <v>760.59</v>
      </c>
      <c r="H44" s="43">
        <v>1370.81</v>
      </c>
      <c r="I44" s="24" t="s">
        <v>798</v>
      </c>
    </row>
    <row r="45" spans="1:9" s="10" customFormat="1" ht="45" outlineLevel="2" x14ac:dyDescent="0.25">
      <c r="A45" s="18">
        <v>673</v>
      </c>
      <c r="B45" s="19">
        <v>45223</v>
      </c>
      <c r="C45" s="20" t="s">
        <v>147</v>
      </c>
      <c r="D45" s="21" t="s">
        <v>93</v>
      </c>
      <c r="E45" s="32">
        <v>412.3</v>
      </c>
      <c r="F45" s="32">
        <v>395.84</v>
      </c>
      <c r="G45" s="32">
        <v>553.87</v>
      </c>
      <c r="H45" s="43">
        <v>1362.01</v>
      </c>
      <c r="I45" s="24" t="s">
        <v>799</v>
      </c>
    </row>
    <row r="46" spans="1:9" s="10" customFormat="1" ht="33.75" outlineLevel="2" x14ac:dyDescent="0.25">
      <c r="A46" s="18">
        <v>691</v>
      </c>
      <c r="B46" s="19">
        <v>45223</v>
      </c>
      <c r="C46" s="20" t="s">
        <v>147</v>
      </c>
      <c r="D46" s="21" t="s">
        <v>93</v>
      </c>
      <c r="E46" s="32">
        <v>412.3</v>
      </c>
      <c r="F46" s="32">
        <v>197.92</v>
      </c>
      <c r="G46" s="32">
        <v>758.77</v>
      </c>
      <c r="H46" s="43">
        <v>1368.99</v>
      </c>
      <c r="I46" s="24" t="s">
        <v>819</v>
      </c>
    </row>
    <row r="47" spans="1:9" s="10" customFormat="1" outlineLevel="1" x14ac:dyDescent="0.25">
      <c r="A47" s="50"/>
      <c r="B47" s="51"/>
      <c r="C47" s="52" t="s">
        <v>859</v>
      </c>
      <c r="D47" s="46"/>
      <c r="E47" s="47">
        <f>SUBTOTAL(9,E40:E46)</f>
        <v>2886.1000000000004</v>
      </c>
      <c r="F47" s="47">
        <f>SUBTOTAL(9,F40:F46)</f>
        <v>1880.24</v>
      </c>
      <c r="G47" s="47">
        <f>SUBTOTAL(9,G40:G46)</f>
        <v>4531.2000000000007</v>
      </c>
      <c r="H47" s="48">
        <f>SUBTOTAL(9,H40:H46)</f>
        <v>9297.5399999999991</v>
      </c>
      <c r="I47" s="49"/>
    </row>
    <row r="48" spans="1:9" s="10" customFormat="1" ht="33.75" outlineLevel="2" x14ac:dyDescent="0.25">
      <c r="A48" s="25">
        <v>655</v>
      </c>
      <c r="B48" s="26">
        <v>45209</v>
      </c>
      <c r="C48" s="27" t="s">
        <v>198</v>
      </c>
      <c r="D48" s="28" t="s">
        <v>90</v>
      </c>
      <c r="E48" s="44">
        <v>412.3</v>
      </c>
      <c r="F48" s="44">
        <v>296.88</v>
      </c>
      <c r="G48" s="44">
        <v>173.13</v>
      </c>
      <c r="H48" s="45">
        <v>882.31000000000006</v>
      </c>
      <c r="I48" s="31" t="s">
        <v>784</v>
      </c>
    </row>
    <row r="49" spans="1:9" s="10" customFormat="1" outlineLevel="1" x14ac:dyDescent="0.25">
      <c r="A49" s="50"/>
      <c r="B49" s="51"/>
      <c r="C49" s="52" t="s">
        <v>860</v>
      </c>
      <c r="D49" s="46"/>
      <c r="E49" s="47">
        <f>SUBTOTAL(9,E48:E48)</f>
        <v>412.3</v>
      </c>
      <c r="F49" s="47">
        <f>SUBTOTAL(9,F48:F48)</f>
        <v>296.88</v>
      </c>
      <c r="G49" s="47">
        <f>SUBTOTAL(9,G48:G48)</f>
        <v>173.13</v>
      </c>
      <c r="H49" s="48">
        <f>SUBTOTAL(9,H48:H48)</f>
        <v>882.31000000000006</v>
      </c>
      <c r="I49" s="49"/>
    </row>
    <row r="50" spans="1:9" s="10" customFormat="1" ht="33.75" outlineLevel="2" x14ac:dyDescent="0.25">
      <c r="A50" s="25">
        <v>634</v>
      </c>
      <c r="B50" s="26">
        <v>45202</v>
      </c>
      <c r="C50" s="27" t="s">
        <v>205</v>
      </c>
      <c r="D50" s="28" t="s">
        <v>93</v>
      </c>
      <c r="E50" s="44">
        <v>412.3</v>
      </c>
      <c r="F50" s="44">
        <v>395.84</v>
      </c>
      <c r="G50" s="44">
        <v>1681.68</v>
      </c>
      <c r="H50" s="45">
        <v>2489.8200000000002</v>
      </c>
      <c r="I50" s="31" t="s">
        <v>762</v>
      </c>
    </row>
    <row r="51" spans="1:9" s="10" customFormat="1" outlineLevel="1" x14ac:dyDescent="0.25">
      <c r="A51" s="50"/>
      <c r="B51" s="51"/>
      <c r="C51" s="52" t="s">
        <v>861</v>
      </c>
      <c r="D51" s="46"/>
      <c r="E51" s="47">
        <f>SUBTOTAL(9,E50:E50)</f>
        <v>412.3</v>
      </c>
      <c r="F51" s="47">
        <f>SUBTOTAL(9,F50:F50)</f>
        <v>395.84</v>
      </c>
      <c r="G51" s="47">
        <f>SUBTOTAL(9,G50:G50)</f>
        <v>1681.68</v>
      </c>
      <c r="H51" s="48">
        <f>SUBTOTAL(9,H50:H50)</f>
        <v>2489.8200000000002</v>
      </c>
      <c r="I51" s="49"/>
    </row>
    <row r="52" spans="1:9" s="10" customFormat="1" ht="45" outlineLevel="2" x14ac:dyDescent="0.25">
      <c r="A52" s="25">
        <v>682</v>
      </c>
      <c r="B52" s="26">
        <v>45223</v>
      </c>
      <c r="C52" s="27" t="s">
        <v>808</v>
      </c>
      <c r="D52" s="28" t="s">
        <v>90</v>
      </c>
      <c r="E52" s="44">
        <v>824.6</v>
      </c>
      <c r="F52" s="44">
        <v>395.84</v>
      </c>
      <c r="G52" s="44">
        <v>346.26</v>
      </c>
      <c r="H52" s="45">
        <v>1566.7</v>
      </c>
      <c r="I52" s="31" t="s">
        <v>809</v>
      </c>
    </row>
    <row r="53" spans="1:9" s="10" customFormat="1" outlineLevel="1" x14ac:dyDescent="0.25">
      <c r="A53" s="50"/>
      <c r="B53" s="51"/>
      <c r="C53" s="52" t="s">
        <v>862</v>
      </c>
      <c r="D53" s="46"/>
      <c r="E53" s="47">
        <f>SUBTOTAL(9,E52:E52)</f>
        <v>824.6</v>
      </c>
      <c r="F53" s="47">
        <f>SUBTOTAL(9,F52:F52)</f>
        <v>395.84</v>
      </c>
      <c r="G53" s="47">
        <f>SUBTOTAL(9,G52:G52)</f>
        <v>346.26</v>
      </c>
      <c r="H53" s="48">
        <f>SUBTOTAL(9,H52:H52)</f>
        <v>1566.7</v>
      </c>
      <c r="I53" s="49"/>
    </row>
    <row r="54" spans="1:9" s="10" customFormat="1" ht="33.75" outlineLevel="2" x14ac:dyDescent="0.25">
      <c r="A54" s="25">
        <v>644</v>
      </c>
      <c r="B54" s="26">
        <v>45209</v>
      </c>
      <c r="C54" s="27" t="s">
        <v>227</v>
      </c>
      <c r="D54" s="28" t="s">
        <v>93</v>
      </c>
      <c r="E54" s="44">
        <v>2310.2399999999998</v>
      </c>
      <c r="F54" s="44">
        <v>1038.96</v>
      </c>
      <c r="G54" s="44">
        <v>725.56</v>
      </c>
      <c r="H54" s="45">
        <v>4074.7599999999998</v>
      </c>
      <c r="I54" s="31" t="s">
        <v>772</v>
      </c>
    </row>
    <row r="55" spans="1:9" s="10" customFormat="1" ht="45" outlineLevel="2" x14ac:dyDescent="0.25">
      <c r="A55" s="18">
        <v>707</v>
      </c>
      <c r="B55" s="19">
        <v>45230</v>
      </c>
      <c r="C55" s="20" t="s">
        <v>227</v>
      </c>
      <c r="D55" s="21" t="s">
        <v>93</v>
      </c>
      <c r="E55" s="32">
        <v>412.3</v>
      </c>
      <c r="F55" s="32">
        <v>296.88</v>
      </c>
      <c r="G55" s="32">
        <v>709.63</v>
      </c>
      <c r="H55" s="43">
        <v>1418.81</v>
      </c>
      <c r="I55" s="24" t="s">
        <v>835</v>
      </c>
    </row>
    <row r="56" spans="1:9" s="10" customFormat="1" outlineLevel="1" x14ac:dyDescent="0.25">
      <c r="A56" s="50"/>
      <c r="B56" s="51"/>
      <c r="C56" s="52" t="s">
        <v>863</v>
      </c>
      <c r="D56" s="46"/>
      <c r="E56" s="47">
        <f>SUBTOTAL(9,E54:E55)</f>
        <v>2722.54</v>
      </c>
      <c r="F56" s="47">
        <f>SUBTOTAL(9,F54:F55)</f>
        <v>1335.8400000000001</v>
      </c>
      <c r="G56" s="47">
        <f>SUBTOTAL(9,G54:G55)</f>
        <v>1435.19</v>
      </c>
      <c r="H56" s="48">
        <f>SUBTOTAL(9,H54:H55)</f>
        <v>5493.57</v>
      </c>
      <c r="I56" s="49"/>
    </row>
    <row r="57" spans="1:9" s="10" customFormat="1" ht="33.75" outlineLevel="2" x14ac:dyDescent="0.25">
      <c r="A57" s="25">
        <v>620</v>
      </c>
      <c r="B57" s="26">
        <v>45202</v>
      </c>
      <c r="C57" s="27" t="s">
        <v>251</v>
      </c>
      <c r="D57" s="28" t="s">
        <v>93</v>
      </c>
      <c r="E57" s="44">
        <v>412.3</v>
      </c>
      <c r="F57" s="44">
        <v>197.92</v>
      </c>
      <c r="G57" s="44">
        <v>494.87</v>
      </c>
      <c r="H57" s="45">
        <v>1105.0900000000001</v>
      </c>
      <c r="I57" s="31" t="s">
        <v>747</v>
      </c>
    </row>
    <row r="58" spans="1:9" s="10" customFormat="1" ht="67.5" outlineLevel="2" x14ac:dyDescent="0.25">
      <c r="A58" s="18">
        <v>653</v>
      </c>
      <c r="B58" s="19">
        <v>45209</v>
      </c>
      <c r="C58" s="20" t="s">
        <v>251</v>
      </c>
      <c r="D58" s="21" t="s">
        <v>93</v>
      </c>
      <c r="E58" s="32">
        <v>3463.3999999999996</v>
      </c>
      <c r="F58" s="32">
        <v>1319.4</v>
      </c>
      <c r="G58" s="32">
        <v>1129.01</v>
      </c>
      <c r="H58" s="43">
        <v>5911.8099999999995</v>
      </c>
      <c r="I58" s="24" t="s">
        <v>781</v>
      </c>
    </row>
    <row r="59" spans="1:9" s="10" customFormat="1" ht="33.75" outlineLevel="2" x14ac:dyDescent="0.25">
      <c r="A59" s="18">
        <v>676</v>
      </c>
      <c r="B59" s="19">
        <v>45223</v>
      </c>
      <c r="C59" s="20" t="s">
        <v>251</v>
      </c>
      <c r="D59" s="21" t="s">
        <v>93</v>
      </c>
      <c r="E59" s="32">
        <v>0</v>
      </c>
      <c r="F59" s="32">
        <v>197.92</v>
      </c>
      <c r="G59" s="32">
        <v>462.28000000000003</v>
      </c>
      <c r="H59" s="43">
        <v>660.2</v>
      </c>
      <c r="I59" s="24" t="s">
        <v>802</v>
      </c>
    </row>
    <row r="60" spans="1:9" s="10" customFormat="1" ht="33.75" outlineLevel="2" x14ac:dyDescent="0.25">
      <c r="A60" s="18">
        <v>689</v>
      </c>
      <c r="B60" s="19">
        <v>45223</v>
      </c>
      <c r="C60" s="20" t="s">
        <v>251</v>
      </c>
      <c r="D60" s="21" t="s">
        <v>93</v>
      </c>
      <c r="E60" s="32">
        <v>412.3</v>
      </c>
      <c r="F60" s="32">
        <v>197.92</v>
      </c>
      <c r="G60" s="32">
        <v>489.41</v>
      </c>
      <c r="H60" s="43">
        <v>1099.6300000000001</v>
      </c>
      <c r="I60" s="24" t="s">
        <v>817</v>
      </c>
    </row>
    <row r="61" spans="1:9" s="10" customFormat="1" outlineLevel="1" x14ac:dyDescent="0.25">
      <c r="A61" s="50"/>
      <c r="B61" s="51"/>
      <c r="C61" s="52" t="s">
        <v>864</v>
      </c>
      <c r="D61" s="46"/>
      <c r="E61" s="47">
        <f>SUBTOTAL(9,E57:E60)</f>
        <v>4288</v>
      </c>
      <c r="F61" s="47">
        <f>SUBTOTAL(9,F57:F60)</f>
        <v>1913.1600000000003</v>
      </c>
      <c r="G61" s="47">
        <f>SUBTOTAL(9,G57:G60)</f>
        <v>2575.5700000000002</v>
      </c>
      <c r="H61" s="48">
        <f>SUBTOTAL(9,H57:H60)</f>
        <v>8776.73</v>
      </c>
      <c r="I61" s="49"/>
    </row>
    <row r="62" spans="1:9" s="10" customFormat="1" ht="22.5" outlineLevel="2" x14ac:dyDescent="0.25">
      <c r="A62" s="25">
        <v>615</v>
      </c>
      <c r="B62" s="26">
        <v>45568</v>
      </c>
      <c r="C62" s="27" t="s">
        <v>286</v>
      </c>
      <c r="D62" s="28" t="s">
        <v>93</v>
      </c>
      <c r="E62" s="44" t="s">
        <v>506</v>
      </c>
      <c r="F62" s="44" t="s">
        <v>506</v>
      </c>
      <c r="G62" s="44">
        <v>115.42</v>
      </c>
      <c r="H62" s="45">
        <f>SUM(E62:G62)</f>
        <v>115.42</v>
      </c>
      <c r="I62" s="31" t="s">
        <v>743</v>
      </c>
    </row>
    <row r="63" spans="1:9" s="10" customFormat="1" ht="33.75" outlineLevel="2" x14ac:dyDescent="0.25">
      <c r="A63" s="18">
        <v>619</v>
      </c>
      <c r="B63" s="19">
        <v>45202</v>
      </c>
      <c r="C63" s="20" t="s">
        <v>286</v>
      </c>
      <c r="D63" s="21" t="s">
        <v>93</v>
      </c>
      <c r="E63" s="32">
        <v>0</v>
      </c>
      <c r="F63" s="32">
        <v>98.96</v>
      </c>
      <c r="G63" s="32">
        <v>115.42</v>
      </c>
      <c r="H63" s="43">
        <v>214.38</v>
      </c>
      <c r="I63" s="24" t="s">
        <v>746</v>
      </c>
    </row>
    <row r="64" spans="1:9" s="10" customFormat="1" ht="33.75" outlineLevel="2" x14ac:dyDescent="0.25">
      <c r="A64" s="18">
        <v>649</v>
      </c>
      <c r="B64" s="19">
        <v>45209</v>
      </c>
      <c r="C64" s="20" t="s">
        <v>286</v>
      </c>
      <c r="D64" s="21" t="s">
        <v>93</v>
      </c>
      <c r="E64" s="32">
        <v>0</v>
      </c>
      <c r="F64" s="32">
        <v>98.96</v>
      </c>
      <c r="G64" s="32">
        <v>115.42</v>
      </c>
      <c r="H64" s="43">
        <v>214.38</v>
      </c>
      <c r="I64" s="24" t="s">
        <v>777</v>
      </c>
    </row>
    <row r="65" spans="1:9" s="10" customFormat="1" ht="33.75" outlineLevel="2" x14ac:dyDescent="0.25">
      <c r="A65" s="18">
        <v>664</v>
      </c>
      <c r="B65" s="19">
        <v>45216</v>
      </c>
      <c r="C65" s="20" t="s">
        <v>286</v>
      </c>
      <c r="D65" s="21" t="s">
        <v>93</v>
      </c>
      <c r="E65" s="32">
        <v>0</v>
      </c>
      <c r="F65" s="32">
        <v>98.96</v>
      </c>
      <c r="G65" s="32">
        <v>115.42</v>
      </c>
      <c r="H65" s="43">
        <v>214.38</v>
      </c>
      <c r="I65" s="24" t="s">
        <v>791</v>
      </c>
    </row>
    <row r="66" spans="1:9" s="10" customFormat="1" ht="33.75" outlineLevel="2" x14ac:dyDescent="0.25">
      <c r="A66" s="18">
        <v>670</v>
      </c>
      <c r="B66" s="19">
        <v>45223</v>
      </c>
      <c r="C66" s="20" t="s">
        <v>286</v>
      </c>
      <c r="D66" s="21" t="s">
        <v>93</v>
      </c>
      <c r="E66" s="32">
        <v>412.3</v>
      </c>
      <c r="F66" s="32">
        <v>296.88</v>
      </c>
      <c r="G66" s="32">
        <v>288.55</v>
      </c>
      <c r="H66" s="43">
        <v>997.73</v>
      </c>
      <c r="I66" s="24" t="s">
        <v>796</v>
      </c>
    </row>
    <row r="67" spans="1:9" s="10" customFormat="1" outlineLevel="1" x14ac:dyDescent="0.25">
      <c r="A67" s="50"/>
      <c r="B67" s="51"/>
      <c r="C67" s="52" t="s">
        <v>865</v>
      </c>
      <c r="D67" s="46"/>
      <c r="E67" s="47">
        <f>SUBTOTAL(9,E62:E66)</f>
        <v>412.3</v>
      </c>
      <c r="F67" s="47">
        <f>SUBTOTAL(9,F62:F66)</f>
        <v>593.76</v>
      </c>
      <c r="G67" s="47">
        <f>SUBTOTAL(9,G62:G66)</f>
        <v>750.23</v>
      </c>
      <c r="H67" s="48">
        <f>SUBTOTAL(9,H62:H66)</f>
        <v>1756.29</v>
      </c>
      <c r="I67" s="49"/>
    </row>
    <row r="68" spans="1:9" s="10" customFormat="1" ht="33.75" outlineLevel="2" x14ac:dyDescent="0.25">
      <c r="A68" s="25">
        <v>632</v>
      </c>
      <c r="B68" s="26">
        <v>45202</v>
      </c>
      <c r="C68" s="27" t="s">
        <v>310</v>
      </c>
      <c r="D68" s="28" t="s">
        <v>93</v>
      </c>
      <c r="E68" s="44">
        <v>0</v>
      </c>
      <c r="F68" s="44">
        <v>197.92</v>
      </c>
      <c r="G68" s="44">
        <v>127.23</v>
      </c>
      <c r="H68" s="45">
        <v>325.14999999999998</v>
      </c>
      <c r="I68" s="31" t="s">
        <v>760</v>
      </c>
    </row>
    <row r="69" spans="1:9" s="10" customFormat="1" ht="33.75" outlineLevel="2" x14ac:dyDescent="0.25">
      <c r="A69" s="18">
        <v>667</v>
      </c>
      <c r="B69" s="19">
        <v>45216</v>
      </c>
      <c r="C69" s="20" t="s">
        <v>310</v>
      </c>
      <c r="D69" s="21" t="s">
        <v>93</v>
      </c>
      <c r="E69" s="32">
        <v>0</v>
      </c>
      <c r="F69" s="32">
        <v>98.96</v>
      </c>
      <c r="G69" s="32">
        <v>87.19</v>
      </c>
      <c r="H69" s="43">
        <v>186.14999999999998</v>
      </c>
      <c r="I69" s="24" t="s">
        <v>794</v>
      </c>
    </row>
    <row r="70" spans="1:9" s="10" customFormat="1" ht="33.75" outlineLevel="2" x14ac:dyDescent="0.25">
      <c r="A70" s="18">
        <v>696</v>
      </c>
      <c r="B70" s="19">
        <v>45223</v>
      </c>
      <c r="C70" s="20" t="s">
        <v>310</v>
      </c>
      <c r="D70" s="21" t="s">
        <v>93</v>
      </c>
      <c r="E70" s="32">
        <v>0</v>
      </c>
      <c r="F70" s="32">
        <v>98.96</v>
      </c>
      <c r="G70" s="32">
        <v>87.19</v>
      </c>
      <c r="H70" s="43">
        <v>186.14999999999998</v>
      </c>
      <c r="I70" s="24" t="s">
        <v>824</v>
      </c>
    </row>
    <row r="71" spans="1:9" s="10" customFormat="1" ht="33.75" outlineLevel="2" x14ac:dyDescent="0.25">
      <c r="A71" s="18">
        <v>697</v>
      </c>
      <c r="B71" s="19">
        <v>45223</v>
      </c>
      <c r="C71" s="20" t="s">
        <v>310</v>
      </c>
      <c r="D71" s="21" t="s">
        <v>93</v>
      </c>
      <c r="E71" s="32">
        <v>0</v>
      </c>
      <c r="F71" s="32">
        <v>197.92</v>
      </c>
      <c r="G71" s="32">
        <v>87.19</v>
      </c>
      <c r="H71" s="43">
        <v>285.11</v>
      </c>
      <c r="I71" s="24" t="s">
        <v>825</v>
      </c>
    </row>
    <row r="72" spans="1:9" s="10" customFormat="1" outlineLevel="1" x14ac:dyDescent="0.25">
      <c r="A72" s="50"/>
      <c r="B72" s="51"/>
      <c r="C72" s="52" t="s">
        <v>866</v>
      </c>
      <c r="D72" s="46"/>
      <c r="E72" s="47">
        <f>SUBTOTAL(9,E68:E71)</f>
        <v>0</v>
      </c>
      <c r="F72" s="47">
        <f>SUBTOTAL(9,F68:F71)</f>
        <v>593.76</v>
      </c>
      <c r="G72" s="47">
        <f>SUBTOTAL(9,G68:G71)</f>
        <v>388.8</v>
      </c>
      <c r="H72" s="48">
        <f>SUBTOTAL(9,H68:H71)</f>
        <v>982.56</v>
      </c>
      <c r="I72" s="49"/>
    </row>
    <row r="73" spans="1:9" s="10" customFormat="1" ht="33.75" outlineLevel="2" x14ac:dyDescent="0.25">
      <c r="A73" s="25">
        <v>684</v>
      </c>
      <c r="B73" s="26">
        <v>45223</v>
      </c>
      <c r="C73" s="27" t="s">
        <v>812</v>
      </c>
      <c r="D73" s="28" t="s">
        <v>90</v>
      </c>
      <c r="E73" s="44">
        <v>1649.2</v>
      </c>
      <c r="F73" s="44">
        <v>791.68</v>
      </c>
      <c r="G73" s="44">
        <v>577.1</v>
      </c>
      <c r="H73" s="45">
        <v>3017.98</v>
      </c>
      <c r="I73" s="31" t="s">
        <v>813</v>
      </c>
    </row>
    <row r="74" spans="1:9" s="10" customFormat="1" outlineLevel="1" x14ac:dyDescent="0.25">
      <c r="A74" s="50"/>
      <c r="B74" s="51"/>
      <c r="C74" s="52" t="s">
        <v>867</v>
      </c>
      <c r="D74" s="46"/>
      <c r="E74" s="47">
        <f>SUBTOTAL(9,E73:E73)</f>
        <v>1649.2</v>
      </c>
      <c r="F74" s="47">
        <f>SUBTOTAL(9,F73:F73)</f>
        <v>791.68</v>
      </c>
      <c r="G74" s="47">
        <f>SUBTOTAL(9,G73:G73)</f>
        <v>577.1</v>
      </c>
      <c r="H74" s="48">
        <f>SUBTOTAL(9,H73:H73)</f>
        <v>3017.98</v>
      </c>
      <c r="I74" s="49"/>
    </row>
    <row r="75" spans="1:9" s="10" customFormat="1" ht="33.75" outlineLevel="2" x14ac:dyDescent="0.25">
      <c r="A75" s="25">
        <v>633</v>
      </c>
      <c r="B75" s="26">
        <v>45202</v>
      </c>
      <c r="C75" s="27" t="s">
        <v>340</v>
      </c>
      <c r="D75" s="28" t="s">
        <v>93</v>
      </c>
      <c r="E75" s="44">
        <v>412.3</v>
      </c>
      <c r="F75" s="44">
        <v>296.88</v>
      </c>
      <c r="G75" s="44">
        <v>442.76</v>
      </c>
      <c r="H75" s="45">
        <v>1151.94</v>
      </c>
      <c r="I75" s="31" t="s">
        <v>761</v>
      </c>
    </row>
    <row r="76" spans="1:9" s="10" customFormat="1" ht="33.75" outlineLevel="2" x14ac:dyDescent="0.25">
      <c r="A76" s="18">
        <v>666</v>
      </c>
      <c r="B76" s="19">
        <v>45216</v>
      </c>
      <c r="C76" s="20" t="s">
        <v>340</v>
      </c>
      <c r="D76" s="21" t="s">
        <v>93</v>
      </c>
      <c r="E76" s="32">
        <v>412.3</v>
      </c>
      <c r="F76" s="32">
        <v>296.88</v>
      </c>
      <c r="G76" s="32">
        <v>288.54999999999995</v>
      </c>
      <c r="H76" s="43">
        <v>997.73</v>
      </c>
      <c r="I76" s="24" t="s">
        <v>793</v>
      </c>
    </row>
    <row r="77" spans="1:9" s="10" customFormat="1" ht="45" outlineLevel="2" x14ac:dyDescent="0.25">
      <c r="A77" s="18">
        <v>693</v>
      </c>
      <c r="B77" s="19">
        <v>45223</v>
      </c>
      <c r="C77" s="20" t="s">
        <v>340</v>
      </c>
      <c r="D77" s="21" t="s">
        <v>93</v>
      </c>
      <c r="E77" s="32">
        <v>412.3</v>
      </c>
      <c r="F77" s="32">
        <v>395.84</v>
      </c>
      <c r="G77" s="32">
        <v>537.68000000000006</v>
      </c>
      <c r="H77" s="43">
        <v>1345.8200000000002</v>
      </c>
      <c r="I77" s="24" t="s">
        <v>821</v>
      </c>
    </row>
    <row r="78" spans="1:9" s="10" customFormat="1" outlineLevel="1" x14ac:dyDescent="0.25">
      <c r="A78" s="50"/>
      <c r="B78" s="51"/>
      <c r="C78" s="52" t="s">
        <v>868</v>
      </c>
      <c r="D78" s="46"/>
      <c r="E78" s="47">
        <f>SUBTOTAL(9,E75:E77)</f>
        <v>1236.9000000000001</v>
      </c>
      <c r="F78" s="47">
        <f>SUBTOTAL(9,F75:F77)</f>
        <v>989.59999999999991</v>
      </c>
      <c r="G78" s="47">
        <f>SUBTOTAL(9,G75:G77)</f>
        <v>1268.99</v>
      </c>
      <c r="H78" s="48">
        <f>SUBTOTAL(9,H75:H77)</f>
        <v>3495.4900000000002</v>
      </c>
      <c r="I78" s="49"/>
    </row>
    <row r="79" spans="1:9" s="10" customFormat="1" ht="56.25" outlineLevel="2" x14ac:dyDescent="0.25">
      <c r="A79" s="25">
        <v>637</v>
      </c>
      <c r="B79" s="26">
        <v>45202</v>
      </c>
      <c r="C79" s="27" t="s">
        <v>375</v>
      </c>
      <c r="D79" s="28" t="s">
        <v>90</v>
      </c>
      <c r="E79" s="44">
        <v>1236.9000000000001</v>
      </c>
      <c r="F79" s="44">
        <v>593.76</v>
      </c>
      <c r="G79" s="44">
        <v>776.80000000000007</v>
      </c>
      <c r="H79" s="45">
        <v>2607.46</v>
      </c>
      <c r="I79" s="31" t="s">
        <v>765</v>
      </c>
    </row>
    <row r="80" spans="1:9" s="10" customFormat="1" outlineLevel="1" x14ac:dyDescent="0.25">
      <c r="A80" s="50"/>
      <c r="B80" s="51"/>
      <c r="C80" s="52" t="s">
        <v>869</v>
      </c>
      <c r="D80" s="46"/>
      <c r="E80" s="47">
        <f>SUBTOTAL(9,E79:E79)</f>
        <v>1236.9000000000001</v>
      </c>
      <c r="F80" s="47">
        <f>SUBTOTAL(9,F79:F79)</f>
        <v>593.76</v>
      </c>
      <c r="G80" s="47">
        <f>SUBTOTAL(9,G79:G79)</f>
        <v>776.80000000000007</v>
      </c>
      <c r="H80" s="48">
        <f>SUBTOTAL(9,H79:H79)</f>
        <v>2607.46</v>
      </c>
      <c r="I80" s="49"/>
    </row>
    <row r="81" spans="1:9" s="10" customFormat="1" ht="33.75" outlineLevel="2" x14ac:dyDescent="0.25">
      <c r="A81" s="25">
        <v>686</v>
      </c>
      <c r="B81" s="26">
        <v>45223</v>
      </c>
      <c r="C81" s="27" t="s">
        <v>392</v>
      </c>
      <c r="D81" s="28" t="s">
        <v>90</v>
      </c>
      <c r="E81" s="44">
        <v>0</v>
      </c>
      <c r="F81" s="44">
        <v>593.76</v>
      </c>
      <c r="G81" s="44">
        <v>463.59</v>
      </c>
      <c r="H81" s="45">
        <v>1057.3499999999999</v>
      </c>
      <c r="I81" s="31" t="s">
        <v>816</v>
      </c>
    </row>
    <row r="82" spans="1:9" s="10" customFormat="1" outlineLevel="1" x14ac:dyDescent="0.25">
      <c r="A82" s="50"/>
      <c r="B82" s="51"/>
      <c r="C82" s="52" t="s">
        <v>870</v>
      </c>
      <c r="D82" s="46"/>
      <c r="E82" s="47">
        <f>SUBTOTAL(9,E81:E81)</f>
        <v>0</v>
      </c>
      <c r="F82" s="47">
        <f>SUBTOTAL(9,F81:F81)</f>
        <v>593.76</v>
      </c>
      <c r="G82" s="47">
        <f>SUBTOTAL(9,G81:G81)</f>
        <v>463.59</v>
      </c>
      <c r="H82" s="48">
        <f>SUBTOTAL(9,H81:H81)</f>
        <v>1057.3499999999999</v>
      </c>
      <c r="I82" s="49"/>
    </row>
    <row r="83" spans="1:9" s="10" customFormat="1" ht="33.75" outlineLevel="2" x14ac:dyDescent="0.25">
      <c r="A83" s="25">
        <v>629</v>
      </c>
      <c r="B83" s="26">
        <v>45202</v>
      </c>
      <c r="C83" s="27" t="s">
        <v>394</v>
      </c>
      <c r="D83" s="28" t="s">
        <v>93</v>
      </c>
      <c r="E83" s="44">
        <v>412.3</v>
      </c>
      <c r="F83" s="44">
        <v>296.88</v>
      </c>
      <c r="G83" s="44">
        <v>849.94</v>
      </c>
      <c r="H83" s="45">
        <v>1559.1200000000001</v>
      </c>
      <c r="I83" s="31" t="s">
        <v>757</v>
      </c>
    </row>
    <row r="84" spans="1:9" s="10" customFormat="1" ht="33.75" outlineLevel="2" x14ac:dyDescent="0.25">
      <c r="A84" s="18">
        <v>668</v>
      </c>
      <c r="B84" s="19">
        <v>45216</v>
      </c>
      <c r="C84" s="20" t="s">
        <v>394</v>
      </c>
      <c r="D84" s="21" t="s">
        <v>93</v>
      </c>
      <c r="E84" s="32">
        <v>412.3</v>
      </c>
      <c r="F84" s="32">
        <v>197.92</v>
      </c>
      <c r="G84" s="32">
        <v>809.9</v>
      </c>
      <c r="H84" s="43">
        <v>1420.12</v>
      </c>
      <c r="I84" s="24" t="s">
        <v>795</v>
      </c>
    </row>
    <row r="85" spans="1:9" s="10" customFormat="1" ht="33.75" outlineLevel="2" x14ac:dyDescent="0.25">
      <c r="A85" s="18">
        <v>690</v>
      </c>
      <c r="B85" s="19">
        <v>45223</v>
      </c>
      <c r="C85" s="20" t="s">
        <v>394</v>
      </c>
      <c r="D85" s="21" t="s">
        <v>93</v>
      </c>
      <c r="E85" s="32">
        <v>412.3</v>
      </c>
      <c r="F85" s="32">
        <v>296.88</v>
      </c>
      <c r="G85" s="32">
        <v>809.9</v>
      </c>
      <c r="H85" s="43">
        <v>1519.08</v>
      </c>
      <c r="I85" s="24" t="s">
        <v>818</v>
      </c>
    </row>
    <row r="86" spans="1:9" s="10" customFormat="1" outlineLevel="1" x14ac:dyDescent="0.25">
      <c r="A86" s="50"/>
      <c r="B86" s="51"/>
      <c r="C86" s="52" t="s">
        <v>871</v>
      </c>
      <c r="D86" s="46"/>
      <c r="E86" s="47">
        <f>SUBTOTAL(9,E83:E85)</f>
        <v>1236.9000000000001</v>
      </c>
      <c r="F86" s="47">
        <f>SUBTOTAL(9,F83:F85)</f>
        <v>791.68</v>
      </c>
      <c r="G86" s="47">
        <f>SUBTOTAL(9,G83:G85)</f>
        <v>2469.7400000000002</v>
      </c>
      <c r="H86" s="48">
        <f>SUBTOTAL(9,H83:H85)</f>
        <v>4498.32</v>
      </c>
      <c r="I86" s="49"/>
    </row>
    <row r="87" spans="1:9" s="10" customFormat="1" ht="45" outlineLevel="2" x14ac:dyDescent="0.25">
      <c r="A87" s="25">
        <v>705</v>
      </c>
      <c r="B87" s="26">
        <v>45230</v>
      </c>
      <c r="C87" s="27" t="s">
        <v>422</v>
      </c>
      <c r="D87" s="28" t="s">
        <v>93</v>
      </c>
      <c r="E87" s="44">
        <v>1649.2</v>
      </c>
      <c r="F87" s="44">
        <v>989.59999999999991</v>
      </c>
      <c r="G87" s="44">
        <v>1032.9548</v>
      </c>
      <c r="H87" s="45">
        <v>3671.7548000000002</v>
      </c>
      <c r="I87" s="31" t="s">
        <v>833</v>
      </c>
    </row>
    <row r="88" spans="1:9" s="10" customFormat="1" outlineLevel="1" x14ac:dyDescent="0.25">
      <c r="A88" s="50"/>
      <c r="B88" s="51"/>
      <c r="C88" s="52" t="s">
        <v>872</v>
      </c>
      <c r="D88" s="46"/>
      <c r="E88" s="47">
        <f>SUBTOTAL(9,E87:E87)</f>
        <v>1649.2</v>
      </c>
      <c r="F88" s="47">
        <f>SUBTOTAL(9,F87:F87)</f>
        <v>989.59999999999991</v>
      </c>
      <c r="G88" s="47">
        <f>SUBTOTAL(9,G87:G87)</f>
        <v>1032.9548</v>
      </c>
      <c r="H88" s="48">
        <f>SUBTOTAL(9,H87:H87)</f>
        <v>3671.7548000000002</v>
      </c>
      <c r="I88" s="49"/>
    </row>
    <row r="89" spans="1:9" s="10" customFormat="1" ht="33.75" outlineLevel="2" x14ac:dyDescent="0.25">
      <c r="A89" s="25">
        <v>625</v>
      </c>
      <c r="B89" s="26">
        <v>45202</v>
      </c>
      <c r="C89" s="27" t="s">
        <v>435</v>
      </c>
      <c r="D89" s="28" t="s">
        <v>93</v>
      </c>
      <c r="E89" s="44">
        <v>0</v>
      </c>
      <c r="F89" s="44">
        <v>395.84</v>
      </c>
      <c r="G89" s="44">
        <v>1479.66</v>
      </c>
      <c r="H89" s="45">
        <v>1875.5</v>
      </c>
      <c r="I89" s="31" t="s">
        <v>752</v>
      </c>
    </row>
    <row r="90" spans="1:9" s="10" customFormat="1" ht="56.25" outlineLevel="2" x14ac:dyDescent="0.25">
      <c r="A90" s="18">
        <v>626</v>
      </c>
      <c r="B90" s="19">
        <v>45568</v>
      </c>
      <c r="C90" s="20" t="s">
        <v>435</v>
      </c>
      <c r="D90" s="21" t="s">
        <v>93</v>
      </c>
      <c r="E90" s="32">
        <v>0</v>
      </c>
      <c r="F90" s="32">
        <v>593.76</v>
      </c>
      <c r="G90" s="32">
        <v>1633.3000000000002</v>
      </c>
      <c r="H90" s="43">
        <f>SUM(E90:G90)</f>
        <v>2227.0600000000004</v>
      </c>
      <c r="I90" s="24" t="s">
        <v>753</v>
      </c>
    </row>
    <row r="91" spans="1:9" s="10" customFormat="1" ht="45" outlineLevel="2" x14ac:dyDescent="0.25">
      <c r="A91" s="18">
        <v>626</v>
      </c>
      <c r="B91" s="19">
        <v>45575</v>
      </c>
      <c r="C91" s="20" t="s">
        <v>435</v>
      </c>
      <c r="D91" s="21" t="s">
        <v>93</v>
      </c>
      <c r="E91" s="32">
        <v>824.6</v>
      </c>
      <c r="F91" s="32">
        <v>0</v>
      </c>
      <c r="G91" s="32">
        <v>0</v>
      </c>
      <c r="H91" s="43">
        <f>SUM(E91:G91)</f>
        <v>824.6</v>
      </c>
      <c r="I91" s="24" t="s">
        <v>754</v>
      </c>
    </row>
    <row r="92" spans="1:9" s="10" customFormat="1" ht="33.75" outlineLevel="2" x14ac:dyDescent="0.25">
      <c r="A92" s="18">
        <v>638</v>
      </c>
      <c r="B92" s="19">
        <v>45209</v>
      </c>
      <c r="C92" s="20" t="s">
        <v>435</v>
      </c>
      <c r="D92" s="21" t="s">
        <v>93</v>
      </c>
      <c r="E92" s="32">
        <v>0</v>
      </c>
      <c r="F92" s="32">
        <v>395.84</v>
      </c>
      <c r="G92" s="32">
        <v>1546.8300000000002</v>
      </c>
      <c r="H92" s="43">
        <v>1942.67</v>
      </c>
      <c r="I92" s="24" t="s">
        <v>766</v>
      </c>
    </row>
    <row r="93" spans="1:9" s="10" customFormat="1" ht="22.5" outlineLevel="2" x14ac:dyDescent="0.25">
      <c r="A93" s="18">
        <v>639</v>
      </c>
      <c r="B93" s="19">
        <v>45209</v>
      </c>
      <c r="C93" s="20" t="s">
        <v>435</v>
      </c>
      <c r="D93" s="21" t="s">
        <v>93</v>
      </c>
      <c r="E93" s="32">
        <v>0</v>
      </c>
      <c r="F93" s="32">
        <v>395.84</v>
      </c>
      <c r="G93" s="32">
        <v>0</v>
      </c>
      <c r="H93" s="43">
        <v>395.84</v>
      </c>
      <c r="I93" s="24" t="s">
        <v>767</v>
      </c>
    </row>
    <row r="94" spans="1:9" s="10" customFormat="1" ht="33.75" outlineLevel="2" x14ac:dyDescent="0.25">
      <c r="A94" s="18">
        <v>665</v>
      </c>
      <c r="B94" s="19">
        <v>45216</v>
      </c>
      <c r="C94" s="20" t="s">
        <v>435</v>
      </c>
      <c r="D94" s="21" t="s">
        <v>93</v>
      </c>
      <c r="E94" s="32">
        <v>0</v>
      </c>
      <c r="F94" s="32">
        <v>296.88</v>
      </c>
      <c r="G94" s="32">
        <v>1546.8300000000002</v>
      </c>
      <c r="H94" s="43">
        <v>1843.71</v>
      </c>
      <c r="I94" s="24" t="s">
        <v>792</v>
      </c>
    </row>
    <row r="95" spans="1:9" s="10" customFormat="1" ht="33.75" outlineLevel="2" x14ac:dyDescent="0.25">
      <c r="A95" s="18">
        <v>703</v>
      </c>
      <c r="B95" s="19">
        <v>45230</v>
      </c>
      <c r="C95" s="20" t="s">
        <v>435</v>
      </c>
      <c r="D95" s="21" t="s">
        <v>93</v>
      </c>
      <c r="E95" s="32">
        <v>0</v>
      </c>
      <c r="F95" s="32">
        <v>395.84</v>
      </c>
      <c r="G95" s="32">
        <v>1546.8300000000002</v>
      </c>
      <c r="H95" s="43">
        <v>1942.67</v>
      </c>
      <c r="I95" s="24" t="s">
        <v>845</v>
      </c>
    </row>
    <row r="96" spans="1:9" s="10" customFormat="1" outlineLevel="1" x14ac:dyDescent="0.25">
      <c r="A96" s="50"/>
      <c r="B96" s="51"/>
      <c r="C96" s="52" t="s">
        <v>873</v>
      </c>
      <c r="D96" s="46"/>
      <c r="E96" s="47">
        <f>SUBTOTAL(9,E89:E95)</f>
        <v>824.6</v>
      </c>
      <c r="F96" s="47">
        <f>SUBTOTAL(9,F89:F95)</f>
        <v>2474</v>
      </c>
      <c r="G96" s="47">
        <f>SUBTOTAL(9,G89:G95)</f>
        <v>7753.45</v>
      </c>
      <c r="H96" s="48">
        <f>SUBTOTAL(9,H89:H95)</f>
        <v>11052.050000000001</v>
      </c>
      <c r="I96" s="49"/>
    </row>
    <row r="97" spans="1:9" s="10" customFormat="1" ht="33.75" outlineLevel="2" x14ac:dyDescent="0.25">
      <c r="A97" s="25">
        <v>650</v>
      </c>
      <c r="B97" s="26">
        <v>45209</v>
      </c>
      <c r="C97" s="27" t="s">
        <v>454</v>
      </c>
      <c r="D97" s="28" t="s">
        <v>93</v>
      </c>
      <c r="E97" s="44">
        <v>0</v>
      </c>
      <c r="F97" s="44">
        <v>197.92</v>
      </c>
      <c r="G97" s="44">
        <v>109.2</v>
      </c>
      <c r="H97" s="45">
        <v>307.12</v>
      </c>
      <c r="I97" s="31" t="s">
        <v>778</v>
      </c>
    </row>
    <row r="98" spans="1:9" s="10" customFormat="1" ht="33.75" outlineLevel="2" x14ac:dyDescent="0.25">
      <c r="A98" s="18">
        <v>651</v>
      </c>
      <c r="B98" s="19">
        <v>45209</v>
      </c>
      <c r="C98" s="20" t="s">
        <v>454</v>
      </c>
      <c r="D98" s="21" t="s">
        <v>93</v>
      </c>
      <c r="E98" s="32">
        <v>0</v>
      </c>
      <c r="F98" s="32">
        <v>197.92</v>
      </c>
      <c r="G98" s="32">
        <v>143.78</v>
      </c>
      <c r="H98" s="43">
        <v>341.7</v>
      </c>
      <c r="I98" s="24" t="s">
        <v>779</v>
      </c>
    </row>
    <row r="99" spans="1:9" s="10" customFormat="1" ht="33.75" outlineLevel="2" x14ac:dyDescent="0.25">
      <c r="A99" s="18">
        <v>652</v>
      </c>
      <c r="B99" s="19">
        <v>45209</v>
      </c>
      <c r="C99" s="20" t="s">
        <v>454</v>
      </c>
      <c r="D99" s="21" t="s">
        <v>93</v>
      </c>
      <c r="E99" s="32">
        <v>0</v>
      </c>
      <c r="F99" s="32">
        <v>197.92</v>
      </c>
      <c r="G99" s="32">
        <v>109.2</v>
      </c>
      <c r="H99" s="43">
        <v>307.12</v>
      </c>
      <c r="I99" s="24" t="s">
        <v>780</v>
      </c>
    </row>
    <row r="100" spans="1:9" s="10" customFormat="1" ht="33.75" outlineLevel="2" x14ac:dyDescent="0.25">
      <c r="A100" s="18">
        <v>681</v>
      </c>
      <c r="B100" s="19">
        <v>45217</v>
      </c>
      <c r="C100" s="20" t="s">
        <v>454</v>
      </c>
      <c r="D100" s="21" t="s">
        <v>93</v>
      </c>
      <c r="E100" s="32">
        <v>1732.6799999999998</v>
      </c>
      <c r="F100" s="32">
        <v>923.52</v>
      </c>
      <c r="G100" s="32">
        <v>725.56</v>
      </c>
      <c r="H100" s="43">
        <v>3381.7599999999998</v>
      </c>
      <c r="I100" s="24" t="s">
        <v>807</v>
      </c>
    </row>
    <row r="101" spans="1:9" s="10" customFormat="1" outlineLevel="1" x14ac:dyDescent="0.25">
      <c r="A101" s="50"/>
      <c r="B101" s="51"/>
      <c r="C101" s="52" t="s">
        <v>874</v>
      </c>
      <c r="D101" s="46"/>
      <c r="E101" s="47">
        <f>SUBTOTAL(9,E97:E100)</f>
        <v>1732.6799999999998</v>
      </c>
      <c r="F101" s="47">
        <f>SUBTOTAL(9,F97:F100)</f>
        <v>1517.28</v>
      </c>
      <c r="G101" s="47">
        <f>SUBTOTAL(9,G97:G100)</f>
        <v>1087.74</v>
      </c>
      <c r="H101" s="48">
        <f>SUBTOTAL(9,H97:H100)</f>
        <v>4337.7</v>
      </c>
      <c r="I101" s="49"/>
    </row>
    <row r="102" spans="1:9" s="10" customFormat="1" ht="33.75" outlineLevel="2" x14ac:dyDescent="0.25">
      <c r="A102" s="25">
        <v>635</v>
      </c>
      <c r="B102" s="26">
        <v>45202</v>
      </c>
      <c r="C102" s="27" t="s">
        <v>535</v>
      </c>
      <c r="D102" s="28" t="s">
        <v>93</v>
      </c>
      <c r="E102" s="44">
        <v>412.3</v>
      </c>
      <c r="F102" s="44">
        <v>197.92</v>
      </c>
      <c r="G102" s="44">
        <v>535.08000000000004</v>
      </c>
      <c r="H102" s="45">
        <v>1145.3000000000002</v>
      </c>
      <c r="I102" s="31" t="s">
        <v>763</v>
      </c>
    </row>
    <row r="103" spans="1:9" s="10" customFormat="1" ht="33.75" outlineLevel="2" x14ac:dyDescent="0.25">
      <c r="A103" s="18">
        <v>648</v>
      </c>
      <c r="B103" s="19">
        <v>45209</v>
      </c>
      <c r="C103" s="20" t="s">
        <v>535</v>
      </c>
      <c r="D103" s="21" t="s">
        <v>93</v>
      </c>
      <c r="E103" s="32">
        <v>412.3</v>
      </c>
      <c r="F103" s="32">
        <v>197.92</v>
      </c>
      <c r="G103" s="32">
        <v>98.28</v>
      </c>
      <c r="H103" s="43">
        <v>708.5</v>
      </c>
      <c r="I103" s="24" t="s">
        <v>776</v>
      </c>
    </row>
    <row r="104" spans="1:9" s="10" customFormat="1" ht="33.75" outlineLevel="2" x14ac:dyDescent="0.25">
      <c r="A104" s="18">
        <v>678</v>
      </c>
      <c r="B104" s="19">
        <v>45223</v>
      </c>
      <c r="C104" s="20" t="s">
        <v>535</v>
      </c>
      <c r="D104" s="21" t="s">
        <v>93</v>
      </c>
      <c r="E104" s="32">
        <v>0</v>
      </c>
      <c r="F104" s="32">
        <v>98.96</v>
      </c>
      <c r="G104" s="32">
        <v>100.10000000000001</v>
      </c>
      <c r="H104" s="43">
        <v>199.06</v>
      </c>
      <c r="I104" s="24" t="s">
        <v>804</v>
      </c>
    </row>
    <row r="105" spans="1:9" s="10" customFormat="1" ht="33.75" outlineLevel="2" x14ac:dyDescent="0.25">
      <c r="A105" s="18">
        <v>692</v>
      </c>
      <c r="B105" s="19">
        <v>45223</v>
      </c>
      <c r="C105" s="20" t="s">
        <v>535</v>
      </c>
      <c r="D105" s="21" t="s">
        <v>93</v>
      </c>
      <c r="E105" s="32">
        <v>412.3</v>
      </c>
      <c r="F105" s="32">
        <v>197.92</v>
      </c>
      <c r="G105" s="32">
        <v>498.68</v>
      </c>
      <c r="H105" s="43">
        <v>1108.9000000000001</v>
      </c>
      <c r="I105" s="24" t="s">
        <v>820</v>
      </c>
    </row>
    <row r="106" spans="1:9" s="10" customFormat="1" outlineLevel="1" x14ac:dyDescent="0.25">
      <c r="A106" s="50"/>
      <c r="B106" s="51"/>
      <c r="C106" s="52" t="s">
        <v>875</v>
      </c>
      <c r="D106" s="46"/>
      <c r="E106" s="47">
        <f>SUBTOTAL(9,E102:E105)</f>
        <v>1236.9000000000001</v>
      </c>
      <c r="F106" s="47">
        <f>SUBTOTAL(9,F102:F105)</f>
        <v>692.71999999999991</v>
      </c>
      <c r="G106" s="47">
        <f>SUBTOTAL(9,G102:G105)</f>
        <v>1232.1400000000001</v>
      </c>
      <c r="H106" s="48">
        <f>SUBTOTAL(9,H102:H105)</f>
        <v>3161.76</v>
      </c>
      <c r="I106" s="49"/>
    </row>
    <row r="107" spans="1:9" s="10" customFormat="1" ht="33.75" outlineLevel="2" x14ac:dyDescent="0.25">
      <c r="A107" s="25">
        <v>656</v>
      </c>
      <c r="B107" s="26">
        <v>45209</v>
      </c>
      <c r="C107" s="27" t="s">
        <v>551</v>
      </c>
      <c r="D107" s="28" t="s">
        <v>90</v>
      </c>
      <c r="E107" s="44">
        <v>0</v>
      </c>
      <c r="F107" s="44">
        <v>494.79999999999995</v>
      </c>
      <c r="G107" s="44">
        <v>882.19</v>
      </c>
      <c r="H107" s="45">
        <v>1376.99</v>
      </c>
      <c r="I107" s="31" t="s">
        <v>785</v>
      </c>
    </row>
    <row r="108" spans="1:9" s="10" customFormat="1" outlineLevel="1" x14ac:dyDescent="0.25">
      <c r="A108" s="50"/>
      <c r="B108" s="51"/>
      <c r="C108" s="52" t="s">
        <v>876</v>
      </c>
      <c r="D108" s="46"/>
      <c r="E108" s="47">
        <f>SUBTOTAL(9,E107:E107)</f>
        <v>0</v>
      </c>
      <c r="F108" s="47">
        <f>SUBTOTAL(9,F107:F107)</f>
        <v>494.79999999999995</v>
      </c>
      <c r="G108" s="47">
        <f>SUBTOTAL(9,G107:G107)</f>
        <v>882.19</v>
      </c>
      <c r="H108" s="48">
        <f>SUBTOTAL(9,H107:H107)</f>
        <v>1376.99</v>
      </c>
      <c r="I108" s="49"/>
    </row>
    <row r="109" spans="1:9" s="10" customFormat="1" ht="33.75" outlineLevel="2" x14ac:dyDescent="0.25">
      <c r="A109" s="25">
        <v>621</v>
      </c>
      <c r="B109" s="26">
        <v>45202</v>
      </c>
      <c r="C109" s="27" t="s">
        <v>553</v>
      </c>
      <c r="D109" s="28" t="s">
        <v>93</v>
      </c>
      <c r="E109" s="44">
        <v>0</v>
      </c>
      <c r="F109" s="44">
        <v>197.92</v>
      </c>
      <c r="G109" s="44">
        <v>212.76999999999998</v>
      </c>
      <c r="H109" s="45">
        <v>410.68999999999994</v>
      </c>
      <c r="I109" s="31" t="s">
        <v>748</v>
      </c>
    </row>
    <row r="110" spans="1:9" s="10" customFormat="1" ht="33.75" outlineLevel="2" x14ac:dyDescent="0.25">
      <c r="A110" s="18">
        <v>622</v>
      </c>
      <c r="B110" s="19">
        <v>45202</v>
      </c>
      <c r="C110" s="20" t="s">
        <v>553</v>
      </c>
      <c r="D110" s="21" t="s">
        <v>93</v>
      </c>
      <c r="E110" s="32">
        <v>0</v>
      </c>
      <c r="F110" s="32">
        <v>197.92</v>
      </c>
      <c r="G110" s="32">
        <v>212.76999999999998</v>
      </c>
      <c r="H110" s="43">
        <v>410.68999999999994</v>
      </c>
      <c r="I110" s="24" t="s">
        <v>749</v>
      </c>
    </row>
    <row r="111" spans="1:9" s="10" customFormat="1" ht="33.75" outlineLevel="2" x14ac:dyDescent="0.25">
      <c r="A111" s="18">
        <v>640</v>
      </c>
      <c r="B111" s="19">
        <v>45209</v>
      </c>
      <c r="C111" s="20" t="s">
        <v>553</v>
      </c>
      <c r="D111" s="21" t="s">
        <v>93</v>
      </c>
      <c r="E111" s="32">
        <v>0</v>
      </c>
      <c r="F111" s="32">
        <v>197.92</v>
      </c>
      <c r="G111" s="32">
        <v>243.70999999999998</v>
      </c>
      <c r="H111" s="43">
        <v>441.63</v>
      </c>
      <c r="I111" s="24" t="s">
        <v>768</v>
      </c>
    </row>
    <row r="112" spans="1:9" s="10" customFormat="1" ht="33.75" outlineLevel="2" x14ac:dyDescent="0.25">
      <c r="A112" s="18">
        <v>641</v>
      </c>
      <c r="B112" s="19">
        <v>45209</v>
      </c>
      <c r="C112" s="20" t="s">
        <v>553</v>
      </c>
      <c r="D112" s="21" t="s">
        <v>93</v>
      </c>
      <c r="E112" s="32">
        <v>0</v>
      </c>
      <c r="F112" s="32">
        <v>197.92</v>
      </c>
      <c r="G112" s="32">
        <v>243.70999999999998</v>
      </c>
      <c r="H112" s="43">
        <v>441.63</v>
      </c>
      <c r="I112" s="24" t="s">
        <v>769</v>
      </c>
    </row>
    <row r="113" spans="1:9" s="10" customFormat="1" ht="33.75" outlineLevel="2" x14ac:dyDescent="0.25">
      <c r="A113" s="18">
        <v>642</v>
      </c>
      <c r="B113" s="19">
        <v>45209</v>
      </c>
      <c r="C113" s="20" t="s">
        <v>553</v>
      </c>
      <c r="D113" s="21" t="s">
        <v>93</v>
      </c>
      <c r="E113" s="32">
        <v>0</v>
      </c>
      <c r="F113" s="32">
        <v>197.92</v>
      </c>
      <c r="G113" s="32">
        <v>283.75</v>
      </c>
      <c r="H113" s="43">
        <v>481.66999999999996</v>
      </c>
      <c r="I113" s="24" t="s">
        <v>770</v>
      </c>
    </row>
    <row r="114" spans="1:9" s="10" customFormat="1" ht="56.25" outlineLevel="2" x14ac:dyDescent="0.25">
      <c r="A114" s="18">
        <v>643</v>
      </c>
      <c r="B114" s="19">
        <v>45209</v>
      </c>
      <c r="C114" s="20" t="s">
        <v>553</v>
      </c>
      <c r="D114" s="21" t="s">
        <v>93</v>
      </c>
      <c r="E114" s="32">
        <v>1649.2</v>
      </c>
      <c r="F114" s="32">
        <v>791.68</v>
      </c>
      <c r="G114" s="32">
        <v>499.82000000000005</v>
      </c>
      <c r="H114" s="43">
        <v>2940.7000000000003</v>
      </c>
      <c r="I114" s="24" t="s">
        <v>771</v>
      </c>
    </row>
    <row r="115" spans="1:9" s="10" customFormat="1" ht="33.75" outlineLevel="2" x14ac:dyDescent="0.25">
      <c r="A115" s="18">
        <v>661</v>
      </c>
      <c r="B115" s="19">
        <v>45216</v>
      </c>
      <c r="C115" s="20" t="s">
        <v>553</v>
      </c>
      <c r="D115" s="21" t="s">
        <v>93</v>
      </c>
      <c r="E115" s="32">
        <v>0</v>
      </c>
      <c r="F115" s="32">
        <v>197.92</v>
      </c>
      <c r="G115" s="32">
        <v>243.70999999999998</v>
      </c>
      <c r="H115" s="43">
        <v>441.63</v>
      </c>
      <c r="I115" s="24" t="s">
        <v>788</v>
      </c>
    </row>
    <row r="116" spans="1:9" s="10" customFormat="1" ht="33.75" outlineLevel="2" x14ac:dyDescent="0.25">
      <c r="A116" s="18">
        <v>662</v>
      </c>
      <c r="B116" s="19">
        <v>45216</v>
      </c>
      <c r="C116" s="20" t="s">
        <v>553</v>
      </c>
      <c r="D116" s="21" t="s">
        <v>93</v>
      </c>
      <c r="E116" s="32">
        <v>0</v>
      </c>
      <c r="F116" s="32">
        <v>197.92</v>
      </c>
      <c r="G116" s="32">
        <v>243.70999999999998</v>
      </c>
      <c r="H116" s="43">
        <v>441.63</v>
      </c>
      <c r="I116" s="24" t="s">
        <v>789</v>
      </c>
    </row>
    <row r="117" spans="1:9" s="10" customFormat="1" ht="45" outlineLevel="2" x14ac:dyDescent="0.25">
      <c r="A117" s="18">
        <v>663</v>
      </c>
      <c r="B117" s="19">
        <v>45216</v>
      </c>
      <c r="C117" s="20" t="s">
        <v>553</v>
      </c>
      <c r="D117" s="21" t="s">
        <v>93</v>
      </c>
      <c r="E117" s="32">
        <v>2310.2399999999998</v>
      </c>
      <c r="F117" s="32">
        <v>923.52</v>
      </c>
      <c r="G117" s="32">
        <v>893.76</v>
      </c>
      <c r="H117" s="43">
        <v>4127.5199999999995</v>
      </c>
      <c r="I117" s="24" t="s">
        <v>790</v>
      </c>
    </row>
    <row r="118" spans="1:9" s="10" customFormat="1" ht="33.75" outlineLevel="2" x14ac:dyDescent="0.25">
      <c r="A118" s="18">
        <v>674</v>
      </c>
      <c r="B118" s="19">
        <v>45223</v>
      </c>
      <c r="C118" s="20" t="s">
        <v>553</v>
      </c>
      <c r="D118" s="21" t="s">
        <v>93</v>
      </c>
      <c r="E118" s="32">
        <v>0</v>
      </c>
      <c r="F118" s="32">
        <v>98.96</v>
      </c>
      <c r="G118" s="32">
        <v>260.09000000000003</v>
      </c>
      <c r="H118" s="43">
        <v>359.05</v>
      </c>
      <c r="I118" s="24" t="s">
        <v>800</v>
      </c>
    </row>
    <row r="119" spans="1:9" s="10" customFormat="1" ht="45" outlineLevel="2" x14ac:dyDescent="0.25">
      <c r="A119" s="18">
        <v>699</v>
      </c>
      <c r="B119" s="19">
        <v>45223</v>
      </c>
      <c r="C119" s="20" t="s">
        <v>553</v>
      </c>
      <c r="D119" s="21" t="s">
        <v>93</v>
      </c>
      <c r="E119" s="32">
        <v>1732.6799999999998</v>
      </c>
      <c r="F119" s="32">
        <v>692.64</v>
      </c>
      <c r="G119" s="32">
        <v>822.95</v>
      </c>
      <c r="H119" s="43">
        <v>3248.2699999999995</v>
      </c>
      <c r="I119" s="24" t="s">
        <v>827</v>
      </c>
    </row>
    <row r="120" spans="1:9" s="10" customFormat="1" outlineLevel="1" x14ac:dyDescent="0.25">
      <c r="A120" s="50"/>
      <c r="B120" s="51"/>
      <c r="C120" s="52" t="s">
        <v>877</v>
      </c>
      <c r="D120" s="46"/>
      <c r="E120" s="47">
        <f>SUBTOTAL(9,E109:E119)</f>
        <v>5692.119999999999</v>
      </c>
      <c r="F120" s="47">
        <f>SUBTOTAL(9,F109:F119)</f>
        <v>3892.24</v>
      </c>
      <c r="G120" s="47">
        <f>SUBTOTAL(9,G109:G119)</f>
        <v>4160.75</v>
      </c>
      <c r="H120" s="48">
        <f>SUBTOTAL(9,H109:H119)</f>
        <v>13745.11</v>
      </c>
      <c r="I120" s="49"/>
    </row>
    <row r="121" spans="1:9" s="10" customFormat="1" ht="33.75" outlineLevel="2" x14ac:dyDescent="0.25">
      <c r="A121" s="25">
        <v>623</v>
      </c>
      <c r="B121" s="26">
        <v>45202</v>
      </c>
      <c r="C121" s="27" t="s">
        <v>645</v>
      </c>
      <c r="D121" s="28" t="s">
        <v>93</v>
      </c>
      <c r="E121" s="44">
        <v>0</v>
      </c>
      <c r="F121" s="44">
        <v>197.92</v>
      </c>
      <c r="G121" s="44">
        <v>196.39</v>
      </c>
      <c r="H121" s="45">
        <v>394.30999999999995</v>
      </c>
      <c r="I121" s="31" t="s">
        <v>750</v>
      </c>
    </row>
    <row r="122" spans="1:9" s="10" customFormat="1" ht="56.25" outlineLevel="2" x14ac:dyDescent="0.25">
      <c r="A122" s="18">
        <v>624</v>
      </c>
      <c r="B122" s="19">
        <v>45202</v>
      </c>
      <c r="C122" s="20" t="s">
        <v>645</v>
      </c>
      <c r="D122" s="21" t="s">
        <v>93</v>
      </c>
      <c r="E122" s="32">
        <v>1649.2</v>
      </c>
      <c r="F122" s="32">
        <v>791.68</v>
      </c>
      <c r="G122" s="32">
        <v>115.42</v>
      </c>
      <c r="H122" s="43">
        <v>2556.3000000000002</v>
      </c>
      <c r="I122" s="24" t="s">
        <v>751</v>
      </c>
    </row>
    <row r="123" spans="1:9" s="10" customFormat="1" ht="33.75" outlineLevel="2" x14ac:dyDescent="0.25">
      <c r="A123" s="18">
        <v>645</v>
      </c>
      <c r="B123" s="19">
        <v>45209</v>
      </c>
      <c r="C123" s="20" t="s">
        <v>645</v>
      </c>
      <c r="D123" s="21" t="s">
        <v>93</v>
      </c>
      <c r="E123" s="32">
        <v>0</v>
      </c>
      <c r="F123" s="32">
        <v>197.92</v>
      </c>
      <c r="G123" s="32">
        <v>161.81</v>
      </c>
      <c r="H123" s="43">
        <v>359.73</v>
      </c>
      <c r="I123" s="24" t="s">
        <v>773</v>
      </c>
    </row>
    <row r="124" spans="1:9" s="10" customFormat="1" ht="33.75" outlineLevel="2" x14ac:dyDescent="0.25">
      <c r="A124" s="18">
        <v>646</v>
      </c>
      <c r="B124" s="19">
        <v>45209</v>
      </c>
      <c r="C124" s="20" t="s">
        <v>645</v>
      </c>
      <c r="D124" s="21" t="s">
        <v>93</v>
      </c>
      <c r="E124" s="32">
        <v>0</v>
      </c>
      <c r="F124" s="32">
        <v>197.92</v>
      </c>
      <c r="G124" s="32">
        <v>161.81</v>
      </c>
      <c r="H124" s="43">
        <v>359.73</v>
      </c>
      <c r="I124" s="24" t="s">
        <v>774</v>
      </c>
    </row>
    <row r="125" spans="1:9" s="10" customFormat="1" ht="33.75" outlineLevel="2" x14ac:dyDescent="0.25">
      <c r="A125" s="18">
        <v>659</v>
      </c>
      <c r="B125" s="19">
        <v>45216</v>
      </c>
      <c r="C125" s="20" t="s">
        <v>645</v>
      </c>
      <c r="D125" s="21" t="s">
        <v>93</v>
      </c>
      <c r="E125" s="32">
        <v>0</v>
      </c>
      <c r="F125" s="32">
        <v>197.92</v>
      </c>
      <c r="G125" s="32">
        <v>161.81</v>
      </c>
      <c r="H125" s="43">
        <v>359.73</v>
      </c>
      <c r="I125" s="24" t="s">
        <v>786</v>
      </c>
    </row>
    <row r="126" spans="1:9" s="10" customFormat="1" ht="33.75" outlineLevel="2" x14ac:dyDescent="0.25">
      <c r="A126" s="18">
        <v>660</v>
      </c>
      <c r="B126" s="19">
        <v>45216</v>
      </c>
      <c r="C126" s="20" t="s">
        <v>645</v>
      </c>
      <c r="D126" s="21" t="s">
        <v>93</v>
      </c>
      <c r="E126" s="32">
        <v>2310.2399999999998</v>
      </c>
      <c r="F126" s="32">
        <v>923.52</v>
      </c>
      <c r="G126" s="32">
        <v>669.64</v>
      </c>
      <c r="H126" s="43">
        <v>3903.3999999999996</v>
      </c>
      <c r="I126" s="24" t="s">
        <v>787</v>
      </c>
    </row>
    <row r="127" spans="1:9" s="10" customFormat="1" ht="33.75" outlineLevel="2" x14ac:dyDescent="0.25">
      <c r="A127" s="18">
        <v>675</v>
      </c>
      <c r="B127" s="19">
        <v>45223</v>
      </c>
      <c r="C127" s="20" t="s">
        <v>645</v>
      </c>
      <c r="D127" s="21" t="s">
        <v>93</v>
      </c>
      <c r="E127" s="32">
        <v>0</v>
      </c>
      <c r="F127" s="32">
        <v>98.96</v>
      </c>
      <c r="G127" s="32">
        <v>158.17000000000002</v>
      </c>
      <c r="H127" s="43">
        <v>257.13</v>
      </c>
      <c r="I127" s="24" t="s">
        <v>801</v>
      </c>
    </row>
    <row r="128" spans="1:9" s="10" customFormat="1" ht="33.75" outlineLevel="2" x14ac:dyDescent="0.25">
      <c r="A128" s="18">
        <v>679</v>
      </c>
      <c r="B128" s="19">
        <v>45223</v>
      </c>
      <c r="C128" s="20" t="s">
        <v>645</v>
      </c>
      <c r="D128" s="21" t="s">
        <v>93</v>
      </c>
      <c r="E128" s="32">
        <v>0</v>
      </c>
      <c r="F128" s="32">
        <v>197.92</v>
      </c>
      <c r="G128" s="32">
        <v>161.81</v>
      </c>
      <c r="H128" s="43">
        <v>359.73</v>
      </c>
      <c r="I128" s="24" t="s">
        <v>805</v>
      </c>
    </row>
    <row r="129" spans="1:9" s="10" customFormat="1" ht="45" outlineLevel="2" x14ac:dyDescent="0.25">
      <c r="A129" s="18">
        <v>700</v>
      </c>
      <c r="B129" s="19">
        <v>45223</v>
      </c>
      <c r="C129" s="20" t="s">
        <v>645</v>
      </c>
      <c r="D129" s="21" t="s">
        <v>93</v>
      </c>
      <c r="E129" s="32">
        <v>1732.6799999999998</v>
      </c>
      <c r="F129" s="32">
        <v>692.64</v>
      </c>
      <c r="G129" s="32">
        <v>739.23</v>
      </c>
      <c r="H129" s="43">
        <v>3164.5499999999997</v>
      </c>
      <c r="I129" s="24" t="s">
        <v>828</v>
      </c>
    </row>
    <row r="130" spans="1:9" s="10" customFormat="1" ht="22.5" outlineLevel="2" x14ac:dyDescent="0.25">
      <c r="A130" s="18">
        <v>702</v>
      </c>
      <c r="B130" s="19">
        <v>45223</v>
      </c>
      <c r="C130" s="20" t="s">
        <v>645</v>
      </c>
      <c r="D130" s="21" t="s">
        <v>93</v>
      </c>
      <c r="E130" s="32">
        <v>0</v>
      </c>
      <c r="F130" s="32">
        <v>197.92</v>
      </c>
      <c r="G130" s="32">
        <v>167.27</v>
      </c>
      <c r="H130" s="43">
        <v>365.19</v>
      </c>
      <c r="I130" s="24" t="s">
        <v>831</v>
      </c>
    </row>
    <row r="131" spans="1:9" s="10" customFormat="1" ht="33.75" outlineLevel="2" x14ac:dyDescent="0.25">
      <c r="A131" s="18">
        <v>704</v>
      </c>
      <c r="B131" s="19">
        <v>45230</v>
      </c>
      <c r="C131" s="20" t="s">
        <v>645</v>
      </c>
      <c r="D131" s="21" t="s">
        <v>93</v>
      </c>
      <c r="E131" s="32">
        <v>0</v>
      </c>
      <c r="F131" s="32">
        <v>197.92</v>
      </c>
      <c r="G131" s="32">
        <v>664.13</v>
      </c>
      <c r="H131" s="43">
        <v>862.05</v>
      </c>
      <c r="I131" s="24" t="s">
        <v>832</v>
      </c>
    </row>
    <row r="132" spans="1:9" s="10" customFormat="1" outlineLevel="1" x14ac:dyDescent="0.25">
      <c r="A132" s="50"/>
      <c r="B132" s="51"/>
      <c r="C132" s="52" t="s">
        <v>878</v>
      </c>
      <c r="D132" s="46"/>
      <c r="E132" s="47">
        <f>SUBTOTAL(9,E121:E131)</f>
        <v>5692.119999999999</v>
      </c>
      <c r="F132" s="47">
        <f>SUBTOTAL(9,F121:F131)</f>
        <v>3892.2400000000002</v>
      </c>
      <c r="G132" s="47">
        <f>SUBTOTAL(9,G121:G131)</f>
        <v>3357.4900000000002</v>
      </c>
      <c r="H132" s="48">
        <f>SUBTOTAL(9,H121:H131)</f>
        <v>12941.849999999999</v>
      </c>
      <c r="I132" s="49"/>
    </row>
    <row r="133" spans="1:9" s="10" customFormat="1" ht="33.75" outlineLevel="2" x14ac:dyDescent="0.25">
      <c r="A133" s="25">
        <v>627</v>
      </c>
      <c r="B133" s="26">
        <v>45202</v>
      </c>
      <c r="C133" s="27" t="s">
        <v>727</v>
      </c>
      <c r="D133" s="28" t="s">
        <v>93</v>
      </c>
      <c r="E133" s="44">
        <v>0</v>
      </c>
      <c r="F133" s="44">
        <v>197.92</v>
      </c>
      <c r="G133" s="44">
        <v>115.42</v>
      </c>
      <c r="H133" s="45">
        <v>313.33999999999997</v>
      </c>
      <c r="I133" s="31" t="s">
        <v>755</v>
      </c>
    </row>
    <row r="134" spans="1:9" s="10" customFormat="1" ht="33.75" outlineLevel="2" x14ac:dyDescent="0.25">
      <c r="A134" s="18">
        <v>628</v>
      </c>
      <c r="B134" s="19">
        <v>45202</v>
      </c>
      <c r="C134" s="20" t="s">
        <v>727</v>
      </c>
      <c r="D134" s="21" t="s">
        <v>93</v>
      </c>
      <c r="E134" s="32">
        <v>0</v>
      </c>
      <c r="F134" s="32">
        <v>197.92</v>
      </c>
      <c r="G134" s="32">
        <v>115.42</v>
      </c>
      <c r="H134" s="43">
        <v>313.33999999999997</v>
      </c>
      <c r="I134" s="24" t="s">
        <v>756</v>
      </c>
    </row>
    <row r="135" spans="1:9" s="10" customFormat="1" ht="33.75" outlineLevel="2" x14ac:dyDescent="0.25">
      <c r="A135" s="18">
        <v>680</v>
      </c>
      <c r="B135" s="19">
        <v>45223</v>
      </c>
      <c r="C135" s="20" t="s">
        <v>727</v>
      </c>
      <c r="D135" s="21" t="s">
        <v>93</v>
      </c>
      <c r="E135" s="32">
        <v>0</v>
      </c>
      <c r="F135" s="32">
        <v>197.92</v>
      </c>
      <c r="G135" s="32">
        <v>115.42</v>
      </c>
      <c r="H135" s="43">
        <v>313.33999999999997</v>
      </c>
      <c r="I135" s="24" t="s">
        <v>806</v>
      </c>
    </row>
    <row r="136" spans="1:9" s="10" customFormat="1" ht="22.5" outlineLevel="2" x14ac:dyDescent="0.25">
      <c r="A136" s="18">
        <v>694</v>
      </c>
      <c r="B136" s="19">
        <v>45223</v>
      </c>
      <c r="C136" s="20" t="s">
        <v>727</v>
      </c>
      <c r="D136" s="21" t="s">
        <v>93</v>
      </c>
      <c r="E136" s="32">
        <v>0</v>
      </c>
      <c r="F136" s="32">
        <v>197.92</v>
      </c>
      <c r="G136" s="32">
        <v>115.42</v>
      </c>
      <c r="H136" s="43">
        <v>313.33999999999997</v>
      </c>
      <c r="I136" s="24" t="s">
        <v>822</v>
      </c>
    </row>
    <row r="137" spans="1:9" s="10" customFormat="1" ht="22.5" outlineLevel="2" x14ac:dyDescent="0.25">
      <c r="A137" s="18">
        <v>695</v>
      </c>
      <c r="B137" s="19">
        <v>45223</v>
      </c>
      <c r="C137" s="20" t="s">
        <v>727</v>
      </c>
      <c r="D137" s="21" t="s">
        <v>93</v>
      </c>
      <c r="E137" s="32">
        <v>0</v>
      </c>
      <c r="F137" s="32">
        <v>98.96</v>
      </c>
      <c r="G137" s="32">
        <v>115.42</v>
      </c>
      <c r="H137" s="43">
        <v>214.38</v>
      </c>
      <c r="I137" s="24" t="s">
        <v>823</v>
      </c>
    </row>
    <row r="138" spans="1:9" s="10" customFormat="1" outlineLevel="1" x14ac:dyDescent="0.25">
      <c r="A138" s="50"/>
      <c r="B138" s="51"/>
      <c r="C138" s="52" t="s">
        <v>879</v>
      </c>
      <c r="D138" s="46"/>
      <c r="E138" s="47">
        <f>SUBTOTAL(9,E133:E137)</f>
        <v>0</v>
      </c>
      <c r="F138" s="47">
        <f>SUBTOTAL(9,F133:F137)</f>
        <v>890.64</v>
      </c>
      <c r="G138" s="47">
        <f>SUBTOTAL(9,G133:G137)</f>
        <v>577.1</v>
      </c>
      <c r="H138" s="48">
        <f>SUBTOTAL(9,H133:H137)</f>
        <v>1467.7399999999998</v>
      </c>
      <c r="I138" s="49"/>
    </row>
    <row r="139" spans="1:9" s="10" customFormat="1" x14ac:dyDescent="0.25">
      <c r="A139" s="50"/>
      <c r="B139" s="51"/>
      <c r="C139" s="52" t="s">
        <v>12</v>
      </c>
      <c r="D139" s="46"/>
      <c r="E139" s="47">
        <f>SUBTOTAL(9,E26:E137)</f>
        <v>38268.659999999989</v>
      </c>
      <c r="F139" s="47">
        <f>SUBTOTAL(9,F26:F137)</f>
        <v>28483.319999999949</v>
      </c>
      <c r="G139" s="47">
        <f>SUBTOTAL(9,G26:G137)</f>
        <v>41489.344799999963</v>
      </c>
      <c r="H139" s="48">
        <f>SUBTOTAL(9,H26:H137)</f>
        <v>108241.3248</v>
      </c>
      <c r="I139" s="49"/>
    </row>
    <row r="141" spans="1:9" x14ac:dyDescent="0.25">
      <c r="A141" s="17" t="s">
        <v>14</v>
      </c>
    </row>
    <row r="143" spans="1:9" x14ac:dyDescent="0.25">
      <c r="A143" s="40" t="s">
        <v>745</v>
      </c>
      <c r="B143" s="41"/>
      <c r="C143" s="41"/>
      <c r="D143" s="41"/>
      <c r="E143" s="41"/>
      <c r="F143" s="41"/>
      <c r="G143" s="41"/>
      <c r="H143" s="42"/>
    </row>
    <row r="144" spans="1:9" x14ac:dyDescent="0.25">
      <c r="A144" s="11"/>
      <c r="B144" s="12"/>
      <c r="C144" s="12"/>
      <c r="D144" s="13" t="s">
        <v>11</v>
      </c>
      <c r="E144" s="14">
        <f>E21</f>
        <v>9532.52</v>
      </c>
      <c r="F144" s="14">
        <f t="shared" ref="F144:H144" si="0">F21</f>
        <v>4947.84</v>
      </c>
      <c r="G144" s="14">
        <f t="shared" si="0"/>
        <v>2663.44</v>
      </c>
      <c r="H144" s="14">
        <f t="shared" si="0"/>
        <v>17143.8</v>
      </c>
    </row>
    <row r="145" spans="1:8" x14ac:dyDescent="0.25">
      <c r="A145" s="11"/>
      <c r="B145" s="12"/>
      <c r="C145" s="12"/>
      <c r="D145" s="13" t="s">
        <v>12</v>
      </c>
      <c r="E145" s="14">
        <f>E139</f>
        <v>38268.659999999989</v>
      </c>
      <c r="F145" s="14">
        <f t="shared" ref="F145:H145" si="1">F139</f>
        <v>28483.319999999949</v>
      </c>
      <c r="G145" s="14">
        <f t="shared" si="1"/>
        <v>41489.344799999963</v>
      </c>
      <c r="H145" s="14">
        <f t="shared" si="1"/>
        <v>108241.3248</v>
      </c>
    </row>
    <row r="146" spans="1:8" x14ac:dyDescent="0.25">
      <c r="A146" s="11"/>
      <c r="B146" s="12"/>
      <c r="C146" s="12"/>
      <c r="D146" s="13" t="s">
        <v>13</v>
      </c>
      <c r="E146" s="14">
        <f t="shared" ref="E146:G146" si="2">SUM(E144:E145)</f>
        <v>47801.179999999993</v>
      </c>
      <c r="F146" s="14">
        <f t="shared" si="2"/>
        <v>33431.159999999945</v>
      </c>
      <c r="G146" s="14">
        <f t="shared" si="2"/>
        <v>44152.784799999965</v>
      </c>
      <c r="H146" s="14">
        <f>SUM(H144:H145)</f>
        <v>125385.12480000001</v>
      </c>
    </row>
    <row r="148" spans="1:8" x14ac:dyDescent="0.25">
      <c r="A148" s="15" t="s">
        <v>880</v>
      </c>
    </row>
  </sheetData>
  <sortState ref="A18:I105">
    <sortCondition ref="C17"/>
  </sortState>
  <mergeCells count="4">
    <mergeCell ref="A2:I2"/>
    <mergeCell ref="A3:I3"/>
    <mergeCell ref="A23:I23"/>
    <mergeCell ref="A143:H143"/>
  </mergeCells>
  <conditionalFormatting sqref="A22:G22">
    <cfRule type="expression" dxfId="15" priority="8">
      <formula>OR(#REF!="",AND(#REF!&lt;&gt;"",#REF!=""))</formula>
    </cfRule>
  </conditionalFormatting>
  <conditionalFormatting sqref="A22:G22">
    <cfRule type="expression" priority="9">
      <formula>OR(#REF!="",AND(#REF!&lt;&gt;"",#REF!=""))</formula>
    </cfRule>
  </conditionalFormatting>
  <conditionalFormatting sqref="I22">
    <cfRule type="expression" dxfId="14" priority="6">
      <formula>OR(#REF!="",AND(#REF!&lt;&gt;"",#REF!=""))</formula>
    </cfRule>
  </conditionalFormatting>
  <conditionalFormatting sqref="I22 A144:D146">
    <cfRule type="expression" priority="7">
      <formula>OR(#REF!="",AND(#REF!&lt;&gt;"",#REF!=""))</formula>
    </cfRule>
  </conditionalFormatting>
  <conditionalFormatting sqref="A144:D146">
    <cfRule type="expression" dxfId="13" priority="5">
      <formula>OR(#REF!="",AND(#REF!&lt;&gt;"",#REF!=""))</formula>
    </cfRule>
  </conditionalFormatting>
  <conditionalFormatting sqref="E146:H146 E144:H144">
    <cfRule type="expression" dxfId="12" priority="3">
      <formula>OR(#REF!="",AND(#REF!&lt;&gt;"",#REF!=""))</formula>
    </cfRule>
  </conditionalFormatting>
  <conditionalFormatting sqref="E146:H146 E144:H144">
    <cfRule type="expression" priority="4">
      <formula>OR(#REF!="",AND(#REF!&lt;&gt;"",#REF!=""))</formula>
    </cfRule>
  </conditionalFormatting>
  <conditionalFormatting sqref="E145:H145">
    <cfRule type="expression" dxfId="11" priority="1">
      <formula>OR(#REF!="",AND(#REF!&lt;&gt;"",#REF!=""))</formula>
    </cfRule>
  </conditionalFormatting>
  <conditionalFormatting sqref="E145:H14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3"/>
  <sheetViews>
    <sheetView showGridLines="0" zoomScaleNormal="100" workbookViewId="0">
      <selection activeCell="A88" sqref="A88:XFD88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10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39.75" customHeight="1" x14ac:dyDescent="0.25">
      <c r="E1" s="1"/>
      <c r="F1" s="1"/>
      <c r="G1" s="1"/>
      <c r="H1" s="1"/>
    </row>
    <row r="2" spans="1:9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18">
        <v>382</v>
      </c>
      <c r="B6" s="19">
        <v>45104</v>
      </c>
      <c r="C6" s="20" t="s">
        <v>17</v>
      </c>
      <c r="D6" s="21" t="s">
        <v>18</v>
      </c>
      <c r="E6" s="22">
        <v>2310.2399999999998</v>
      </c>
      <c r="F6" s="22">
        <v>923.52</v>
      </c>
      <c r="G6" s="22">
        <v>0</v>
      </c>
      <c r="H6" s="23">
        <f>SUM(E6:G6)</f>
        <v>3233.7599999999998</v>
      </c>
      <c r="I6" s="24" t="s">
        <v>19</v>
      </c>
    </row>
    <row r="7" spans="1:9" s="10" customFormat="1" ht="33.75" outlineLevel="2" x14ac:dyDescent="0.25">
      <c r="A7" s="18">
        <v>382</v>
      </c>
      <c r="B7" s="19">
        <v>45132</v>
      </c>
      <c r="C7" s="20" t="s">
        <v>17</v>
      </c>
      <c r="D7" s="21" t="s">
        <v>18</v>
      </c>
      <c r="E7" s="22">
        <v>0</v>
      </c>
      <c r="F7" s="22">
        <v>0</v>
      </c>
      <c r="G7" s="22">
        <v>268.68</v>
      </c>
      <c r="H7" s="23">
        <f>SUM(E7:G7)</f>
        <v>268.68</v>
      </c>
      <c r="I7" s="24" t="s">
        <v>20</v>
      </c>
    </row>
    <row r="8" spans="1:9" s="10" customFormat="1" outlineLevel="1" x14ac:dyDescent="0.25">
      <c r="A8" s="50"/>
      <c r="B8" s="51"/>
      <c r="C8" s="52" t="s">
        <v>881</v>
      </c>
      <c r="D8" s="46"/>
      <c r="E8" s="53">
        <f>SUBTOTAL(9,E6:E7)</f>
        <v>2310.2399999999998</v>
      </c>
      <c r="F8" s="53">
        <f>SUBTOTAL(9,F6:F7)</f>
        <v>923.52</v>
      </c>
      <c r="G8" s="53">
        <f>SUBTOTAL(9,G6:G7)</f>
        <v>268.68</v>
      </c>
      <c r="H8" s="54">
        <f>SUBTOTAL(9,H6:H7)</f>
        <v>3502.4399999999996</v>
      </c>
      <c r="I8" s="49"/>
    </row>
    <row r="9" spans="1:9" ht="33.75" outlineLevel="2" x14ac:dyDescent="0.25">
      <c r="A9" s="25">
        <v>658</v>
      </c>
      <c r="B9" s="26">
        <v>45216</v>
      </c>
      <c r="C9" s="27" t="s">
        <v>840</v>
      </c>
      <c r="D9" s="28" t="s">
        <v>18</v>
      </c>
      <c r="E9" s="44">
        <v>412.3</v>
      </c>
      <c r="F9" s="44">
        <v>197.92</v>
      </c>
      <c r="G9" s="44">
        <v>0</v>
      </c>
      <c r="H9" s="45">
        <v>610.22</v>
      </c>
      <c r="I9" s="31" t="s">
        <v>841</v>
      </c>
    </row>
    <row r="10" spans="1:9" outlineLevel="1" x14ac:dyDescent="0.25">
      <c r="A10" s="50"/>
      <c r="B10" s="51"/>
      <c r="C10" s="52" t="s">
        <v>846</v>
      </c>
      <c r="D10" s="46"/>
      <c r="E10" s="47">
        <f>SUBTOTAL(9,E9:E9)</f>
        <v>412.3</v>
      </c>
      <c r="F10" s="47">
        <f>SUBTOTAL(9,F9:F9)</f>
        <v>197.92</v>
      </c>
      <c r="G10" s="47">
        <f>SUBTOTAL(9,G9:G9)</f>
        <v>0</v>
      </c>
      <c r="H10" s="48">
        <f>SUBTOTAL(9,H9:H9)</f>
        <v>610.22</v>
      </c>
      <c r="I10" s="49"/>
    </row>
    <row r="11" spans="1:9" ht="45" outlineLevel="2" x14ac:dyDescent="0.25">
      <c r="A11" s="25">
        <v>97</v>
      </c>
      <c r="B11" s="26">
        <v>44988</v>
      </c>
      <c r="C11" s="27" t="s">
        <v>21</v>
      </c>
      <c r="D11" s="28" t="s">
        <v>18</v>
      </c>
      <c r="E11" s="29">
        <v>1385.36</v>
      </c>
      <c r="F11" s="29">
        <v>659.7</v>
      </c>
      <c r="G11" s="29">
        <v>519.54</v>
      </c>
      <c r="H11" s="30">
        <v>2564.6</v>
      </c>
      <c r="I11" s="31" t="s">
        <v>22</v>
      </c>
    </row>
    <row r="12" spans="1:9" ht="45" outlineLevel="2" x14ac:dyDescent="0.25">
      <c r="A12" s="25">
        <v>317</v>
      </c>
      <c r="B12" s="26">
        <v>45083</v>
      </c>
      <c r="C12" s="27" t="s">
        <v>21</v>
      </c>
      <c r="D12" s="28" t="s">
        <v>18</v>
      </c>
      <c r="E12" s="29">
        <v>2078.04</v>
      </c>
      <c r="F12" s="29">
        <v>1055.52</v>
      </c>
      <c r="G12" s="29">
        <v>667.98</v>
      </c>
      <c r="H12" s="30">
        <v>3801.54</v>
      </c>
      <c r="I12" s="31" t="s">
        <v>23</v>
      </c>
    </row>
    <row r="13" spans="1:9" ht="45" outlineLevel="2" x14ac:dyDescent="0.25">
      <c r="A13" s="25">
        <v>475</v>
      </c>
      <c r="B13" s="26">
        <v>45153</v>
      </c>
      <c r="C13" s="27" t="s">
        <v>21</v>
      </c>
      <c r="D13" s="28" t="s">
        <v>18</v>
      </c>
      <c r="E13" s="29">
        <v>1155.1199999999999</v>
      </c>
      <c r="F13" s="29">
        <v>692.64</v>
      </c>
      <c r="G13" s="29">
        <v>593.64</v>
      </c>
      <c r="H13" s="30">
        <v>2441.3999999999996</v>
      </c>
      <c r="I13" s="31" t="s">
        <v>24</v>
      </c>
    </row>
    <row r="14" spans="1:9" ht="33.75" outlineLevel="2" x14ac:dyDescent="0.25">
      <c r="A14" s="18">
        <v>540</v>
      </c>
      <c r="B14" s="19">
        <v>45174</v>
      </c>
      <c r="C14" s="20" t="s">
        <v>21</v>
      </c>
      <c r="D14" s="21" t="s">
        <v>18</v>
      </c>
      <c r="E14" s="22">
        <v>2078.04</v>
      </c>
      <c r="F14" s="22">
        <v>1055.52</v>
      </c>
      <c r="G14" s="22">
        <v>667.98</v>
      </c>
      <c r="H14" s="23">
        <v>3801.54</v>
      </c>
      <c r="I14" s="24" t="s">
        <v>25</v>
      </c>
    </row>
    <row r="15" spans="1:9" ht="33.75" outlineLevel="2" x14ac:dyDescent="0.25">
      <c r="A15" s="25">
        <v>598</v>
      </c>
      <c r="B15" s="26">
        <v>45188</v>
      </c>
      <c r="C15" s="27" t="s">
        <v>21</v>
      </c>
      <c r="D15" s="28" t="s">
        <v>18</v>
      </c>
      <c r="E15" s="29">
        <v>1385.36</v>
      </c>
      <c r="F15" s="29">
        <v>791.64</v>
      </c>
      <c r="G15" s="29">
        <v>519.54</v>
      </c>
      <c r="H15" s="30">
        <v>2696.54</v>
      </c>
      <c r="I15" s="31" t="s">
        <v>26</v>
      </c>
    </row>
    <row r="16" spans="1:9" outlineLevel="1" x14ac:dyDescent="0.25">
      <c r="A16" s="50"/>
      <c r="B16" s="51"/>
      <c r="C16" s="52" t="s">
        <v>882</v>
      </c>
      <c r="D16" s="46"/>
      <c r="E16" s="53">
        <f>SUBTOTAL(9,E11:E15)</f>
        <v>8081.9199999999992</v>
      </c>
      <c r="F16" s="53">
        <f>SUBTOTAL(9,F11:F15)</f>
        <v>4255.0200000000004</v>
      </c>
      <c r="G16" s="53">
        <f>SUBTOTAL(9,G11:G15)</f>
        <v>2968.68</v>
      </c>
      <c r="H16" s="54">
        <f>SUBTOTAL(9,H11:H15)</f>
        <v>15305.619999999999</v>
      </c>
      <c r="I16" s="49"/>
    </row>
    <row r="17" spans="1:9" ht="45" outlineLevel="2" x14ac:dyDescent="0.25">
      <c r="A17" s="25">
        <v>149</v>
      </c>
      <c r="B17" s="26">
        <v>45006</v>
      </c>
      <c r="C17" s="27" t="s">
        <v>27</v>
      </c>
      <c r="D17" s="28" t="s">
        <v>18</v>
      </c>
      <c r="E17" s="29">
        <v>1385.36</v>
      </c>
      <c r="F17" s="29">
        <v>791.64</v>
      </c>
      <c r="G17" s="29">
        <v>593.76</v>
      </c>
      <c r="H17" s="30">
        <v>2770.76</v>
      </c>
      <c r="I17" s="31" t="s">
        <v>28</v>
      </c>
    </row>
    <row r="18" spans="1:9" ht="33.75" outlineLevel="2" x14ac:dyDescent="0.25">
      <c r="A18" s="25">
        <v>181</v>
      </c>
      <c r="B18" s="26">
        <v>45020</v>
      </c>
      <c r="C18" s="27" t="s">
        <v>27</v>
      </c>
      <c r="D18" s="28" t="s">
        <v>18</v>
      </c>
      <c r="E18" s="29">
        <v>412.3</v>
      </c>
      <c r="F18" s="29">
        <v>197.92</v>
      </c>
      <c r="G18" s="29">
        <v>0</v>
      </c>
      <c r="H18" s="30">
        <v>610.22</v>
      </c>
      <c r="I18" s="31" t="s">
        <v>29</v>
      </c>
    </row>
    <row r="19" spans="1:9" ht="33.75" outlineLevel="2" x14ac:dyDescent="0.25">
      <c r="A19" s="25">
        <v>380</v>
      </c>
      <c r="B19" s="26">
        <v>45104</v>
      </c>
      <c r="C19" s="27" t="s">
        <v>27</v>
      </c>
      <c r="D19" s="28" t="s">
        <v>18</v>
      </c>
      <c r="E19" s="29">
        <v>412.3</v>
      </c>
      <c r="F19" s="29">
        <v>395.84</v>
      </c>
      <c r="G19" s="29">
        <v>0</v>
      </c>
      <c r="H19" s="30">
        <v>808.14</v>
      </c>
      <c r="I19" s="31" t="s">
        <v>30</v>
      </c>
    </row>
    <row r="20" spans="1:9" outlineLevel="1" x14ac:dyDescent="0.25">
      <c r="A20" s="50"/>
      <c r="B20" s="51"/>
      <c r="C20" s="52" t="s">
        <v>883</v>
      </c>
      <c r="D20" s="46"/>
      <c r="E20" s="53">
        <f>SUBTOTAL(9,E17:E19)</f>
        <v>2209.96</v>
      </c>
      <c r="F20" s="53">
        <f>SUBTOTAL(9,F17:F19)</f>
        <v>1385.3999999999999</v>
      </c>
      <c r="G20" s="53">
        <f>SUBTOTAL(9,G17:G19)</f>
        <v>593.76</v>
      </c>
      <c r="H20" s="54">
        <f>SUBTOTAL(9,H17:H19)</f>
        <v>4189.1200000000008</v>
      </c>
      <c r="I20" s="49"/>
    </row>
    <row r="21" spans="1:9" ht="45" outlineLevel="2" x14ac:dyDescent="0.25">
      <c r="A21" s="25">
        <v>29</v>
      </c>
      <c r="B21" s="26">
        <v>44957</v>
      </c>
      <c r="C21" s="27" t="s">
        <v>31</v>
      </c>
      <c r="D21" s="28" t="s">
        <v>18</v>
      </c>
      <c r="E21" s="29">
        <v>692.68</v>
      </c>
      <c r="F21" s="29">
        <v>527.76</v>
      </c>
      <c r="G21" s="29">
        <v>371.1</v>
      </c>
      <c r="H21" s="30">
        <v>1591.54</v>
      </c>
      <c r="I21" s="31" t="s">
        <v>32</v>
      </c>
    </row>
    <row r="22" spans="1:9" ht="33.75" outlineLevel="2" x14ac:dyDescent="0.25">
      <c r="A22" s="25">
        <v>518</v>
      </c>
      <c r="B22" s="26">
        <v>45167</v>
      </c>
      <c r="C22" s="27" t="s">
        <v>31</v>
      </c>
      <c r="D22" s="28" t="s">
        <v>18</v>
      </c>
      <c r="E22" s="29">
        <v>412.3</v>
      </c>
      <c r="F22" s="29">
        <v>197.92</v>
      </c>
      <c r="G22" s="29">
        <v>0</v>
      </c>
      <c r="H22" s="30">
        <v>610.22</v>
      </c>
      <c r="I22" s="31" t="s">
        <v>33</v>
      </c>
    </row>
    <row r="23" spans="1:9" outlineLevel="1" x14ac:dyDescent="0.25">
      <c r="A23" s="50"/>
      <c r="B23" s="51"/>
      <c r="C23" s="52" t="s">
        <v>884</v>
      </c>
      <c r="D23" s="46"/>
      <c r="E23" s="53">
        <f>SUBTOTAL(9,E21:E22)</f>
        <v>1104.98</v>
      </c>
      <c r="F23" s="53">
        <f>SUBTOTAL(9,F21:F22)</f>
        <v>725.68</v>
      </c>
      <c r="G23" s="53">
        <f>SUBTOTAL(9,G21:G22)</f>
        <v>371.1</v>
      </c>
      <c r="H23" s="54">
        <f>SUBTOTAL(9,H21:H22)</f>
        <v>2201.7600000000002</v>
      </c>
      <c r="I23" s="49"/>
    </row>
    <row r="24" spans="1:9" ht="45" outlineLevel="2" x14ac:dyDescent="0.25">
      <c r="A24" s="25">
        <v>26</v>
      </c>
      <c r="B24" s="26">
        <v>44953</v>
      </c>
      <c r="C24" s="27" t="s">
        <v>34</v>
      </c>
      <c r="D24" s="28" t="s">
        <v>18</v>
      </c>
      <c r="E24" s="29">
        <v>1970.6100000000001</v>
      </c>
      <c r="F24" s="29">
        <v>875.84</v>
      </c>
      <c r="G24" s="29">
        <v>492.65999999999997</v>
      </c>
      <c r="H24" s="30">
        <v>3339.11</v>
      </c>
      <c r="I24" s="31" t="s">
        <v>35</v>
      </c>
    </row>
    <row r="25" spans="1:9" outlineLevel="1" x14ac:dyDescent="0.25">
      <c r="A25" s="50"/>
      <c r="B25" s="51"/>
      <c r="C25" s="52" t="s">
        <v>885</v>
      </c>
      <c r="D25" s="46"/>
      <c r="E25" s="53">
        <f>SUBTOTAL(9,E24:E24)</f>
        <v>1970.6100000000001</v>
      </c>
      <c r="F25" s="53">
        <f>SUBTOTAL(9,F24:F24)</f>
        <v>875.84</v>
      </c>
      <c r="G25" s="53">
        <f>SUBTOTAL(9,G24:G24)</f>
        <v>492.65999999999997</v>
      </c>
      <c r="H25" s="54">
        <f>SUBTOTAL(9,H24:H24)</f>
        <v>3339.11</v>
      </c>
      <c r="I25" s="49"/>
    </row>
    <row r="26" spans="1:9" ht="45" outlineLevel="2" x14ac:dyDescent="0.25">
      <c r="A26" s="25">
        <v>32</v>
      </c>
      <c r="B26" s="26">
        <v>44957</v>
      </c>
      <c r="C26" s="27" t="s">
        <v>36</v>
      </c>
      <c r="D26" s="28" t="s">
        <v>18</v>
      </c>
      <c r="E26" s="29">
        <v>692.68</v>
      </c>
      <c r="F26" s="29">
        <v>527.76</v>
      </c>
      <c r="G26" s="29">
        <v>371.1</v>
      </c>
      <c r="H26" s="30">
        <v>1591.54</v>
      </c>
      <c r="I26" s="31" t="s">
        <v>37</v>
      </c>
    </row>
    <row r="27" spans="1:9" ht="33.75" outlineLevel="2" x14ac:dyDescent="0.25">
      <c r="A27" s="18">
        <v>617</v>
      </c>
      <c r="B27" s="19">
        <v>45202</v>
      </c>
      <c r="C27" s="20" t="s">
        <v>36</v>
      </c>
      <c r="D27" s="21" t="s">
        <v>18</v>
      </c>
      <c r="E27" s="32">
        <v>2078.04</v>
      </c>
      <c r="F27" s="32">
        <v>1055.52</v>
      </c>
      <c r="G27" s="32">
        <v>371.1</v>
      </c>
      <c r="H27" s="43">
        <v>3504.66</v>
      </c>
      <c r="I27" s="24" t="s">
        <v>837</v>
      </c>
    </row>
    <row r="28" spans="1:9" outlineLevel="1" x14ac:dyDescent="0.25">
      <c r="A28" s="50"/>
      <c r="B28" s="51"/>
      <c r="C28" s="52" t="s">
        <v>847</v>
      </c>
      <c r="D28" s="46"/>
      <c r="E28" s="47">
        <f>SUBTOTAL(9,E26:E27)</f>
        <v>2770.72</v>
      </c>
      <c r="F28" s="47">
        <f>SUBTOTAL(9,F26:F27)</f>
        <v>1583.28</v>
      </c>
      <c r="G28" s="47">
        <f>SUBTOTAL(9,G26:G27)</f>
        <v>742.2</v>
      </c>
      <c r="H28" s="48">
        <f>SUBTOTAL(9,H26:H27)</f>
        <v>5096.2</v>
      </c>
      <c r="I28" s="49"/>
    </row>
    <row r="29" spans="1:9" ht="56.25" outlineLevel="2" x14ac:dyDescent="0.25">
      <c r="A29" s="25">
        <v>30</v>
      </c>
      <c r="B29" s="26">
        <v>44957</v>
      </c>
      <c r="C29" s="27" t="s">
        <v>38</v>
      </c>
      <c r="D29" s="28" t="s">
        <v>18</v>
      </c>
      <c r="E29" s="29">
        <v>1385.36</v>
      </c>
      <c r="F29" s="29">
        <v>527.76</v>
      </c>
      <c r="G29" s="29">
        <v>371.1</v>
      </c>
      <c r="H29" s="30">
        <v>2284.2199999999998</v>
      </c>
      <c r="I29" s="31" t="s">
        <v>39</v>
      </c>
    </row>
    <row r="30" spans="1:9" ht="33.75" outlineLevel="2" x14ac:dyDescent="0.25">
      <c r="A30" s="25">
        <v>116</v>
      </c>
      <c r="B30" s="26">
        <v>44992</v>
      </c>
      <c r="C30" s="27" t="s">
        <v>38</v>
      </c>
      <c r="D30" s="28" t="s">
        <v>18</v>
      </c>
      <c r="E30" s="29">
        <v>2310.2399999999998</v>
      </c>
      <c r="F30" s="29">
        <v>1154.4000000000001</v>
      </c>
      <c r="G30" s="29">
        <v>659.59999999999991</v>
      </c>
      <c r="H30" s="30">
        <v>4124.24</v>
      </c>
      <c r="I30" s="31" t="s">
        <v>40</v>
      </c>
    </row>
    <row r="31" spans="1:9" ht="45" outlineLevel="2" x14ac:dyDescent="0.25">
      <c r="A31" s="18">
        <v>160</v>
      </c>
      <c r="B31" s="19">
        <v>45013</v>
      </c>
      <c r="C31" s="20" t="s">
        <v>38</v>
      </c>
      <c r="D31" s="21" t="s">
        <v>18</v>
      </c>
      <c r="E31" s="22">
        <v>1385.36</v>
      </c>
      <c r="F31" s="22">
        <v>791.64</v>
      </c>
      <c r="G31" s="22">
        <v>519.54</v>
      </c>
      <c r="H31" s="23">
        <v>2696.54</v>
      </c>
      <c r="I31" s="24" t="s">
        <v>41</v>
      </c>
    </row>
    <row r="32" spans="1:9" ht="33.75" outlineLevel="2" x14ac:dyDescent="0.25">
      <c r="A32" s="25">
        <v>335</v>
      </c>
      <c r="B32" s="26">
        <v>45090</v>
      </c>
      <c r="C32" s="27" t="s">
        <v>38</v>
      </c>
      <c r="D32" s="28" t="s">
        <v>18</v>
      </c>
      <c r="E32" s="29">
        <v>1732.6799999999998</v>
      </c>
      <c r="F32" s="29">
        <v>923.52</v>
      </c>
      <c r="G32" s="29">
        <v>527.67999999999995</v>
      </c>
      <c r="H32" s="30">
        <v>3183.8799999999997</v>
      </c>
      <c r="I32" s="31" t="s">
        <v>42</v>
      </c>
    </row>
    <row r="33" spans="1:9" ht="33.75" outlineLevel="2" x14ac:dyDescent="0.25">
      <c r="A33" s="25">
        <v>473</v>
      </c>
      <c r="B33" s="26">
        <v>45149</v>
      </c>
      <c r="C33" s="27" t="s">
        <v>38</v>
      </c>
      <c r="D33" s="28" t="s">
        <v>18</v>
      </c>
      <c r="E33" s="29">
        <v>1385.36</v>
      </c>
      <c r="F33" s="29">
        <v>659.7</v>
      </c>
      <c r="G33" s="29">
        <v>296.88</v>
      </c>
      <c r="H33" s="30">
        <v>2341.94</v>
      </c>
      <c r="I33" s="31" t="s">
        <v>43</v>
      </c>
    </row>
    <row r="34" spans="1:9" outlineLevel="1" x14ac:dyDescent="0.25">
      <c r="A34" s="50"/>
      <c r="B34" s="51"/>
      <c r="C34" s="52" t="s">
        <v>886</v>
      </c>
      <c r="D34" s="46"/>
      <c r="E34" s="53">
        <f>SUBTOTAL(9,E29:E33)</f>
        <v>8199</v>
      </c>
      <c r="F34" s="53">
        <f>SUBTOTAL(9,F29:F33)</f>
        <v>4057.0200000000004</v>
      </c>
      <c r="G34" s="53">
        <f>SUBTOTAL(9,G29:G33)</f>
        <v>2374.7999999999997</v>
      </c>
      <c r="H34" s="54">
        <f>SUBTOTAL(9,H29:H33)</f>
        <v>14630.82</v>
      </c>
      <c r="I34" s="49"/>
    </row>
    <row r="35" spans="1:9" ht="22.5" outlineLevel="2" x14ac:dyDescent="0.25">
      <c r="A35" s="25">
        <v>93</v>
      </c>
      <c r="B35" s="26">
        <v>44985</v>
      </c>
      <c r="C35" s="27" t="s">
        <v>44</v>
      </c>
      <c r="D35" s="28" t="s">
        <v>18</v>
      </c>
      <c r="E35" s="29">
        <v>390.99</v>
      </c>
      <c r="F35" s="29">
        <v>0</v>
      </c>
      <c r="G35" s="29">
        <v>0</v>
      </c>
      <c r="H35" s="30">
        <v>390.99</v>
      </c>
      <c r="I35" s="31" t="s">
        <v>45</v>
      </c>
    </row>
    <row r="36" spans="1:9" ht="45" outlineLevel="2" x14ac:dyDescent="0.25">
      <c r="A36" s="25">
        <v>98</v>
      </c>
      <c r="B36" s="26">
        <v>44985</v>
      </c>
      <c r="C36" s="27" t="s">
        <v>44</v>
      </c>
      <c r="D36" s="28" t="s">
        <v>18</v>
      </c>
      <c r="E36" s="29">
        <v>824.6</v>
      </c>
      <c r="F36" s="29">
        <v>0</v>
      </c>
      <c r="G36" s="29">
        <v>0</v>
      </c>
      <c r="H36" s="30">
        <v>824.6</v>
      </c>
      <c r="I36" s="31" t="s">
        <v>46</v>
      </c>
    </row>
    <row r="37" spans="1:9" ht="22.5" outlineLevel="2" x14ac:dyDescent="0.25">
      <c r="A37" s="25">
        <v>6</v>
      </c>
      <c r="B37" s="26">
        <v>44943</v>
      </c>
      <c r="C37" s="27" t="s">
        <v>44</v>
      </c>
      <c r="D37" s="28" t="s">
        <v>18</v>
      </c>
      <c r="E37" s="29">
        <v>390.99</v>
      </c>
      <c r="F37" s="29">
        <v>0</v>
      </c>
      <c r="G37" s="29">
        <v>0</v>
      </c>
      <c r="H37" s="30">
        <v>390.99</v>
      </c>
      <c r="I37" s="31" t="s">
        <v>47</v>
      </c>
    </row>
    <row r="38" spans="1:9" ht="45" outlineLevel="2" x14ac:dyDescent="0.25">
      <c r="A38" s="25">
        <v>167</v>
      </c>
      <c r="B38" s="26">
        <v>45013</v>
      </c>
      <c r="C38" s="27" t="s">
        <v>44</v>
      </c>
      <c r="D38" s="28" t="s">
        <v>18</v>
      </c>
      <c r="E38" s="29">
        <v>2078.04</v>
      </c>
      <c r="F38" s="29">
        <v>923.57999999999993</v>
      </c>
      <c r="G38" s="29">
        <v>222.66</v>
      </c>
      <c r="H38" s="30">
        <v>3224.2799999999997</v>
      </c>
      <c r="I38" s="31" t="s">
        <v>48</v>
      </c>
    </row>
    <row r="39" spans="1:9" ht="33.75" outlineLevel="2" x14ac:dyDescent="0.25">
      <c r="A39" s="25">
        <v>368</v>
      </c>
      <c r="B39" s="26">
        <v>45097</v>
      </c>
      <c r="C39" s="27" t="s">
        <v>44</v>
      </c>
      <c r="D39" s="28" t="s">
        <v>18</v>
      </c>
      <c r="E39" s="29">
        <v>412.3</v>
      </c>
      <c r="F39" s="29">
        <v>395.84</v>
      </c>
      <c r="G39" s="29">
        <v>214.08</v>
      </c>
      <c r="H39" s="30">
        <v>1022.22</v>
      </c>
      <c r="I39" s="31" t="s">
        <v>49</v>
      </c>
    </row>
    <row r="40" spans="1:9" ht="45" outlineLevel="2" x14ac:dyDescent="0.25">
      <c r="A40" s="25">
        <v>519</v>
      </c>
      <c r="B40" s="26">
        <v>45167</v>
      </c>
      <c r="C40" s="27" t="s">
        <v>44</v>
      </c>
      <c r="D40" s="28" t="s">
        <v>18</v>
      </c>
      <c r="E40" s="29">
        <v>2078.04</v>
      </c>
      <c r="F40" s="29">
        <v>923.57999999999993</v>
      </c>
      <c r="G40" s="29">
        <v>371.1</v>
      </c>
      <c r="H40" s="30">
        <v>3372.72</v>
      </c>
      <c r="I40" s="31" t="s">
        <v>50</v>
      </c>
    </row>
    <row r="41" spans="1:9" ht="56.25" outlineLevel="2" x14ac:dyDescent="0.25">
      <c r="A41" s="25">
        <v>580</v>
      </c>
      <c r="B41" s="26">
        <v>45188</v>
      </c>
      <c r="C41" s="27" t="s">
        <v>44</v>
      </c>
      <c r="D41" s="28" t="s">
        <v>18</v>
      </c>
      <c r="E41" s="29">
        <v>412.3</v>
      </c>
      <c r="F41" s="29">
        <v>0</v>
      </c>
      <c r="G41" s="29">
        <v>308.42</v>
      </c>
      <c r="H41" s="30">
        <v>720.72</v>
      </c>
      <c r="I41" s="31" t="s">
        <v>51</v>
      </c>
    </row>
    <row r="42" spans="1:9" ht="45" outlineLevel="2" x14ac:dyDescent="0.25">
      <c r="A42" s="25">
        <v>657</v>
      </c>
      <c r="B42" s="26">
        <v>45216</v>
      </c>
      <c r="C42" s="27" t="s">
        <v>44</v>
      </c>
      <c r="D42" s="28" t="s">
        <v>18</v>
      </c>
      <c r="E42" s="44">
        <v>824.6</v>
      </c>
      <c r="F42" s="44">
        <v>395.84</v>
      </c>
      <c r="G42" s="44">
        <v>0</v>
      </c>
      <c r="H42" s="45">
        <v>1220.44</v>
      </c>
      <c r="I42" s="31" t="s">
        <v>839</v>
      </c>
    </row>
    <row r="43" spans="1:9" outlineLevel="1" x14ac:dyDescent="0.25">
      <c r="A43" s="50"/>
      <c r="B43" s="51"/>
      <c r="C43" s="52" t="s">
        <v>848</v>
      </c>
      <c r="D43" s="46"/>
      <c r="E43" s="47">
        <f>SUBTOTAL(9,E35:E42)</f>
        <v>7411.8600000000006</v>
      </c>
      <c r="F43" s="47">
        <f>SUBTOTAL(9,F35:F42)</f>
        <v>2638.84</v>
      </c>
      <c r="G43" s="47">
        <f>SUBTOTAL(9,G35:G42)</f>
        <v>1116.26</v>
      </c>
      <c r="H43" s="48">
        <f>SUBTOTAL(9,H35:H42)</f>
        <v>11166.96</v>
      </c>
      <c r="I43" s="49"/>
    </row>
    <row r="44" spans="1:9" ht="33.75" outlineLevel="2" x14ac:dyDescent="0.25">
      <c r="A44" s="25">
        <v>369</v>
      </c>
      <c r="B44" s="26">
        <v>45097</v>
      </c>
      <c r="C44" s="27" t="s">
        <v>52</v>
      </c>
      <c r="D44" s="28" t="s">
        <v>18</v>
      </c>
      <c r="E44" s="29">
        <v>412.3</v>
      </c>
      <c r="F44" s="29">
        <v>395.84</v>
      </c>
      <c r="G44" s="29">
        <v>0</v>
      </c>
      <c r="H44" s="30">
        <v>808.14</v>
      </c>
      <c r="I44" s="31" t="s">
        <v>53</v>
      </c>
    </row>
    <row r="45" spans="1:9" outlineLevel="1" x14ac:dyDescent="0.25">
      <c r="A45" s="50"/>
      <c r="B45" s="51"/>
      <c r="C45" s="52" t="s">
        <v>887</v>
      </c>
      <c r="D45" s="46"/>
      <c r="E45" s="53">
        <f>SUBTOTAL(9,E44:E44)</f>
        <v>412.3</v>
      </c>
      <c r="F45" s="53">
        <f>SUBTOTAL(9,F44:F44)</f>
        <v>395.84</v>
      </c>
      <c r="G45" s="53">
        <f>SUBTOTAL(9,G44:G44)</f>
        <v>0</v>
      </c>
      <c r="H45" s="54">
        <f>SUBTOTAL(9,H44:H44)</f>
        <v>808.14</v>
      </c>
      <c r="I45" s="49"/>
    </row>
    <row r="46" spans="1:9" ht="45" outlineLevel="2" x14ac:dyDescent="0.25">
      <c r="A46" s="25">
        <v>121</v>
      </c>
      <c r="B46" s="26">
        <v>44992</v>
      </c>
      <c r="C46" s="27" t="s">
        <v>54</v>
      </c>
      <c r="D46" s="28" t="s">
        <v>18</v>
      </c>
      <c r="E46" s="29">
        <v>2078.04</v>
      </c>
      <c r="F46" s="29">
        <v>1055.52</v>
      </c>
      <c r="G46" s="29">
        <v>667.98</v>
      </c>
      <c r="H46" s="30">
        <v>3801.54</v>
      </c>
      <c r="I46" s="31" t="s">
        <v>55</v>
      </c>
    </row>
    <row r="47" spans="1:9" ht="22.5" outlineLevel="2" x14ac:dyDescent="0.25">
      <c r="A47" s="25">
        <v>333</v>
      </c>
      <c r="B47" s="26">
        <v>45083</v>
      </c>
      <c r="C47" s="27" t="s">
        <v>54</v>
      </c>
      <c r="D47" s="28" t="s">
        <v>18</v>
      </c>
      <c r="E47" s="29">
        <v>824.6</v>
      </c>
      <c r="F47" s="29">
        <v>395.84</v>
      </c>
      <c r="G47" s="29">
        <v>288.55</v>
      </c>
      <c r="H47" s="30">
        <v>1508.99</v>
      </c>
      <c r="I47" s="31" t="s">
        <v>56</v>
      </c>
    </row>
    <row r="48" spans="1:9" ht="22.5" outlineLevel="2" x14ac:dyDescent="0.25">
      <c r="A48" s="25">
        <v>516</v>
      </c>
      <c r="B48" s="26">
        <v>45160</v>
      </c>
      <c r="C48" s="27" t="s">
        <v>54</v>
      </c>
      <c r="D48" s="28" t="s">
        <v>18</v>
      </c>
      <c r="E48" s="29">
        <v>0</v>
      </c>
      <c r="F48" s="29">
        <v>0</v>
      </c>
      <c r="G48" s="29">
        <v>46.410000000000004</v>
      </c>
      <c r="H48" s="30">
        <v>46.410000000000004</v>
      </c>
      <c r="I48" s="31" t="s">
        <v>57</v>
      </c>
    </row>
    <row r="49" spans="1:9" ht="33.75" outlineLevel="2" x14ac:dyDescent="0.25">
      <c r="A49" s="25">
        <v>618</v>
      </c>
      <c r="B49" s="26">
        <v>45202</v>
      </c>
      <c r="C49" s="27" t="s">
        <v>54</v>
      </c>
      <c r="D49" s="28" t="s">
        <v>18</v>
      </c>
      <c r="E49" s="44">
        <v>412.3</v>
      </c>
      <c r="F49" s="44">
        <v>395.84</v>
      </c>
      <c r="G49" s="44">
        <v>288.55</v>
      </c>
      <c r="H49" s="45">
        <v>1096.69</v>
      </c>
      <c r="I49" s="31" t="s">
        <v>838</v>
      </c>
    </row>
    <row r="50" spans="1:9" outlineLevel="1" x14ac:dyDescent="0.25">
      <c r="A50" s="50"/>
      <c r="B50" s="51"/>
      <c r="C50" s="52" t="s">
        <v>849</v>
      </c>
      <c r="D50" s="46"/>
      <c r="E50" s="47">
        <f>SUBTOTAL(9,E46:E49)</f>
        <v>3314.94</v>
      </c>
      <c r="F50" s="47">
        <f>SUBTOTAL(9,F46:F49)</f>
        <v>1847.1999999999998</v>
      </c>
      <c r="G50" s="47">
        <f>SUBTOTAL(9,G46:G49)</f>
        <v>1291.49</v>
      </c>
      <c r="H50" s="48">
        <f>SUBTOTAL(9,H46:H49)</f>
        <v>6453.6299999999992</v>
      </c>
      <c r="I50" s="49"/>
    </row>
    <row r="51" spans="1:9" ht="45" outlineLevel="2" x14ac:dyDescent="0.25">
      <c r="A51" s="25">
        <v>563</v>
      </c>
      <c r="B51" s="26">
        <v>45188</v>
      </c>
      <c r="C51" s="27" t="s">
        <v>58</v>
      </c>
      <c r="D51" s="28" t="s">
        <v>18</v>
      </c>
      <c r="E51" s="29">
        <v>2078.04</v>
      </c>
      <c r="F51" s="29">
        <v>1055.52</v>
      </c>
      <c r="G51" s="29">
        <v>296.88</v>
      </c>
      <c r="H51" s="30">
        <v>3430.44</v>
      </c>
      <c r="I51" s="31" t="s">
        <v>59</v>
      </c>
    </row>
    <row r="52" spans="1:9" outlineLevel="1" x14ac:dyDescent="0.25">
      <c r="A52" s="50"/>
      <c r="B52" s="51"/>
      <c r="C52" s="52" t="s">
        <v>888</v>
      </c>
      <c r="D52" s="46"/>
      <c r="E52" s="53">
        <f>SUBTOTAL(9,E51:E51)</f>
        <v>2078.04</v>
      </c>
      <c r="F52" s="53">
        <f>SUBTOTAL(9,F51:F51)</f>
        <v>1055.52</v>
      </c>
      <c r="G52" s="53">
        <f>SUBTOTAL(9,G51:G51)</f>
        <v>296.88</v>
      </c>
      <c r="H52" s="54">
        <f>SUBTOTAL(9,H51:H51)</f>
        <v>3430.44</v>
      </c>
      <c r="I52" s="49"/>
    </row>
    <row r="53" spans="1:9" ht="33.75" outlineLevel="2" x14ac:dyDescent="0.25">
      <c r="A53" s="25">
        <v>334</v>
      </c>
      <c r="B53" s="26">
        <v>45090</v>
      </c>
      <c r="C53" s="27" t="s">
        <v>60</v>
      </c>
      <c r="D53" s="28" t="s">
        <v>18</v>
      </c>
      <c r="E53" s="29">
        <v>412.3</v>
      </c>
      <c r="F53" s="29">
        <v>395.84</v>
      </c>
      <c r="G53" s="29">
        <v>346.26</v>
      </c>
      <c r="H53" s="30">
        <v>1154.4000000000001</v>
      </c>
      <c r="I53" s="31" t="s">
        <v>61</v>
      </c>
    </row>
    <row r="54" spans="1:9" outlineLevel="1" x14ac:dyDescent="0.25">
      <c r="A54" s="50"/>
      <c r="B54" s="51"/>
      <c r="C54" s="52" t="s">
        <v>889</v>
      </c>
      <c r="D54" s="46"/>
      <c r="E54" s="53">
        <f>SUBTOTAL(9,E53:E53)</f>
        <v>412.3</v>
      </c>
      <c r="F54" s="53">
        <f>SUBTOTAL(9,F53:F53)</f>
        <v>395.84</v>
      </c>
      <c r="G54" s="53">
        <f>SUBTOTAL(9,G53:G53)</f>
        <v>346.26</v>
      </c>
      <c r="H54" s="54">
        <f>SUBTOTAL(9,H53:H53)</f>
        <v>1154.4000000000001</v>
      </c>
      <c r="I54" s="49"/>
    </row>
    <row r="55" spans="1:9" ht="45" outlineLevel="2" x14ac:dyDescent="0.25">
      <c r="A55" s="25">
        <v>96</v>
      </c>
      <c r="B55" s="26">
        <v>44985</v>
      </c>
      <c r="C55" s="27" t="s">
        <v>62</v>
      </c>
      <c r="D55" s="28" t="s">
        <v>18</v>
      </c>
      <c r="E55" s="29">
        <v>1385.36</v>
      </c>
      <c r="F55" s="29">
        <v>527.76</v>
      </c>
      <c r="G55" s="29">
        <v>445.32</v>
      </c>
      <c r="H55" s="30">
        <v>2358.44</v>
      </c>
      <c r="I55" s="31" t="s">
        <v>63</v>
      </c>
    </row>
    <row r="56" spans="1:9" ht="45" outlineLevel="2" x14ac:dyDescent="0.25">
      <c r="A56" s="18">
        <v>260</v>
      </c>
      <c r="B56" s="19">
        <v>45055</v>
      </c>
      <c r="C56" s="20" t="s">
        <v>62</v>
      </c>
      <c r="D56" s="21" t="s">
        <v>18</v>
      </c>
      <c r="E56" s="22">
        <v>1385.36</v>
      </c>
      <c r="F56" s="22">
        <v>791.64</v>
      </c>
      <c r="G56" s="22">
        <v>519.54</v>
      </c>
      <c r="H56" s="23">
        <v>2696.54</v>
      </c>
      <c r="I56" s="24" t="s">
        <v>64</v>
      </c>
    </row>
    <row r="57" spans="1:9" outlineLevel="1" x14ac:dyDescent="0.25">
      <c r="A57" s="50"/>
      <c r="B57" s="51"/>
      <c r="C57" s="52" t="s">
        <v>890</v>
      </c>
      <c r="D57" s="46"/>
      <c r="E57" s="53">
        <f>SUBTOTAL(9,E55:E56)</f>
        <v>2770.72</v>
      </c>
      <c r="F57" s="53">
        <f>SUBTOTAL(9,F55:F56)</f>
        <v>1319.4</v>
      </c>
      <c r="G57" s="53">
        <f>SUBTOTAL(9,G55:G56)</f>
        <v>964.8599999999999</v>
      </c>
      <c r="H57" s="54">
        <f>SUBTOTAL(9,H55:H56)</f>
        <v>5054.9799999999996</v>
      </c>
      <c r="I57" s="49"/>
    </row>
    <row r="58" spans="1:9" ht="33.75" outlineLevel="2" x14ac:dyDescent="0.25">
      <c r="A58" s="25">
        <v>31</v>
      </c>
      <c r="B58" s="26">
        <v>44957</v>
      </c>
      <c r="C58" s="27" t="s">
        <v>65</v>
      </c>
      <c r="D58" s="28" t="s">
        <v>18</v>
      </c>
      <c r="E58" s="29">
        <v>692.68</v>
      </c>
      <c r="F58" s="29">
        <v>527.76</v>
      </c>
      <c r="G58" s="29">
        <v>296.88</v>
      </c>
      <c r="H58" s="30">
        <v>1517.3200000000002</v>
      </c>
      <c r="I58" s="31" t="s">
        <v>66</v>
      </c>
    </row>
    <row r="59" spans="1:9" ht="33.75" outlineLevel="2" x14ac:dyDescent="0.25">
      <c r="A59" s="18">
        <v>381</v>
      </c>
      <c r="B59" s="19">
        <v>45104</v>
      </c>
      <c r="C59" s="20" t="s">
        <v>65</v>
      </c>
      <c r="D59" s="21" t="s">
        <v>18</v>
      </c>
      <c r="E59" s="22">
        <v>2310.2399999999998</v>
      </c>
      <c r="F59" s="22">
        <v>923.52</v>
      </c>
      <c r="G59" s="22">
        <v>131.91999999999999</v>
      </c>
      <c r="H59" s="23">
        <v>3365.68</v>
      </c>
      <c r="I59" s="24" t="s">
        <v>67</v>
      </c>
    </row>
    <row r="60" spans="1:9" ht="33.75" outlineLevel="2" x14ac:dyDescent="0.25">
      <c r="A60" s="18">
        <v>474</v>
      </c>
      <c r="B60" s="19">
        <v>45149</v>
      </c>
      <c r="C60" s="20" t="s">
        <v>65</v>
      </c>
      <c r="D60" s="21" t="s">
        <v>18</v>
      </c>
      <c r="E60" s="22">
        <v>1385.36</v>
      </c>
      <c r="F60" s="22">
        <v>791.64</v>
      </c>
      <c r="G60" s="22">
        <v>296.88</v>
      </c>
      <c r="H60" s="23">
        <v>2473.88</v>
      </c>
      <c r="I60" s="24" t="s">
        <v>68</v>
      </c>
    </row>
    <row r="61" spans="1:9" outlineLevel="1" x14ac:dyDescent="0.25">
      <c r="A61" s="50"/>
      <c r="B61" s="51"/>
      <c r="C61" s="52" t="s">
        <v>891</v>
      </c>
      <c r="D61" s="46"/>
      <c r="E61" s="53">
        <f>SUBTOTAL(9,E58:E60)</f>
        <v>4388.28</v>
      </c>
      <c r="F61" s="53">
        <f>SUBTOTAL(9,F58:F60)</f>
        <v>2242.92</v>
      </c>
      <c r="G61" s="53">
        <f>SUBTOTAL(9,G58:G60)</f>
        <v>725.68</v>
      </c>
      <c r="H61" s="54">
        <f>SUBTOTAL(9,H58:H60)</f>
        <v>7356.88</v>
      </c>
      <c r="I61" s="49"/>
    </row>
    <row r="62" spans="1:9" ht="45" outlineLevel="2" x14ac:dyDescent="0.25">
      <c r="A62" s="25">
        <v>94</v>
      </c>
      <c r="B62" s="26">
        <v>44985</v>
      </c>
      <c r="C62" s="27" t="s">
        <v>69</v>
      </c>
      <c r="D62" s="28" t="s">
        <v>18</v>
      </c>
      <c r="E62" s="29">
        <v>412.3</v>
      </c>
      <c r="F62" s="29">
        <v>395.84</v>
      </c>
      <c r="G62" s="29">
        <v>230.84</v>
      </c>
      <c r="H62" s="30">
        <v>1038.98</v>
      </c>
      <c r="I62" s="31" t="s">
        <v>70</v>
      </c>
    </row>
    <row r="63" spans="1:9" ht="45" outlineLevel="2" x14ac:dyDescent="0.25">
      <c r="A63" s="25">
        <v>95</v>
      </c>
      <c r="B63" s="26">
        <v>44985</v>
      </c>
      <c r="C63" s="27" t="s">
        <v>69</v>
      </c>
      <c r="D63" s="28" t="s">
        <v>18</v>
      </c>
      <c r="E63" s="29">
        <v>692.68</v>
      </c>
      <c r="F63" s="29">
        <v>263.88</v>
      </c>
      <c r="G63" s="29">
        <v>371.1</v>
      </c>
      <c r="H63" s="30">
        <v>1327.6599999999999</v>
      </c>
      <c r="I63" s="31" t="s">
        <v>71</v>
      </c>
    </row>
    <row r="64" spans="1:9" ht="45" outlineLevel="2" x14ac:dyDescent="0.25">
      <c r="A64" s="25">
        <v>114</v>
      </c>
      <c r="B64" s="26">
        <v>44992</v>
      </c>
      <c r="C64" s="27" t="s">
        <v>69</v>
      </c>
      <c r="D64" s="28" t="s">
        <v>18</v>
      </c>
      <c r="E64" s="29">
        <v>692.68</v>
      </c>
      <c r="F64" s="29">
        <v>527.76</v>
      </c>
      <c r="G64" s="29">
        <v>445.32</v>
      </c>
      <c r="H64" s="30">
        <v>1665.76</v>
      </c>
      <c r="I64" s="31" t="s">
        <v>72</v>
      </c>
    </row>
    <row r="65" spans="1:9" ht="45" outlineLevel="2" x14ac:dyDescent="0.25">
      <c r="A65" s="25">
        <v>200</v>
      </c>
      <c r="B65" s="26">
        <v>45034</v>
      </c>
      <c r="C65" s="27" t="s">
        <v>69</v>
      </c>
      <c r="D65" s="28" t="s">
        <v>18</v>
      </c>
      <c r="E65" s="29">
        <v>1155.1199999999999</v>
      </c>
      <c r="F65" s="29">
        <v>461.76</v>
      </c>
      <c r="G65" s="29">
        <v>263.83999999999997</v>
      </c>
      <c r="H65" s="30">
        <v>1880.7199999999998</v>
      </c>
      <c r="I65" s="31" t="s">
        <v>73</v>
      </c>
    </row>
    <row r="66" spans="1:9" ht="22.5" outlineLevel="2" x14ac:dyDescent="0.25">
      <c r="A66" s="25">
        <v>200</v>
      </c>
      <c r="B66" s="26">
        <v>45062</v>
      </c>
      <c r="C66" s="27" t="s">
        <v>69</v>
      </c>
      <c r="D66" s="28" t="s">
        <v>18</v>
      </c>
      <c r="E66" s="29">
        <v>0</v>
      </c>
      <c r="F66" s="29">
        <v>0</v>
      </c>
      <c r="G66" s="29">
        <v>190.31</v>
      </c>
      <c r="H66" s="30">
        <v>190.31</v>
      </c>
      <c r="I66" s="31" t="s">
        <v>74</v>
      </c>
    </row>
    <row r="67" spans="1:9" ht="33.75" outlineLevel="2" x14ac:dyDescent="0.25">
      <c r="A67" s="25">
        <v>338</v>
      </c>
      <c r="B67" s="26">
        <v>45090</v>
      </c>
      <c r="C67" s="27" t="s">
        <v>69</v>
      </c>
      <c r="D67" s="28" t="s">
        <v>18</v>
      </c>
      <c r="E67" s="29">
        <v>824.6</v>
      </c>
      <c r="F67" s="29">
        <v>593.76</v>
      </c>
      <c r="G67" s="29">
        <v>0</v>
      </c>
      <c r="H67" s="30">
        <v>1418.3600000000001</v>
      </c>
      <c r="I67" s="31" t="s">
        <v>75</v>
      </c>
    </row>
    <row r="68" spans="1:9" ht="45" outlineLevel="2" x14ac:dyDescent="0.25">
      <c r="A68" s="25">
        <v>435</v>
      </c>
      <c r="B68" s="26">
        <v>45125</v>
      </c>
      <c r="C68" s="27" t="s">
        <v>69</v>
      </c>
      <c r="D68" s="28" t="s">
        <v>18</v>
      </c>
      <c r="E68" s="29">
        <v>692.68</v>
      </c>
      <c r="F68" s="29">
        <v>395.82</v>
      </c>
      <c r="G68" s="29">
        <v>371.1</v>
      </c>
      <c r="H68" s="30">
        <v>1459.6</v>
      </c>
      <c r="I68" s="31" t="s">
        <v>76</v>
      </c>
    </row>
    <row r="69" spans="1:9" s="10" customFormat="1" ht="33.75" outlineLevel="2" x14ac:dyDescent="0.25">
      <c r="A69" s="18">
        <v>451</v>
      </c>
      <c r="B69" s="19">
        <v>45132</v>
      </c>
      <c r="C69" s="20" t="s">
        <v>69</v>
      </c>
      <c r="D69" s="21" t="s">
        <v>18</v>
      </c>
      <c r="E69" s="22">
        <v>824.6</v>
      </c>
      <c r="F69" s="22">
        <v>395.84</v>
      </c>
      <c r="G69" s="22">
        <v>230.84</v>
      </c>
      <c r="H69" s="23">
        <v>1451.28</v>
      </c>
      <c r="I69" s="24" t="s">
        <v>77</v>
      </c>
    </row>
    <row r="70" spans="1:9" s="10" customFormat="1" ht="33.75" outlineLevel="2" x14ac:dyDescent="0.25">
      <c r="A70" s="18">
        <v>616</v>
      </c>
      <c r="B70" s="19">
        <v>45202</v>
      </c>
      <c r="C70" s="20" t="s">
        <v>69</v>
      </c>
      <c r="D70" s="21" t="s">
        <v>18</v>
      </c>
      <c r="E70" s="32">
        <v>824.6</v>
      </c>
      <c r="F70" s="32">
        <v>395.84</v>
      </c>
      <c r="G70" s="32">
        <v>230.84</v>
      </c>
      <c r="H70" s="43">
        <v>1451.28</v>
      </c>
      <c r="I70" s="24" t="s">
        <v>836</v>
      </c>
    </row>
    <row r="71" spans="1:9" s="10" customFormat="1" outlineLevel="1" x14ac:dyDescent="0.25">
      <c r="A71" s="50"/>
      <c r="B71" s="51"/>
      <c r="C71" s="52" t="s">
        <v>850</v>
      </c>
      <c r="D71" s="46"/>
      <c r="E71" s="47">
        <f>SUBTOTAL(9,E62:E70)</f>
        <v>6119.26</v>
      </c>
      <c r="F71" s="47">
        <f>SUBTOTAL(9,F62:F70)</f>
        <v>3430.5000000000005</v>
      </c>
      <c r="G71" s="47">
        <f>SUBTOTAL(9,G62:G70)</f>
        <v>2334.19</v>
      </c>
      <c r="H71" s="48">
        <f>SUBTOTAL(9,H62:H70)</f>
        <v>11883.95</v>
      </c>
      <c r="I71" s="49"/>
    </row>
    <row r="72" spans="1:9" s="10" customFormat="1" ht="45" outlineLevel="2" x14ac:dyDescent="0.25">
      <c r="A72" s="25">
        <v>28</v>
      </c>
      <c r="B72" s="26">
        <v>44953</v>
      </c>
      <c r="C72" s="27" t="s">
        <v>78</v>
      </c>
      <c r="D72" s="28" t="s">
        <v>18</v>
      </c>
      <c r="E72" s="29">
        <v>1970.6100000000001</v>
      </c>
      <c r="F72" s="29">
        <v>875.84</v>
      </c>
      <c r="G72" s="29">
        <v>492.65999999999997</v>
      </c>
      <c r="H72" s="30">
        <v>3339.11</v>
      </c>
      <c r="I72" s="31" t="s">
        <v>79</v>
      </c>
    </row>
    <row r="73" spans="1:9" s="10" customFormat="1" outlineLevel="1" x14ac:dyDescent="0.25">
      <c r="A73" s="50"/>
      <c r="B73" s="51"/>
      <c r="C73" s="52" t="s">
        <v>892</v>
      </c>
      <c r="D73" s="46"/>
      <c r="E73" s="53">
        <f>SUBTOTAL(9,E72:E72)</f>
        <v>1970.6100000000001</v>
      </c>
      <c r="F73" s="53">
        <f>SUBTOTAL(9,F72:F72)</f>
        <v>875.84</v>
      </c>
      <c r="G73" s="53">
        <f>SUBTOTAL(9,G72:G72)</f>
        <v>492.65999999999997</v>
      </c>
      <c r="H73" s="54">
        <f>SUBTOTAL(9,H72:H72)</f>
        <v>3339.11</v>
      </c>
      <c r="I73" s="49"/>
    </row>
    <row r="74" spans="1:9" s="10" customFormat="1" ht="45" outlineLevel="2" x14ac:dyDescent="0.25">
      <c r="A74" s="25">
        <v>33</v>
      </c>
      <c r="B74" s="26">
        <v>44957</v>
      </c>
      <c r="C74" s="27" t="s">
        <v>80</v>
      </c>
      <c r="D74" s="28" t="s">
        <v>18</v>
      </c>
      <c r="E74" s="29">
        <v>1385.36</v>
      </c>
      <c r="F74" s="29">
        <v>527.76</v>
      </c>
      <c r="G74" s="29">
        <v>445.32</v>
      </c>
      <c r="H74" s="30">
        <v>2358.44</v>
      </c>
      <c r="I74" s="31" t="s">
        <v>81</v>
      </c>
    </row>
    <row r="75" spans="1:9" s="10" customFormat="1" ht="33.75" outlineLevel="2" x14ac:dyDescent="0.25">
      <c r="A75" s="18">
        <v>427</v>
      </c>
      <c r="B75" s="19">
        <v>45125</v>
      </c>
      <c r="C75" s="20" t="s">
        <v>80</v>
      </c>
      <c r="D75" s="21" t="s">
        <v>18</v>
      </c>
      <c r="E75" s="22">
        <v>2310.2399999999998</v>
      </c>
      <c r="F75" s="22">
        <v>923.52</v>
      </c>
      <c r="G75" s="22">
        <v>659.59999999999991</v>
      </c>
      <c r="H75" s="23">
        <v>3893.3599999999997</v>
      </c>
      <c r="I75" s="24" t="s">
        <v>82</v>
      </c>
    </row>
    <row r="76" spans="1:9" s="10" customFormat="1" ht="45" outlineLevel="2" x14ac:dyDescent="0.25">
      <c r="A76" s="18">
        <v>688</v>
      </c>
      <c r="B76" s="19">
        <v>45223</v>
      </c>
      <c r="C76" s="20" t="s">
        <v>80</v>
      </c>
      <c r="D76" s="21" t="s">
        <v>18</v>
      </c>
      <c r="E76" s="32">
        <v>2078.04</v>
      </c>
      <c r="F76" s="32">
        <v>1055.52</v>
      </c>
      <c r="G76" s="32">
        <v>742.2</v>
      </c>
      <c r="H76" s="43">
        <v>3875.76</v>
      </c>
      <c r="I76" s="24" t="s">
        <v>844</v>
      </c>
    </row>
    <row r="77" spans="1:9" s="10" customFormat="1" outlineLevel="1" x14ac:dyDescent="0.25">
      <c r="A77" s="50"/>
      <c r="B77" s="51"/>
      <c r="C77" s="52" t="s">
        <v>851</v>
      </c>
      <c r="D77" s="46"/>
      <c r="E77" s="47">
        <f>SUBTOTAL(9,E74:E76)</f>
        <v>5773.6399999999994</v>
      </c>
      <c r="F77" s="47">
        <f>SUBTOTAL(9,F74:F76)</f>
        <v>2506.8000000000002</v>
      </c>
      <c r="G77" s="47">
        <f>SUBTOTAL(9,G74:G76)</f>
        <v>1847.12</v>
      </c>
      <c r="H77" s="48">
        <f>SUBTOTAL(9,H74:H76)</f>
        <v>10127.56</v>
      </c>
      <c r="I77" s="49"/>
    </row>
    <row r="78" spans="1:9" s="10" customFormat="1" ht="45" outlineLevel="2" x14ac:dyDescent="0.25">
      <c r="A78" s="25">
        <v>27</v>
      </c>
      <c r="B78" s="26">
        <v>44953</v>
      </c>
      <c r="C78" s="27" t="s">
        <v>83</v>
      </c>
      <c r="D78" s="28" t="s">
        <v>18</v>
      </c>
      <c r="E78" s="29">
        <v>1970.6100000000001</v>
      </c>
      <c r="F78" s="29">
        <v>875.84</v>
      </c>
      <c r="G78" s="29">
        <v>563.04</v>
      </c>
      <c r="H78" s="30">
        <v>3409.4900000000002</v>
      </c>
      <c r="I78" s="31" t="s">
        <v>84</v>
      </c>
    </row>
    <row r="79" spans="1:9" s="10" customFormat="1" ht="33.75" outlineLevel="2" x14ac:dyDescent="0.25">
      <c r="A79" s="18">
        <v>389</v>
      </c>
      <c r="B79" s="19">
        <v>45111</v>
      </c>
      <c r="C79" s="20" t="s">
        <v>83</v>
      </c>
      <c r="D79" s="21" t="s">
        <v>18</v>
      </c>
      <c r="E79" s="22">
        <v>412.3</v>
      </c>
      <c r="F79" s="22">
        <v>197.92</v>
      </c>
      <c r="G79" s="22">
        <v>0</v>
      </c>
      <c r="H79" s="23">
        <v>610.22</v>
      </c>
      <c r="I79" s="24" t="s">
        <v>85</v>
      </c>
    </row>
    <row r="80" spans="1:9" s="10" customFormat="1" ht="22.5" outlineLevel="2" x14ac:dyDescent="0.25">
      <c r="A80" s="18">
        <v>452</v>
      </c>
      <c r="B80" s="19">
        <v>45132</v>
      </c>
      <c r="C80" s="20" t="s">
        <v>83</v>
      </c>
      <c r="D80" s="21" t="s">
        <v>18</v>
      </c>
      <c r="E80" s="22">
        <v>412.3</v>
      </c>
      <c r="F80" s="22">
        <v>197.92</v>
      </c>
      <c r="G80" s="22">
        <v>0</v>
      </c>
      <c r="H80" s="23">
        <v>610.22</v>
      </c>
      <c r="I80" s="24" t="s">
        <v>86</v>
      </c>
    </row>
    <row r="81" spans="1:9" s="10" customFormat="1" ht="33.75" outlineLevel="2" x14ac:dyDescent="0.25">
      <c r="A81" s="18">
        <v>510</v>
      </c>
      <c r="B81" s="19">
        <v>45160</v>
      </c>
      <c r="C81" s="20" t="s">
        <v>83</v>
      </c>
      <c r="D81" s="21" t="s">
        <v>18</v>
      </c>
      <c r="E81" s="22">
        <v>412.3</v>
      </c>
      <c r="F81" s="22">
        <v>197.92</v>
      </c>
      <c r="G81" s="22">
        <v>0</v>
      </c>
      <c r="H81" s="23">
        <v>610.22</v>
      </c>
      <c r="I81" s="24" t="s">
        <v>87</v>
      </c>
    </row>
    <row r="82" spans="1:9" s="10" customFormat="1" ht="33.75" outlineLevel="2" x14ac:dyDescent="0.25">
      <c r="A82" s="18">
        <v>613</v>
      </c>
      <c r="B82" s="19">
        <v>45195</v>
      </c>
      <c r="C82" s="20" t="s">
        <v>83</v>
      </c>
      <c r="D82" s="21" t="s">
        <v>18</v>
      </c>
      <c r="E82" s="22">
        <v>412.3</v>
      </c>
      <c r="F82" s="22">
        <v>296.88</v>
      </c>
      <c r="G82" s="22">
        <v>57.71</v>
      </c>
      <c r="H82" s="23">
        <v>766.8900000000001</v>
      </c>
      <c r="I82" s="24" t="s">
        <v>88</v>
      </c>
    </row>
    <row r="83" spans="1:9" s="10" customFormat="1" ht="33.75" outlineLevel="2" x14ac:dyDescent="0.25">
      <c r="A83" s="18">
        <v>669</v>
      </c>
      <c r="B83" s="19">
        <v>45223</v>
      </c>
      <c r="C83" s="20" t="s">
        <v>83</v>
      </c>
      <c r="D83" s="21" t="s">
        <v>18</v>
      </c>
      <c r="E83" s="32">
        <v>824.6</v>
      </c>
      <c r="F83" s="32">
        <v>395.84</v>
      </c>
      <c r="G83" s="32">
        <v>288.55</v>
      </c>
      <c r="H83" s="43">
        <v>1508.99</v>
      </c>
      <c r="I83" s="24" t="s">
        <v>842</v>
      </c>
    </row>
    <row r="84" spans="1:9" s="10" customFormat="1" ht="33.75" outlineLevel="2" x14ac:dyDescent="0.25">
      <c r="A84" s="18">
        <v>687</v>
      </c>
      <c r="B84" s="19">
        <v>45223</v>
      </c>
      <c r="C84" s="20" t="s">
        <v>83</v>
      </c>
      <c r="D84" s="21" t="s">
        <v>18</v>
      </c>
      <c r="E84" s="32">
        <v>2078.04</v>
      </c>
      <c r="F84" s="32">
        <v>1055.52</v>
      </c>
      <c r="G84" s="32">
        <v>742.2</v>
      </c>
      <c r="H84" s="43">
        <v>3875.76</v>
      </c>
      <c r="I84" s="24" t="s">
        <v>843</v>
      </c>
    </row>
    <row r="85" spans="1:9" s="10" customFormat="1" outlineLevel="1" x14ac:dyDescent="0.25">
      <c r="A85" s="50"/>
      <c r="B85" s="51"/>
      <c r="C85" s="52" t="s">
        <v>852</v>
      </c>
      <c r="D85" s="46"/>
      <c r="E85" s="47">
        <f>SUBTOTAL(9,E78:E84)</f>
        <v>6522.4500000000007</v>
      </c>
      <c r="F85" s="47">
        <f>SUBTOTAL(9,F78:F84)</f>
        <v>3217.84</v>
      </c>
      <c r="G85" s="47">
        <f>SUBTOTAL(9,G78:G84)</f>
        <v>1651.5</v>
      </c>
      <c r="H85" s="48">
        <f>SUBTOTAL(9,H78:H84)</f>
        <v>11391.79</v>
      </c>
      <c r="I85" s="49"/>
    </row>
    <row r="86" spans="1:9" s="10" customFormat="1" x14ac:dyDescent="0.25">
      <c r="A86" s="50"/>
      <c r="B86" s="51"/>
      <c r="C86" s="52" t="s">
        <v>11</v>
      </c>
      <c r="D86" s="46"/>
      <c r="E86" s="56">
        <f>SUBTOTAL(9,E6:E84)</f>
        <v>68234.130000000019</v>
      </c>
      <c r="F86" s="56">
        <f>SUBTOTAL(9,F6:F84)</f>
        <v>33930.219999999987</v>
      </c>
      <c r="G86" s="56">
        <f>SUBTOTAL(9,G6:G84)</f>
        <v>18878.779999999995</v>
      </c>
      <c r="H86" s="48">
        <f>SUBTOTAL(9,H6:H84)</f>
        <v>121043.13</v>
      </c>
      <c r="I86" s="49"/>
    </row>
    <row r="87" spans="1:9" s="10" customFormat="1" x14ac:dyDescent="0.25">
      <c r="A87" s="6"/>
      <c r="B87" s="7"/>
      <c r="C87" s="8"/>
      <c r="D87" s="8"/>
      <c r="E87" s="9"/>
      <c r="F87" s="9"/>
      <c r="G87" s="9"/>
      <c r="H87" s="9"/>
      <c r="I87" s="9"/>
    </row>
    <row r="88" spans="1:9" x14ac:dyDescent="0.25">
      <c r="A88" s="37" t="s">
        <v>10</v>
      </c>
      <c r="B88" s="38"/>
      <c r="C88" s="38"/>
      <c r="D88" s="38"/>
      <c r="E88" s="38"/>
      <c r="F88" s="38"/>
      <c r="G88" s="38"/>
      <c r="H88" s="38"/>
      <c r="I88" s="39"/>
    </row>
    <row r="89" spans="1:9" hidden="1" x14ac:dyDescent="0.25"/>
    <row r="90" spans="1:9" ht="33.75" x14ac:dyDescent="0.25">
      <c r="A90" s="2" t="s">
        <v>1</v>
      </c>
      <c r="B90" s="3" t="s">
        <v>2</v>
      </c>
      <c r="C90" s="2" t="s">
        <v>3</v>
      </c>
      <c r="D90" s="2" t="s">
        <v>4</v>
      </c>
      <c r="E90" s="4" t="s">
        <v>5</v>
      </c>
      <c r="F90" s="4" t="s">
        <v>6</v>
      </c>
      <c r="G90" s="4" t="s">
        <v>7</v>
      </c>
      <c r="H90" s="5" t="s">
        <v>8</v>
      </c>
      <c r="I90" s="3" t="s">
        <v>9</v>
      </c>
    </row>
    <row r="91" spans="1:9" ht="45" outlineLevel="2" x14ac:dyDescent="0.25">
      <c r="A91" s="18">
        <v>537</v>
      </c>
      <c r="B91" s="19">
        <v>45167</v>
      </c>
      <c r="C91" s="20" t="s">
        <v>89</v>
      </c>
      <c r="D91" s="21" t="s">
        <v>90</v>
      </c>
      <c r="E91" s="22">
        <v>412.3</v>
      </c>
      <c r="F91" s="22">
        <v>296.88</v>
      </c>
      <c r="G91" s="22">
        <v>288.55</v>
      </c>
      <c r="H91" s="23">
        <v>997.73</v>
      </c>
      <c r="I91" s="24" t="s">
        <v>91</v>
      </c>
    </row>
    <row r="92" spans="1:9" outlineLevel="1" x14ac:dyDescent="0.25">
      <c r="A92" s="50"/>
      <c r="B92" s="51"/>
      <c r="C92" s="52" t="s">
        <v>893</v>
      </c>
      <c r="D92" s="46"/>
      <c r="E92" s="53">
        <f>SUBTOTAL(9,E91:E91)</f>
        <v>412.3</v>
      </c>
      <c r="F92" s="53">
        <f>SUBTOTAL(9,F91:F91)</f>
        <v>296.88</v>
      </c>
      <c r="G92" s="53">
        <f>SUBTOTAL(9,G91:G91)</f>
        <v>288.55</v>
      </c>
      <c r="H92" s="54">
        <f>SUBTOTAL(9,H91:H91)</f>
        <v>997.73</v>
      </c>
      <c r="I92" s="49"/>
    </row>
    <row r="93" spans="1:9" ht="33.75" outlineLevel="2" x14ac:dyDescent="0.25">
      <c r="A93" s="25">
        <v>701</v>
      </c>
      <c r="B93" s="26">
        <v>45223</v>
      </c>
      <c r="C93" s="27" t="s">
        <v>829</v>
      </c>
      <c r="D93" s="28" t="s">
        <v>93</v>
      </c>
      <c r="E93" s="44">
        <v>412.3</v>
      </c>
      <c r="F93" s="44">
        <v>197.92</v>
      </c>
      <c r="G93" s="44">
        <v>715.09</v>
      </c>
      <c r="H93" s="45">
        <v>1325.31</v>
      </c>
      <c r="I93" s="31" t="s">
        <v>830</v>
      </c>
    </row>
    <row r="94" spans="1:9" ht="24" outlineLevel="1" x14ac:dyDescent="0.25">
      <c r="A94" s="50"/>
      <c r="B94" s="51"/>
      <c r="C94" s="52" t="s">
        <v>853</v>
      </c>
      <c r="D94" s="46"/>
      <c r="E94" s="47">
        <f>SUBTOTAL(9,E93:E93)</f>
        <v>412.3</v>
      </c>
      <c r="F94" s="47">
        <f>SUBTOTAL(9,F93:F93)</f>
        <v>197.92</v>
      </c>
      <c r="G94" s="47">
        <f>SUBTOTAL(9,G93:G93)</f>
        <v>715.09</v>
      </c>
      <c r="H94" s="48">
        <f>SUBTOTAL(9,H93:H93)</f>
        <v>1325.31</v>
      </c>
      <c r="I94" s="49"/>
    </row>
    <row r="95" spans="1:9" ht="33.75" outlineLevel="2" x14ac:dyDescent="0.25">
      <c r="A95" s="25">
        <v>13</v>
      </c>
      <c r="B95" s="26">
        <v>44943</v>
      </c>
      <c r="C95" s="27" t="s">
        <v>92</v>
      </c>
      <c r="D95" s="28" t="s">
        <v>93</v>
      </c>
      <c r="E95" s="29">
        <v>390.99</v>
      </c>
      <c r="F95" s="29">
        <v>281.52</v>
      </c>
      <c r="G95" s="29">
        <v>679.58</v>
      </c>
      <c r="H95" s="30">
        <v>1352.0900000000001</v>
      </c>
      <c r="I95" s="31" t="s">
        <v>94</v>
      </c>
    </row>
    <row r="96" spans="1:9" ht="33.75" outlineLevel="2" x14ac:dyDescent="0.25">
      <c r="A96" s="18">
        <v>87</v>
      </c>
      <c r="B96" s="19">
        <v>44979</v>
      </c>
      <c r="C96" s="20" t="s">
        <v>92</v>
      </c>
      <c r="D96" s="21" t="s">
        <v>93</v>
      </c>
      <c r="E96" s="22">
        <v>412.3</v>
      </c>
      <c r="F96" s="22">
        <v>296.88</v>
      </c>
      <c r="G96" s="22">
        <v>713.27</v>
      </c>
      <c r="H96" s="23">
        <v>1422.45</v>
      </c>
      <c r="I96" s="24" t="s">
        <v>95</v>
      </c>
    </row>
    <row r="97" spans="1:9" ht="22.5" outlineLevel="2" x14ac:dyDescent="0.25">
      <c r="A97" s="18">
        <v>87</v>
      </c>
      <c r="B97" s="19">
        <v>44999</v>
      </c>
      <c r="C97" s="20" t="s">
        <v>92</v>
      </c>
      <c r="D97" s="21" t="s">
        <v>93</v>
      </c>
      <c r="E97" s="22">
        <v>412.3</v>
      </c>
      <c r="F97" s="22">
        <f>395.84/4</f>
        <v>98.96</v>
      </c>
      <c r="G97" s="22">
        <v>0</v>
      </c>
      <c r="H97" s="23">
        <f>SUM(E97:G97)</f>
        <v>511.26</v>
      </c>
      <c r="I97" s="24" t="s">
        <v>96</v>
      </c>
    </row>
    <row r="98" spans="1:9" ht="33.75" outlineLevel="2" x14ac:dyDescent="0.25">
      <c r="A98" s="18">
        <v>151</v>
      </c>
      <c r="B98" s="19">
        <v>45006</v>
      </c>
      <c r="C98" s="20" t="s">
        <v>92</v>
      </c>
      <c r="D98" s="21" t="s">
        <v>93</v>
      </c>
      <c r="E98" s="22">
        <v>412.3</v>
      </c>
      <c r="F98" s="22">
        <v>197.92</v>
      </c>
      <c r="G98" s="22">
        <v>715.09</v>
      </c>
      <c r="H98" s="23">
        <v>1325.31</v>
      </c>
      <c r="I98" s="24" t="s">
        <v>97</v>
      </c>
    </row>
    <row r="99" spans="1:9" ht="33.75" outlineLevel="2" x14ac:dyDescent="0.25">
      <c r="A99" s="18">
        <v>210</v>
      </c>
      <c r="B99" s="19">
        <v>45034</v>
      </c>
      <c r="C99" s="20" t="s">
        <v>92</v>
      </c>
      <c r="D99" s="21" t="s">
        <v>93</v>
      </c>
      <c r="E99" s="22">
        <v>412.3</v>
      </c>
      <c r="F99" s="22">
        <v>197.92</v>
      </c>
      <c r="G99" s="22">
        <v>715.09</v>
      </c>
      <c r="H99" s="23">
        <v>1325.31</v>
      </c>
      <c r="I99" s="24" t="s">
        <v>98</v>
      </c>
    </row>
    <row r="100" spans="1:9" ht="45" outlineLevel="2" x14ac:dyDescent="0.25">
      <c r="A100" s="18">
        <v>210</v>
      </c>
      <c r="B100" s="19">
        <v>45041</v>
      </c>
      <c r="C100" s="20" t="s">
        <v>92</v>
      </c>
      <c r="D100" s="21" t="s">
        <v>93</v>
      </c>
      <c r="E100" s="22">
        <v>0</v>
      </c>
      <c r="F100" s="22">
        <v>197.92</v>
      </c>
      <c r="G100" s="22">
        <v>67.17</v>
      </c>
      <c r="H100" s="23">
        <v>265.08999999999997</v>
      </c>
      <c r="I100" s="24" t="s">
        <v>99</v>
      </c>
    </row>
    <row r="101" spans="1:9" ht="33.75" outlineLevel="2" x14ac:dyDescent="0.25">
      <c r="A101" s="18">
        <v>279</v>
      </c>
      <c r="B101" s="19">
        <v>45062</v>
      </c>
      <c r="C101" s="20" t="s">
        <v>92</v>
      </c>
      <c r="D101" s="21" t="s">
        <v>93</v>
      </c>
      <c r="E101" s="22">
        <v>412.3</v>
      </c>
      <c r="F101" s="22">
        <v>197.92</v>
      </c>
      <c r="G101" s="22">
        <v>329.42</v>
      </c>
      <c r="H101" s="23">
        <v>939.6400000000001</v>
      </c>
      <c r="I101" s="24" t="s">
        <v>100</v>
      </c>
    </row>
    <row r="102" spans="1:9" ht="33.75" outlineLevel="2" x14ac:dyDescent="0.25">
      <c r="A102" s="18">
        <v>307</v>
      </c>
      <c r="B102" s="19">
        <v>45076</v>
      </c>
      <c r="C102" s="20" t="s">
        <v>92</v>
      </c>
      <c r="D102" s="21" t="s">
        <v>93</v>
      </c>
      <c r="E102" s="22">
        <v>1385.36</v>
      </c>
      <c r="F102" s="22">
        <v>527.76</v>
      </c>
      <c r="G102" s="22">
        <v>445.32</v>
      </c>
      <c r="H102" s="23">
        <v>2358.44</v>
      </c>
      <c r="I102" s="24" t="s">
        <v>101</v>
      </c>
    </row>
    <row r="103" spans="1:9" ht="33.75" outlineLevel="2" x14ac:dyDescent="0.25">
      <c r="A103" s="25">
        <v>375</v>
      </c>
      <c r="B103" s="26">
        <v>45104</v>
      </c>
      <c r="C103" s="27" t="s">
        <v>92</v>
      </c>
      <c r="D103" s="28" t="s">
        <v>93</v>
      </c>
      <c r="E103" s="29">
        <v>412.3</v>
      </c>
      <c r="F103" s="29">
        <v>197.92</v>
      </c>
      <c r="G103" s="29">
        <v>285.74</v>
      </c>
      <c r="H103" s="30">
        <v>895.96</v>
      </c>
      <c r="I103" s="31" t="s">
        <v>102</v>
      </c>
    </row>
    <row r="104" spans="1:9" ht="33.75" outlineLevel="2" x14ac:dyDescent="0.25">
      <c r="A104" s="25">
        <v>425</v>
      </c>
      <c r="B104" s="26">
        <v>45118</v>
      </c>
      <c r="C104" s="27" t="s">
        <v>92</v>
      </c>
      <c r="D104" s="28" t="s">
        <v>93</v>
      </c>
      <c r="E104" s="29">
        <v>412.3</v>
      </c>
      <c r="F104" s="29">
        <v>296.88</v>
      </c>
      <c r="G104" s="29">
        <v>715.09</v>
      </c>
      <c r="H104" s="30">
        <v>1424.27</v>
      </c>
      <c r="I104" s="31" t="s">
        <v>103</v>
      </c>
    </row>
    <row r="105" spans="1:9" ht="56.25" outlineLevel="2" x14ac:dyDescent="0.25">
      <c r="A105" s="18">
        <v>492</v>
      </c>
      <c r="B105" s="19">
        <v>45153</v>
      </c>
      <c r="C105" s="20" t="s">
        <v>92</v>
      </c>
      <c r="D105" s="21" t="s">
        <v>93</v>
      </c>
      <c r="E105" s="22">
        <v>412.3</v>
      </c>
      <c r="F105" s="22">
        <v>296.88</v>
      </c>
      <c r="G105" s="22">
        <v>780.44</v>
      </c>
      <c r="H105" s="23">
        <v>1489.6200000000001</v>
      </c>
      <c r="I105" s="24" t="s">
        <v>104</v>
      </c>
    </row>
    <row r="106" spans="1:9" ht="33.75" outlineLevel="2" x14ac:dyDescent="0.25">
      <c r="A106" s="25">
        <v>523</v>
      </c>
      <c r="B106" s="26">
        <v>45167</v>
      </c>
      <c r="C106" s="27" t="s">
        <v>92</v>
      </c>
      <c r="D106" s="28" t="s">
        <v>93</v>
      </c>
      <c r="E106" s="29">
        <v>824.6</v>
      </c>
      <c r="F106" s="29">
        <v>395.84</v>
      </c>
      <c r="G106" s="29">
        <v>713.27</v>
      </c>
      <c r="H106" s="30">
        <v>1933.71</v>
      </c>
      <c r="I106" s="31" t="s">
        <v>105</v>
      </c>
    </row>
    <row r="107" spans="1:9" ht="45" outlineLevel="2" x14ac:dyDescent="0.25">
      <c r="A107" s="25">
        <v>592</v>
      </c>
      <c r="B107" s="26">
        <v>45188</v>
      </c>
      <c r="C107" s="27" t="s">
        <v>92</v>
      </c>
      <c r="D107" s="28" t="s">
        <v>93</v>
      </c>
      <c r="E107" s="29">
        <v>412.3</v>
      </c>
      <c r="F107" s="29">
        <v>296.88</v>
      </c>
      <c r="G107" s="29">
        <v>716.91</v>
      </c>
      <c r="H107" s="30">
        <v>1426.0900000000001</v>
      </c>
      <c r="I107" s="31" t="s">
        <v>106</v>
      </c>
    </row>
    <row r="108" spans="1:9" ht="33.75" outlineLevel="2" x14ac:dyDescent="0.25">
      <c r="A108" s="18">
        <v>636</v>
      </c>
      <c r="B108" s="19">
        <v>45202</v>
      </c>
      <c r="C108" s="20" t="s">
        <v>92</v>
      </c>
      <c r="D108" s="21" t="s">
        <v>93</v>
      </c>
      <c r="E108" s="32">
        <v>412.3</v>
      </c>
      <c r="F108" s="32">
        <v>296.88</v>
      </c>
      <c r="G108" s="32">
        <v>686.14</v>
      </c>
      <c r="H108" s="43">
        <v>1395.3200000000002</v>
      </c>
      <c r="I108" s="24" t="s">
        <v>764</v>
      </c>
    </row>
    <row r="109" spans="1:9" ht="33.75" outlineLevel="2" x14ac:dyDescent="0.25">
      <c r="A109" s="18">
        <v>706</v>
      </c>
      <c r="B109" s="19">
        <v>45230</v>
      </c>
      <c r="C109" s="20" t="s">
        <v>92</v>
      </c>
      <c r="D109" s="21" t="s">
        <v>93</v>
      </c>
      <c r="E109" s="32">
        <v>412.3</v>
      </c>
      <c r="F109" s="32">
        <v>197.92</v>
      </c>
      <c r="G109" s="32">
        <v>649.74</v>
      </c>
      <c r="H109" s="43">
        <v>1259.96</v>
      </c>
      <c r="I109" s="24" t="s">
        <v>834</v>
      </c>
    </row>
    <row r="110" spans="1:9" outlineLevel="1" x14ac:dyDescent="0.25">
      <c r="A110" s="50"/>
      <c r="B110" s="51"/>
      <c r="C110" s="52" t="s">
        <v>854</v>
      </c>
      <c r="D110" s="46"/>
      <c r="E110" s="47">
        <f>SUBTOTAL(9,E95:E109)</f>
        <v>7136.2500000000009</v>
      </c>
      <c r="F110" s="47">
        <f>SUBTOTAL(9,F95:F109)</f>
        <v>3976.0000000000009</v>
      </c>
      <c r="G110" s="47">
        <f>SUBTOTAL(9,G95:G109)</f>
        <v>8212.2700000000023</v>
      </c>
      <c r="H110" s="48">
        <f>SUBTOTAL(9,H95:H109)</f>
        <v>19324.52</v>
      </c>
      <c r="I110" s="49"/>
    </row>
    <row r="111" spans="1:9" ht="33.75" outlineLevel="2" x14ac:dyDescent="0.25">
      <c r="A111" s="25">
        <v>654</v>
      </c>
      <c r="B111" s="26">
        <v>45209</v>
      </c>
      <c r="C111" s="27" t="s">
        <v>782</v>
      </c>
      <c r="D111" s="28" t="s">
        <v>90</v>
      </c>
      <c r="E111" s="44">
        <v>0</v>
      </c>
      <c r="F111" s="44">
        <v>0</v>
      </c>
      <c r="G111" s="44">
        <v>0</v>
      </c>
      <c r="H111" s="45">
        <v>0</v>
      </c>
      <c r="I111" s="31" t="s">
        <v>783</v>
      </c>
    </row>
    <row r="112" spans="1:9" outlineLevel="1" x14ac:dyDescent="0.25">
      <c r="A112" s="50"/>
      <c r="B112" s="51"/>
      <c r="C112" s="52" t="s">
        <v>855</v>
      </c>
      <c r="D112" s="46"/>
      <c r="E112" s="47">
        <f>SUBTOTAL(9,E111:E111)</f>
        <v>0</v>
      </c>
      <c r="F112" s="47">
        <f>SUBTOTAL(9,F111:F111)</f>
        <v>0</v>
      </c>
      <c r="G112" s="47">
        <f>SUBTOTAL(9,G111:G111)</f>
        <v>0</v>
      </c>
      <c r="H112" s="48">
        <f>SUBTOTAL(9,H111:H111)</f>
        <v>0</v>
      </c>
      <c r="I112" s="49"/>
    </row>
    <row r="113" spans="1:9" ht="45" outlineLevel="2" x14ac:dyDescent="0.25">
      <c r="A113" s="25">
        <v>332</v>
      </c>
      <c r="B113" s="26">
        <v>45083</v>
      </c>
      <c r="C113" s="27" t="s">
        <v>107</v>
      </c>
      <c r="D113" s="28" t="s">
        <v>90</v>
      </c>
      <c r="E113" s="29">
        <v>412.3</v>
      </c>
      <c r="F113" s="29">
        <v>296.88</v>
      </c>
      <c r="G113" s="29">
        <v>288.55</v>
      </c>
      <c r="H113" s="30">
        <v>997.73</v>
      </c>
      <c r="I113" s="31" t="s">
        <v>108</v>
      </c>
    </row>
    <row r="114" spans="1:9" ht="24" outlineLevel="1" x14ac:dyDescent="0.25">
      <c r="A114" s="50"/>
      <c r="B114" s="51"/>
      <c r="C114" s="52" t="s">
        <v>894</v>
      </c>
      <c r="D114" s="46"/>
      <c r="E114" s="53">
        <f>SUBTOTAL(9,E113:E113)</f>
        <v>412.3</v>
      </c>
      <c r="F114" s="53">
        <f>SUBTOTAL(9,F113:F113)</f>
        <v>296.88</v>
      </c>
      <c r="G114" s="53">
        <f>SUBTOTAL(9,G113:G113)</f>
        <v>288.55</v>
      </c>
      <c r="H114" s="54">
        <f>SUBTOTAL(9,H113:H113)</f>
        <v>997.73</v>
      </c>
      <c r="I114" s="49"/>
    </row>
    <row r="115" spans="1:9" ht="45" outlineLevel="2" x14ac:dyDescent="0.25">
      <c r="A115" s="25">
        <v>4</v>
      </c>
      <c r="B115" s="26">
        <v>44936</v>
      </c>
      <c r="C115" s="27" t="s">
        <v>109</v>
      </c>
      <c r="D115" s="28" t="s">
        <v>93</v>
      </c>
      <c r="E115" s="29">
        <v>0</v>
      </c>
      <c r="F115" s="29">
        <v>187.68</v>
      </c>
      <c r="G115" s="29">
        <f>223.17+63.7</f>
        <v>286.87</v>
      </c>
      <c r="H115" s="30">
        <v>474.55</v>
      </c>
      <c r="I115" s="31" t="s">
        <v>110</v>
      </c>
    </row>
    <row r="116" spans="1:9" ht="33.75" outlineLevel="2" x14ac:dyDescent="0.25">
      <c r="A116" s="18">
        <v>36</v>
      </c>
      <c r="B116" s="19">
        <v>44957</v>
      </c>
      <c r="C116" s="20" t="s">
        <v>109</v>
      </c>
      <c r="D116" s="21" t="s">
        <v>93</v>
      </c>
      <c r="E116" s="22">
        <v>0</v>
      </c>
      <c r="F116" s="22">
        <v>187.68</v>
      </c>
      <c r="G116" s="22">
        <v>283.41000000000003</v>
      </c>
      <c r="H116" s="23">
        <v>471.09000000000003</v>
      </c>
      <c r="I116" s="24" t="s">
        <v>111</v>
      </c>
    </row>
    <row r="117" spans="1:9" ht="33.75" outlineLevel="2" x14ac:dyDescent="0.25">
      <c r="A117" s="18">
        <v>58</v>
      </c>
      <c r="B117" s="19">
        <v>44964</v>
      </c>
      <c r="C117" s="20" t="s">
        <v>109</v>
      </c>
      <c r="D117" s="21" t="s">
        <v>93</v>
      </c>
      <c r="E117" s="22">
        <v>0</v>
      </c>
      <c r="F117" s="22">
        <v>197.92</v>
      </c>
      <c r="G117" s="22">
        <v>298.31</v>
      </c>
      <c r="H117" s="23">
        <v>496.23</v>
      </c>
      <c r="I117" s="24" t="s">
        <v>112</v>
      </c>
    </row>
    <row r="118" spans="1:9" ht="22.5" outlineLevel="2" x14ac:dyDescent="0.25">
      <c r="A118" s="18">
        <v>89</v>
      </c>
      <c r="B118" s="19">
        <v>44979</v>
      </c>
      <c r="C118" s="20" t="s">
        <v>109</v>
      </c>
      <c r="D118" s="21" t="s">
        <v>93</v>
      </c>
      <c r="E118" s="22">
        <v>0</v>
      </c>
      <c r="F118" s="22">
        <v>197.92</v>
      </c>
      <c r="G118" s="22">
        <v>300.13</v>
      </c>
      <c r="H118" s="23">
        <v>498.04999999999995</v>
      </c>
      <c r="I118" s="24" t="s">
        <v>113</v>
      </c>
    </row>
    <row r="119" spans="1:9" ht="22.5" outlineLevel="2" x14ac:dyDescent="0.25">
      <c r="A119" s="18">
        <v>90</v>
      </c>
      <c r="B119" s="19">
        <v>44979</v>
      </c>
      <c r="C119" s="20" t="s">
        <v>109</v>
      </c>
      <c r="D119" s="21" t="s">
        <v>93</v>
      </c>
      <c r="E119" s="22">
        <v>0</v>
      </c>
      <c r="F119" s="22">
        <v>197.92</v>
      </c>
      <c r="G119" s="22">
        <v>300.13</v>
      </c>
      <c r="H119" s="23">
        <v>498.04999999999995</v>
      </c>
      <c r="I119" s="24" t="s">
        <v>114</v>
      </c>
    </row>
    <row r="120" spans="1:9" ht="33.75" outlineLevel="2" x14ac:dyDescent="0.25">
      <c r="A120" s="18">
        <v>152</v>
      </c>
      <c r="B120" s="19">
        <v>45006</v>
      </c>
      <c r="C120" s="20" t="s">
        <v>109</v>
      </c>
      <c r="D120" s="21" t="s">
        <v>93</v>
      </c>
      <c r="E120" s="22">
        <v>0</v>
      </c>
      <c r="F120" s="22">
        <v>197.92</v>
      </c>
      <c r="G120" s="22">
        <v>298.31</v>
      </c>
      <c r="H120" s="23">
        <v>496.23</v>
      </c>
      <c r="I120" s="24" t="s">
        <v>115</v>
      </c>
    </row>
    <row r="121" spans="1:9" ht="33.75" outlineLevel="2" x14ac:dyDescent="0.25">
      <c r="A121" s="18">
        <v>207</v>
      </c>
      <c r="B121" s="19">
        <v>45034</v>
      </c>
      <c r="C121" s="20" t="s">
        <v>109</v>
      </c>
      <c r="D121" s="21" t="s">
        <v>93</v>
      </c>
      <c r="E121" s="22">
        <v>0</v>
      </c>
      <c r="F121" s="22">
        <v>197.92</v>
      </c>
      <c r="G121" s="22">
        <v>301.95</v>
      </c>
      <c r="H121" s="23">
        <v>499.87</v>
      </c>
      <c r="I121" s="24" t="s">
        <v>116</v>
      </c>
    </row>
    <row r="122" spans="1:9" ht="33.75" outlineLevel="2" x14ac:dyDescent="0.25">
      <c r="A122" s="18">
        <v>208</v>
      </c>
      <c r="B122" s="19">
        <v>45034</v>
      </c>
      <c r="C122" s="20" t="s">
        <v>109</v>
      </c>
      <c r="D122" s="21" t="s">
        <v>93</v>
      </c>
      <c r="E122" s="22">
        <v>0</v>
      </c>
      <c r="F122" s="22">
        <v>197.92</v>
      </c>
      <c r="G122" s="22">
        <v>301.95</v>
      </c>
      <c r="H122" s="23">
        <v>499.87</v>
      </c>
      <c r="I122" s="24" t="s">
        <v>117</v>
      </c>
    </row>
    <row r="123" spans="1:9" ht="33.75" outlineLevel="2" x14ac:dyDescent="0.25">
      <c r="A123" s="18">
        <v>237</v>
      </c>
      <c r="B123" s="19">
        <v>45048</v>
      </c>
      <c r="C123" s="20" t="s">
        <v>109</v>
      </c>
      <c r="D123" s="21" t="s">
        <v>93</v>
      </c>
      <c r="E123" s="22">
        <v>0</v>
      </c>
      <c r="F123" s="22">
        <v>791.68</v>
      </c>
      <c r="G123" s="22">
        <v>503.46000000000004</v>
      </c>
      <c r="H123" s="23">
        <v>1295.1399999999999</v>
      </c>
      <c r="I123" s="24" t="s">
        <v>118</v>
      </c>
    </row>
    <row r="124" spans="1:9" ht="22.5" outlineLevel="2" x14ac:dyDescent="0.25">
      <c r="A124" s="18">
        <v>237</v>
      </c>
      <c r="B124" s="19">
        <v>45055</v>
      </c>
      <c r="C124" s="20" t="s">
        <v>109</v>
      </c>
      <c r="D124" s="21" t="s">
        <v>93</v>
      </c>
      <c r="E124" s="22">
        <v>0</v>
      </c>
      <c r="F124" s="22">
        <v>0</v>
      </c>
      <c r="G124" s="22">
        <v>704.34</v>
      </c>
      <c r="H124" s="23">
        <v>704.34</v>
      </c>
      <c r="I124" s="24" t="s">
        <v>119</v>
      </c>
    </row>
    <row r="125" spans="1:9" ht="33.75" outlineLevel="2" x14ac:dyDescent="0.25">
      <c r="A125" s="25">
        <v>266</v>
      </c>
      <c r="B125" s="26">
        <v>45055</v>
      </c>
      <c r="C125" s="27" t="s">
        <v>109</v>
      </c>
      <c r="D125" s="28" t="s">
        <v>93</v>
      </c>
      <c r="E125" s="29">
        <v>0</v>
      </c>
      <c r="F125" s="29">
        <v>197.92</v>
      </c>
      <c r="G125" s="29">
        <v>234.78</v>
      </c>
      <c r="H125" s="30">
        <v>432.7</v>
      </c>
      <c r="I125" s="31" t="s">
        <v>120</v>
      </c>
    </row>
    <row r="126" spans="1:9" ht="22.5" outlineLevel="2" x14ac:dyDescent="0.25">
      <c r="A126" s="25">
        <v>311</v>
      </c>
      <c r="B126" s="26">
        <v>45076</v>
      </c>
      <c r="C126" s="27" t="s">
        <v>109</v>
      </c>
      <c r="D126" s="28" t="s">
        <v>93</v>
      </c>
      <c r="E126" s="29">
        <v>0</v>
      </c>
      <c r="F126" s="29">
        <v>197.92</v>
      </c>
      <c r="G126" s="29">
        <v>298.31</v>
      </c>
      <c r="H126" s="30">
        <v>496.23</v>
      </c>
      <c r="I126" s="31" t="s">
        <v>121</v>
      </c>
    </row>
    <row r="127" spans="1:9" ht="33.75" outlineLevel="2" x14ac:dyDescent="0.25">
      <c r="A127" s="18">
        <v>330</v>
      </c>
      <c r="B127" s="19">
        <v>45083</v>
      </c>
      <c r="C127" s="20" t="s">
        <v>109</v>
      </c>
      <c r="D127" s="21" t="s">
        <v>93</v>
      </c>
      <c r="E127" s="22">
        <v>0</v>
      </c>
      <c r="F127" s="22">
        <v>197.92</v>
      </c>
      <c r="G127" s="22">
        <v>298.31</v>
      </c>
      <c r="H127" s="23">
        <v>496.23</v>
      </c>
      <c r="I127" s="24" t="s">
        <v>122</v>
      </c>
    </row>
    <row r="128" spans="1:9" ht="33.75" outlineLevel="2" x14ac:dyDescent="0.25">
      <c r="A128" s="18">
        <v>361</v>
      </c>
      <c r="B128" s="19">
        <v>45097</v>
      </c>
      <c r="C128" s="20" t="s">
        <v>109</v>
      </c>
      <c r="D128" s="21" t="s">
        <v>93</v>
      </c>
      <c r="E128" s="22">
        <v>0</v>
      </c>
      <c r="F128" s="22">
        <v>197.92</v>
      </c>
      <c r="G128" s="22">
        <v>231.14000000000001</v>
      </c>
      <c r="H128" s="23">
        <v>429.06</v>
      </c>
      <c r="I128" s="24" t="s">
        <v>123</v>
      </c>
    </row>
    <row r="129" spans="1:9" ht="33.75" outlineLevel="2" x14ac:dyDescent="0.25">
      <c r="A129" s="18">
        <v>362</v>
      </c>
      <c r="B129" s="19">
        <v>45097</v>
      </c>
      <c r="C129" s="20" t="s">
        <v>109</v>
      </c>
      <c r="D129" s="21" t="s">
        <v>93</v>
      </c>
      <c r="E129" s="22">
        <v>0</v>
      </c>
      <c r="F129" s="22">
        <v>197.92</v>
      </c>
      <c r="G129" s="22">
        <v>298.31</v>
      </c>
      <c r="H129" s="23">
        <v>496.23</v>
      </c>
      <c r="I129" s="24" t="s">
        <v>124</v>
      </c>
    </row>
    <row r="130" spans="1:9" ht="33.75" outlineLevel="2" x14ac:dyDescent="0.25">
      <c r="A130" s="25">
        <v>402</v>
      </c>
      <c r="B130" s="26">
        <v>45111</v>
      </c>
      <c r="C130" s="27" t="s">
        <v>109</v>
      </c>
      <c r="D130" s="28" t="s">
        <v>93</v>
      </c>
      <c r="E130" s="29">
        <v>0</v>
      </c>
      <c r="F130" s="29">
        <v>197.92</v>
      </c>
      <c r="G130" s="29">
        <v>301.95</v>
      </c>
      <c r="H130" s="30">
        <v>499.87</v>
      </c>
      <c r="I130" s="31" t="s">
        <v>125</v>
      </c>
    </row>
    <row r="131" spans="1:9" ht="33.75" outlineLevel="2" x14ac:dyDescent="0.25">
      <c r="A131" s="25">
        <v>403</v>
      </c>
      <c r="B131" s="26">
        <v>45111</v>
      </c>
      <c r="C131" s="27" t="s">
        <v>109</v>
      </c>
      <c r="D131" s="28" t="s">
        <v>93</v>
      </c>
      <c r="E131" s="29">
        <v>0</v>
      </c>
      <c r="F131" s="29">
        <v>197.92</v>
      </c>
      <c r="G131" s="29">
        <v>301.95</v>
      </c>
      <c r="H131" s="30">
        <v>499.87</v>
      </c>
      <c r="I131" s="31" t="s">
        <v>126</v>
      </c>
    </row>
    <row r="132" spans="1:9" ht="33.75" outlineLevel="2" x14ac:dyDescent="0.25">
      <c r="A132" s="25">
        <v>437</v>
      </c>
      <c r="B132" s="26">
        <v>45125</v>
      </c>
      <c r="C132" s="27" t="s">
        <v>109</v>
      </c>
      <c r="D132" s="28" t="s">
        <v>93</v>
      </c>
      <c r="E132" s="29">
        <v>0</v>
      </c>
      <c r="F132" s="29">
        <v>197.92</v>
      </c>
      <c r="G132" s="29">
        <v>298.31</v>
      </c>
      <c r="H132" s="30">
        <v>496.23</v>
      </c>
      <c r="I132" s="31" t="s">
        <v>127</v>
      </c>
    </row>
    <row r="133" spans="1:9" ht="56.25" outlineLevel="2" x14ac:dyDescent="0.25">
      <c r="A133" s="25">
        <v>477</v>
      </c>
      <c r="B133" s="26">
        <v>45153</v>
      </c>
      <c r="C133" s="27" t="s">
        <v>109</v>
      </c>
      <c r="D133" s="28" t="s">
        <v>93</v>
      </c>
      <c r="E133" s="29">
        <v>2887.7999999999997</v>
      </c>
      <c r="F133" s="29">
        <v>1385.28</v>
      </c>
      <c r="G133" s="29">
        <v>791.52</v>
      </c>
      <c r="H133" s="30">
        <v>5064.6000000000004</v>
      </c>
      <c r="I133" s="31" t="s">
        <v>128</v>
      </c>
    </row>
    <row r="134" spans="1:9" ht="33.75" outlineLevel="2" x14ac:dyDescent="0.25">
      <c r="A134" s="25">
        <v>487</v>
      </c>
      <c r="B134" s="26">
        <v>45153</v>
      </c>
      <c r="C134" s="27" t="s">
        <v>109</v>
      </c>
      <c r="D134" s="28" t="s">
        <v>93</v>
      </c>
      <c r="E134" s="29">
        <v>0</v>
      </c>
      <c r="F134" s="29">
        <v>197.92</v>
      </c>
      <c r="G134" s="29">
        <v>298.31</v>
      </c>
      <c r="H134" s="30">
        <v>496.23</v>
      </c>
      <c r="I134" s="31" t="s">
        <v>129</v>
      </c>
    </row>
    <row r="135" spans="1:9" ht="33.75" outlineLevel="2" x14ac:dyDescent="0.25">
      <c r="A135" s="18">
        <v>488</v>
      </c>
      <c r="B135" s="19">
        <v>45153</v>
      </c>
      <c r="C135" s="20" t="s">
        <v>109</v>
      </c>
      <c r="D135" s="21" t="s">
        <v>93</v>
      </c>
      <c r="E135" s="22">
        <v>0</v>
      </c>
      <c r="F135" s="22">
        <v>197.92</v>
      </c>
      <c r="G135" s="22">
        <v>298.31</v>
      </c>
      <c r="H135" s="23">
        <v>496.23</v>
      </c>
      <c r="I135" s="24" t="s">
        <v>130</v>
      </c>
    </row>
    <row r="136" spans="1:9" ht="33.75" outlineLevel="2" x14ac:dyDescent="0.25">
      <c r="A136" s="18">
        <v>489</v>
      </c>
      <c r="B136" s="19">
        <v>45153</v>
      </c>
      <c r="C136" s="20" t="s">
        <v>109</v>
      </c>
      <c r="D136" s="21" t="s">
        <v>93</v>
      </c>
      <c r="E136" s="22">
        <v>0</v>
      </c>
      <c r="F136" s="22">
        <v>197.92</v>
      </c>
      <c r="G136" s="22">
        <v>298.31</v>
      </c>
      <c r="H136" s="23">
        <v>496.23</v>
      </c>
      <c r="I136" s="24" t="s">
        <v>131</v>
      </c>
    </row>
    <row r="137" spans="1:9" ht="22.5" outlineLevel="2" x14ac:dyDescent="0.25">
      <c r="A137" s="18">
        <v>556</v>
      </c>
      <c r="B137" s="19">
        <v>45181</v>
      </c>
      <c r="C137" s="20" t="s">
        <v>109</v>
      </c>
      <c r="D137" s="21" t="s">
        <v>93</v>
      </c>
      <c r="E137" s="22">
        <v>0</v>
      </c>
      <c r="F137" s="22">
        <v>197.92</v>
      </c>
      <c r="G137" s="22">
        <v>300.13</v>
      </c>
      <c r="H137" s="23">
        <v>498.04999999999995</v>
      </c>
      <c r="I137" s="24" t="s">
        <v>132</v>
      </c>
    </row>
    <row r="138" spans="1:9" ht="33.75" outlineLevel="2" x14ac:dyDescent="0.25">
      <c r="A138" s="25">
        <v>677</v>
      </c>
      <c r="B138" s="26">
        <v>45223</v>
      </c>
      <c r="C138" s="27" t="s">
        <v>109</v>
      </c>
      <c r="D138" s="28" t="s">
        <v>93</v>
      </c>
      <c r="E138" s="44">
        <v>0</v>
      </c>
      <c r="F138" s="44">
        <v>197.92</v>
      </c>
      <c r="G138" s="44">
        <v>300.13</v>
      </c>
      <c r="H138" s="45">
        <v>498.04999999999995</v>
      </c>
      <c r="I138" s="31" t="s">
        <v>803</v>
      </c>
    </row>
    <row r="139" spans="1:9" ht="45" outlineLevel="2" x14ac:dyDescent="0.25">
      <c r="A139" s="25">
        <v>698</v>
      </c>
      <c r="B139" s="26">
        <v>45223</v>
      </c>
      <c r="C139" s="27" t="s">
        <v>109</v>
      </c>
      <c r="D139" s="28" t="s">
        <v>93</v>
      </c>
      <c r="E139" s="44">
        <v>412.3</v>
      </c>
      <c r="F139" s="44">
        <v>296.88</v>
      </c>
      <c r="G139" s="44">
        <v>367.3</v>
      </c>
      <c r="H139" s="45">
        <v>1076.48</v>
      </c>
      <c r="I139" s="31" t="s">
        <v>826</v>
      </c>
    </row>
    <row r="140" spans="1:9" outlineLevel="1" x14ac:dyDescent="0.25">
      <c r="A140" s="50"/>
      <c r="B140" s="51"/>
      <c r="C140" s="52" t="s">
        <v>856</v>
      </c>
      <c r="D140" s="46"/>
      <c r="E140" s="47">
        <f>SUBTOTAL(9,E115:E139)</f>
        <v>3300.1</v>
      </c>
      <c r="F140" s="47">
        <f>SUBTOTAL(9,F115:F139)</f>
        <v>6609.6800000000012</v>
      </c>
      <c r="G140" s="47">
        <f>SUBTOTAL(9,G115:G139)</f>
        <v>8495.9300000000021</v>
      </c>
      <c r="H140" s="48">
        <f>SUBTOTAL(9,H115:H139)</f>
        <v>18405.71</v>
      </c>
      <c r="I140" s="49"/>
    </row>
    <row r="141" spans="1:9" ht="33.75" outlineLevel="2" x14ac:dyDescent="0.25">
      <c r="A141" s="25">
        <v>331</v>
      </c>
      <c r="B141" s="26">
        <v>45083</v>
      </c>
      <c r="C141" s="27" t="s">
        <v>133</v>
      </c>
      <c r="D141" s="28" t="s">
        <v>90</v>
      </c>
      <c r="E141" s="29">
        <v>1236.9000000000001</v>
      </c>
      <c r="F141" s="29">
        <v>791.68</v>
      </c>
      <c r="G141" s="29">
        <v>230.84</v>
      </c>
      <c r="H141" s="30">
        <v>2259.42</v>
      </c>
      <c r="I141" s="31" t="s">
        <v>134</v>
      </c>
    </row>
    <row r="142" spans="1:9" outlineLevel="1" x14ac:dyDescent="0.25">
      <c r="A142" s="50"/>
      <c r="B142" s="51"/>
      <c r="C142" s="52" t="s">
        <v>895</v>
      </c>
      <c r="D142" s="46"/>
      <c r="E142" s="53">
        <f>SUBTOTAL(9,E141:E141)</f>
        <v>1236.9000000000001</v>
      </c>
      <c r="F142" s="53">
        <f>SUBTOTAL(9,F141:F141)</f>
        <v>791.68</v>
      </c>
      <c r="G142" s="53">
        <f>SUBTOTAL(9,G141:G141)</f>
        <v>230.84</v>
      </c>
      <c r="H142" s="54">
        <f>SUBTOTAL(9,H141:H141)</f>
        <v>2259.42</v>
      </c>
      <c r="I142" s="49"/>
    </row>
    <row r="143" spans="1:9" ht="45" outlineLevel="2" x14ac:dyDescent="0.25">
      <c r="A143" s="25">
        <v>501</v>
      </c>
      <c r="B143" s="26">
        <v>45160</v>
      </c>
      <c r="C143" s="27" t="s">
        <v>135</v>
      </c>
      <c r="D143" s="28" t="s">
        <v>90</v>
      </c>
      <c r="E143" s="29">
        <v>412.3</v>
      </c>
      <c r="F143" s="29">
        <v>197.92</v>
      </c>
      <c r="G143" s="29">
        <v>818.83</v>
      </c>
      <c r="H143" s="30">
        <v>1429.0500000000002</v>
      </c>
      <c r="I143" s="31" t="s">
        <v>136</v>
      </c>
    </row>
    <row r="144" spans="1:9" ht="45" outlineLevel="2" x14ac:dyDescent="0.25">
      <c r="A144" s="18">
        <v>600</v>
      </c>
      <c r="B144" s="19">
        <v>45195</v>
      </c>
      <c r="C144" s="20" t="s">
        <v>135</v>
      </c>
      <c r="D144" s="21" t="s">
        <v>90</v>
      </c>
      <c r="E144" s="22">
        <v>412.3</v>
      </c>
      <c r="F144" s="22">
        <v>197.92</v>
      </c>
      <c r="G144" s="22">
        <v>913.47</v>
      </c>
      <c r="H144" s="23">
        <v>1523.69</v>
      </c>
      <c r="I144" s="24" t="s">
        <v>137</v>
      </c>
    </row>
    <row r="145" spans="1:9" outlineLevel="1" x14ac:dyDescent="0.25">
      <c r="A145" s="50"/>
      <c r="B145" s="51"/>
      <c r="C145" s="52" t="s">
        <v>896</v>
      </c>
      <c r="D145" s="46"/>
      <c r="E145" s="53">
        <f>SUBTOTAL(9,E143:E144)</f>
        <v>824.6</v>
      </c>
      <c r="F145" s="53">
        <f>SUBTOTAL(9,F143:F144)</f>
        <v>395.84</v>
      </c>
      <c r="G145" s="53">
        <f>SUBTOTAL(9,G143:G144)</f>
        <v>1732.3000000000002</v>
      </c>
      <c r="H145" s="54">
        <f>SUBTOTAL(9,H143:H144)</f>
        <v>2952.7400000000002</v>
      </c>
      <c r="I145" s="49"/>
    </row>
    <row r="146" spans="1:9" ht="33.75" outlineLevel="2" x14ac:dyDescent="0.25">
      <c r="A146" s="25">
        <v>685</v>
      </c>
      <c r="B146" s="26">
        <v>45223</v>
      </c>
      <c r="C146" s="27" t="s">
        <v>814</v>
      </c>
      <c r="D146" s="28" t="s">
        <v>90</v>
      </c>
      <c r="E146" s="44">
        <v>824.6</v>
      </c>
      <c r="F146" s="44">
        <v>494.79999999999995</v>
      </c>
      <c r="G146" s="44">
        <v>346.26</v>
      </c>
      <c r="H146" s="45">
        <v>1665.66</v>
      </c>
      <c r="I146" s="31" t="s">
        <v>815</v>
      </c>
    </row>
    <row r="147" spans="1:9" outlineLevel="1" x14ac:dyDescent="0.25">
      <c r="A147" s="50"/>
      <c r="B147" s="51"/>
      <c r="C147" s="52" t="s">
        <v>857</v>
      </c>
      <c r="D147" s="46"/>
      <c r="E147" s="47">
        <f>SUBTOTAL(9,E146:E146)</f>
        <v>824.6</v>
      </c>
      <c r="F147" s="47">
        <f>SUBTOTAL(9,F146:F146)</f>
        <v>494.79999999999995</v>
      </c>
      <c r="G147" s="47">
        <f>SUBTOTAL(9,G146:G146)</f>
        <v>346.26</v>
      </c>
      <c r="H147" s="48">
        <f>SUBTOTAL(9,H146:H146)</f>
        <v>1665.66</v>
      </c>
      <c r="I147" s="49"/>
    </row>
    <row r="148" spans="1:9" ht="45" outlineLevel="2" x14ac:dyDescent="0.25">
      <c r="A148" s="25">
        <v>44</v>
      </c>
      <c r="B148" s="26">
        <v>44960</v>
      </c>
      <c r="C148" s="27" t="s">
        <v>138</v>
      </c>
      <c r="D148" s="28" t="s">
        <v>93</v>
      </c>
      <c r="E148" s="29">
        <v>1732.6799999999998</v>
      </c>
      <c r="F148" s="29">
        <v>923.52</v>
      </c>
      <c r="G148" s="29">
        <v>263.83999999999997</v>
      </c>
      <c r="H148" s="30">
        <v>2920.04</v>
      </c>
      <c r="I148" s="31" t="s">
        <v>139</v>
      </c>
    </row>
    <row r="149" spans="1:9" ht="33.75" outlineLevel="2" x14ac:dyDescent="0.25">
      <c r="A149" s="18">
        <v>155</v>
      </c>
      <c r="B149" s="19">
        <v>45006</v>
      </c>
      <c r="C149" s="20" t="s">
        <v>138</v>
      </c>
      <c r="D149" s="21" t="s">
        <v>93</v>
      </c>
      <c r="E149" s="22">
        <v>412.3</v>
      </c>
      <c r="F149" s="22">
        <v>197.92</v>
      </c>
      <c r="G149" s="22">
        <v>354.73</v>
      </c>
      <c r="H149" s="23">
        <v>964.95</v>
      </c>
      <c r="I149" s="24" t="s">
        <v>140</v>
      </c>
    </row>
    <row r="150" spans="1:9" ht="33.75" outlineLevel="2" x14ac:dyDescent="0.25">
      <c r="A150" s="18">
        <v>156</v>
      </c>
      <c r="B150" s="19">
        <v>45006</v>
      </c>
      <c r="C150" s="20" t="s">
        <v>138</v>
      </c>
      <c r="D150" s="21" t="s">
        <v>93</v>
      </c>
      <c r="E150" s="22">
        <v>412.3</v>
      </c>
      <c r="F150" s="22">
        <v>197.92</v>
      </c>
      <c r="G150" s="22">
        <v>493.05</v>
      </c>
      <c r="H150" s="23">
        <v>1103.27</v>
      </c>
      <c r="I150" s="24" t="s">
        <v>141</v>
      </c>
    </row>
    <row r="151" spans="1:9" ht="33.75" outlineLevel="2" x14ac:dyDescent="0.25">
      <c r="A151" s="18">
        <v>310</v>
      </c>
      <c r="B151" s="19">
        <v>45076</v>
      </c>
      <c r="C151" s="20" t="s">
        <v>138</v>
      </c>
      <c r="D151" s="21" t="s">
        <v>93</v>
      </c>
      <c r="E151" s="22">
        <v>0</v>
      </c>
      <c r="F151" s="22">
        <v>0</v>
      </c>
      <c r="G151" s="22">
        <v>445.32</v>
      </c>
      <c r="H151" s="23">
        <v>445.32</v>
      </c>
      <c r="I151" s="24" t="s">
        <v>142</v>
      </c>
    </row>
    <row r="152" spans="1:9" outlineLevel="1" x14ac:dyDescent="0.25">
      <c r="A152" s="50"/>
      <c r="B152" s="51"/>
      <c r="C152" s="52" t="s">
        <v>897</v>
      </c>
      <c r="D152" s="46"/>
      <c r="E152" s="53">
        <f>SUBTOTAL(9,E148:E151)</f>
        <v>2557.2800000000002</v>
      </c>
      <c r="F152" s="53">
        <f>SUBTOTAL(9,F148:F151)</f>
        <v>1319.3600000000001</v>
      </c>
      <c r="G152" s="53">
        <f>SUBTOTAL(9,G148:G151)</f>
        <v>1556.9399999999998</v>
      </c>
      <c r="H152" s="54">
        <f>SUBTOTAL(9,H148:H151)</f>
        <v>5433.58</v>
      </c>
      <c r="I152" s="49"/>
    </row>
    <row r="153" spans="1:9" ht="33.75" outlineLevel="2" x14ac:dyDescent="0.25">
      <c r="A153" s="25">
        <v>383</v>
      </c>
      <c r="B153" s="26">
        <v>45104</v>
      </c>
      <c r="C153" s="27" t="s">
        <v>143</v>
      </c>
      <c r="D153" s="28" t="s">
        <v>90</v>
      </c>
      <c r="E153" s="29">
        <v>412.3</v>
      </c>
      <c r="F153" s="29">
        <v>395.84</v>
      </c>
      <c r="G153" s="29">
        <v>288.55</v>
      </c>
      <c r="H153" s="30">
        <v>1096.69</v>
      </c>
      <c r="I153" s="31" t="s">
        <v>144</v>
      </c>
    </row>
    <row r="154" spans="1:9" outlineLevel="1" x14ac:dyDescent="0.25">
      <c r="A154" s="50"/>
      <c r="B154" s="51"/>
      <c r="C154" s="52" t="s">
        <v>898</v>
      </c>
      <c r="D154" s="46"/>
      <c r="E154" s="53">
        <f>SUBTOTAL(9,E153:E153)</f>
        <v>412.3</v>
      </c>
      <c r="F154" s="53">
        <f>SUBTOTAL(9,F153:F153)</f>
        <v>395.84</v>
      </c>
      <c r="G154" s="53">
        <f>SUBTOTAL(9,G153:G153)</f>
        <v>288.55</v>
      </c>
      <c r="H154" s="54">
        <f>SUBTOTAL(9,H153:H153)</f>
        <v>1096.69</v>
      </c>
      <c r="I154" s="49"/>
    </row>
    <row r="155" spans="1:9" ht="33.75" outlineLevel="2" x14ac:dyDescent="0.25">
      <c r="A155" s="25">
        <v>404</v>
      </c>
      <c r="B155" s="26">
        <v>45111</v>
      </c>
      <c r="C155" s="27" t="s">
        <v>145</v>
      </c>
      <c r="D155" s="28" t="s">
        <v>90</v>
      </c>
      <c r="E155" s="29">
        <v>824.6</v>
      </c>
      <c r="F155" s="29">
        <v>395.84</v>
      </c>
      <c r="G155" s="29">
        <v>230.84</v>
      </c>
      <c r="H155" s="30">
        <v>1451.28</v>
      </c>
      <c r="I155" s="31" t="s">
        <v>146</v>
      </c>
    </row>
    <row r="156" spans="1:9" outlineLevel="1" x14ac:dyDescent="0.25">
      <c r="A156" s="50"/>
      <c r="B156" s="51"/>
      <c r="C156" s="52" t="s">
        <v>899</v>
      </c>
      <c r="D156" s="46"/>
      <c r="E156" s="53">
        <f>SUBTOTAL(9,E155:E155)</f>
        <v>824.6</v>
      </c>
      <c r="F156" s="53">
        <f>SUBTOTAL(9,F155:F155)</f>
        <v>395.84</v>
      </c>
      <c r="G156" s="53">
        <f>SUBTOTAL(9,G155:G155)</f>
        <v>230.84</v>
      </c>
      <c r="H156" s="54">
        <f>SUBTOTAL(9,H155:H155)</f>
        <v>1451.28</v>
      </c>
      <c r="I156" s="49"/>
    </row>
    <row r="157" spans="1:9" ht="45" outlineLevel="2" x14ac:dyDescent="0.25">
      <c r="A157" s="25">
        <v>683</v>
      </c>
      <c r="B157" s="26">
        <v>45223</v>
      </c>
      <c r="C157" s="27" t="s">
        <v>810</v>
      </c>
      <c r="D157" s="28" t="s">
        <v>90</v>
      </c>
      <c r="E157" s="44">
        <v>1649.2</v>
      </c>
      <c r="F157" s="44">
        <v>791.68</v>
      </c>
      <c r="G157" s="44">
        <v>902.59</v>
      </c>
      <c r="H157" s="45">
        <v>3343.4700000000003</v>
      </c>
      <c r="I157" s="31" t="s">
        <v>811</v>
      </c>
    </row>
    <row r="158" spans="1:9" outlineLevel="1" x14ac:dyDescent="0.25">
      <c r="A158" s="50"/>
      <c r="B158" s="51"/>
      <c r="C158" s="52" t="s">
        <v>858</v>
      </c>
      <c r="D158" s="46"/>
      <c r="E158" s="47">
        <f>SUBTOTAL(9,E157:E157)</f>
        <v>1649.2</v>
      </c>
      <c r="F158" s="47">
        <f>SUBTOTAL(9,F157:F157)</f>
        <v>791.68</v>
      </c>
      <c r="G158" s="47">
        <f>SUBTOTAL(9,G157:G157)</f>
        <v>902.59</v>
      </c>
      <c r="H158" s="48">
        <f>SUBTOTAL(9,H157:H157)</f>
        <v>3343.4700000000003</v>
      </c>
      <c r="I158" s="49"/>
    </row>
    <row r="159" spans="1:9" ht="33.75" outlineLevel="2" x14ac:dyDescent="0.25">
      <c r="A159" s="25">
        <v>1</v>
      </c>
      <c r="B159" s="26">
        <v>44936</v>
      </c>
      <c r="C159" s="27" t="s">
        <v>147</v>
      </c>
      <c r="D159" s="28" t="s">
        <v>93</v>
      </c>
      <c r="E159" s="29">
        <v>390.99</v>
      </c>
      <c r="F159" s="29">
        <v>281.52</v>
      </c>
      <c r="G159" s="29">
        <v>722.83</v>
      </c>
      <c r="H159" s="30">
        <v>1395.3400000000001</v>
      </c>
      <c r="I159" s="31" t="s">
        <v>148</v>
      </c>
    </row>
    <row r="160" spans="1:9" ht="45" outlineLevel="2" x14ac:dyDescent="0.25">
      <c r="A160" s="18">
        <v>21</v>
      </c>
      <c r="B160" s="19">
        <v>44950</v>
      </c>
      <c r="C160" s="20" t="s">
        <v>147</v>
      </c>
      <c r="D160" s="21" t="s">
        <v>93</v>
      </c>
      <c r="E160" s="22">
        <v>781.98</v>
      </c>
      <c r="F160" s="22">
        <v>375.36</v>
      </c>
      <c r="G160" s="22">
        <v>784.8</v>
      </c>
      <c r="H160" s="23">
        <v>1942.14</v>
      </c>
      <c r="I160" s="24" t="s">
        <v>149</v>
      </c>
    </row>
    <row r="161" spans="1:9" ht="33.75" outlineLevel="2" x14ac:dyDescent="0.25">
      <c r="A161" s="18">
        <v>41</v>
      </c>
      <c r="B161" s="19">
        <v>44957</v>
      </c>
      <c r="C161" s="20" t="s">
        <v>147</v>
      </c>
      <c r="D161" s="21" t="s">
        <v>93</v>
      </c>
      <c r="E161" s="22">
        <v>390.99</v>
      </c>
      <c r="F161" s="22">
        <v>281.52</v>
      </c>
      <c r="G161" s="22">
        <v>721.1</v>
      </c>
      <c r="H161" s="23">
        <v>1393.6100000000001</v>
      </c>
      <c r="I161" s="24" t="s">
        <v>150</v>
      </c>
    </row>
    <row r="162" spans="1:9" ht="33.75" outlineLevel="2" x14ac:dyDescent="0.25">
      <c r="A162" s="18">
        <v>48</v>
      </c>
      <c r="B162" s="19">
        <v>44964</v>
      </c>
      <c r="C162" s="20" t="s">
        <v>147</v>
      </c>
      <c r="D162" s="21" t="s">
        <v>93</v>
      </c>
      <c r="E162" s="22">
        <v>412.3</v>
      </c>
      <c r="F162" s="22">
        <v>296.88</v>
      </c>
      <c r="G162" s="22">
        <v>760.59</v>
      </c>
      <c r="H162" s="23">
        <v>1469.77</v>
      </c>
      <c r="I162" s="24" t="s">
        <v>151</v>
      </c>
    </row>
    <row r="163" spans="1:9" ht="33.75" outlineLevel="2" x14ac:dyDescent="0.25">
      <c r="A163" s="18">
        <v>49</v>
      </c>
      <c r="B163" s="19">
        <v>44964</v>
      </c>
      <c r="C163" s="20" t="s">
        <v>147</v>
      </c>
      <c r="D163" s="21" t="s">
        <v>93</v>
      </c>
      <c r="E163" s="22">
        <v>412.3</v>
      </c>
      <c r="F163" s="22">
        <v>197.92</v>
      </c>
      <c r="G163" s="22">
        <v>758.77</v>
      </c>
      <c r="H163" s="23">
        <v>1368.99</v>
      </c>
      <c r="I163" s="24" t="s">
        <v>152</v>
      </c>
    </row>
    <row r="164" spans="1:9" ht="22.5" outlineLevel="2" x14ac:dyDescent="0.25">
      <c r="A164" s="18">
        <v>64</v>
      </c>
      <c r="B164" s="19">
        <v>44971</v>
      </c>
      <c r="C164" s="20" t="s">
        <v>147</v>
      </c>
      <c r="D164" s="21" t="s">
        <v>93</v>
      </c>
      <c r="E164" s="22">
        <v>412.3</v>
      </c>
      <c r="F164" s="22">
        <v>296.88</v>
      </c>
      <c r="G164" s="22">
        <v>0</v>
      </c>
      <c r="H164" s="23">
        <v>709.18000000000006</v>
      </c>
      <c r="I164" s="24" t="s">
        <v>153</v>
      </c>
    </row>
    <row r="165" spans="1:9" ht="33.75" outlineLevel="2" x14ac:dyDescent="0.25">
      <c r="A165" s="25">
        <v>65</v>
      </c>
      <c r="B165" s="26">
        <v>44971</v>
      </c>
      <c r="C165" s="27" t="s">
        <v>147</v>
      </c>
      <c r="D165" s="28" t="s">
        <v>93</v>
      </c>
      <c r="E165" s="29">
        <v>412.3</v>
      </c>
      <c r="F165" s="29">
        <v>296.88</v>
      </c>
      <c r="G165" s="29">
        <v>758.77</v>
      </c>
      <c r="H165" s="30">
        <v>1467.95</v>
      </c>
      <c r="I165" s="31" t="s">
        <v>154</v>
      </c>
    </row>
    <row r="166" spans="1:9" ht="33.75" outlineLevel="2" x14ac:dyDescent="0.25">
      <c r="A166" s="18">
        <v>99</v>
      </c>
      <c r="B166" s="19">
        <v>44985</v>
      </c>
      <c r="C166" s="20" t="s">
        <v>147</v>
      </c>
      <c r="D166" s="21" t="s">
        <v>93</v>
      </c>
      <c r="E166" s="22">
        <v>412.3</v>
      </c>
      <c r="F166" s="22">
        <v>296.88</v>
      </c>
      <c r="G166" s="22">
        <v>758.77</v>
      </c>
      <c r="H166" s="23">
        <v>1467.95</v>
      </c>
      <c r="I166" s="24" t="s">
        <v>155</v>
      </c>
    </row>
    <row r="167" spans="1:9" ht="33.75" outlineLevel="2" x14ac:dyDescent="0.25">
      <c r="A167" s="18">
        <v>100</v>
      </c>
      <c r="B167" s="19">
        <v>44985</v>
      </c>
      <c r="C167" s="20" t="s">
        <v>147</v>
      </c>
      <c r="D167" s="21" t="s">
        <v>93</v>
      </c>
      <c r="E167" s="22">
        <v>412.3</v>
      </c>
      <c r="F167" s="22">
        <v>296.88</v>
      </c>
      <c r="G167" s="22">
        <v>758.77</v>
      </c>
      <c r="H167" s="23">
        <v>1467.95</v>
      </c>
      <c r="I167" s="24" t="s">
        <v>156</v>
      </c>
    </row>
    <row r="168" spans="1:9" ht="33.75" outlineLevel="2" x14ac:dyDescent="0.25">
      <c r="A168" s="25">
        <v>101</v>
      </c>
      <c r="B168" s="26">
        <v>44985</v>
      </c>
      <c r="C168" s="27" t="s">
        <v>147</v>
      </c>
      <c r="D168" s="28" t="s">
        <v>93</v>
      </c>
      <c r="E168" s="29">
        <v>412.3</v>
      </c>
      <c r="F168" s="29">
        <v>197.92</v>
      </c>
      <c r="G168" s="29">
        <v>551.29</v>
      </c>
      <c r="H168" s="30">
        <v>1161.51</v>
      </c>
      <c r="I168" s="31" t="s">
        <v>157</v>
      </c>
    </row>
    <row r="169" spans="1:9" ht="45" outlineLevel="2" x14ac:dyDescent="0.25">
      <c r="A169" s="25">
        <v>112</v>
      </c>
      <c r="B169" s="26">
        <v>44992</v>
      </c>
      <c r="C169" s="27" t="s">
        <v>147</v>
      </c>
      <c r="D169" s="28" t="s">
        <v>93</v>
      </c>
      <c r="E169" s="29">
        <v>2078.04</v>
      </c>
      <c r="F169" s="29">
        <v>923.57999999999993</v>
      </c>
      <c r="G169" s="29">
        <v>1176.45</v>
      </c>
      <c r="H169" s="30">
        <v>4178.07</v>
      </c>
      <c r="I169" s="31" t="s">
        <v>158</v>
      </c>
    </row>
    <row r="170" spans="1:9" ht="45" outlineLevel="2" x14ac:dyDescent="0.25">
      <c r="A170" s="25">
        <v>150</v>
      </c>
      <c r="B170" s="26">
        <v>45006</v>
      </c>
      <c r="C170" s="27" t="s">
        <v>147</v>
      </c>
      <c r="D170" s="28" t="s">
        <v>93</v>
      </c>
      <c r="E170" s="29">
        <v>412.3</v>
      </c>
      <c r="F170" s="29">
        <v>395.84</v>
      </c>
      <c r="G170" s="29">
        <v>825.94</v>
      </c>
      <c r="H170" s="30">
        <v>1634.08</v>
      </c>
      <c r="I170" s="31" t="s">
        <v>159</v>
      </c>
    </row>
    <row r="171" spans="1:9" ht="22.5" outlineLevel="2" x14ac:dyDescent="0.25">
      <c r="A171" s="25">
        <v>164</v>
      </c>
      <c r="B171" s="26">
        <v>45013</v>
      </c>
      <c r="C171" s="27" t="s">
        <v>147</v>
      </c>
      <c r="D171" s="28" t="s">
        <v>93</v>
      </c>
      <c r="E171" s="29">
        <v>0</v>
      </c>
      <c r="F171" s="29">
        <v>0</v>
      </c>
      <c r="G171" s="29">
        <v>94.64</v>
      </c>
      <c r="H171" s="30">
        <v>94.64</v>
      </c>
      <c r="I171" s="31" t="s">
        <v>160</v>
      </c>
    </row>
    <row r="172" spans="1:9" ht="33.75" outlineLevel="2" x14ac:dyDescent="0.25">
      <c r="A172" s="18">
        <v>176</v>
      </c>
      <c r="B172" s="19">
        <v>45020</v>
      </c>
      <c r="C172" s="20" t="s">
        <v>147</v>
      </c>
      <c r="D172" s="21" t="s">
        <v>93</v>
      </c>
      <c r="E172" s="22">
        <v>412.3</v>
      </c>
      <c r="F172" s="22">
        <v>395.84</v>
      </c>
      <c r="G172" s="22">
        <v>825.94</v>
      </c>
      <c r="H172" s="23">
        <v>1634.08</v>
      </c>
      <c r="I172" s="24" t="s">
        <v>161</v>
      </c>
    </row>
    <row r="173" spans="1:9" ht="33.75" outlineLevel="2" x14ac:dyDescent="0.25">
      <c r="A173" s="25">
        <v>205</v>
      </c>
      <c r="B173" s="26">
        <v>45034</v>
      </c>
      <c r="C173" s="27" t="s">
        <v>147</v>
      </c>
      <c r="D173" s="28" t="s">
        <v>93</v>
      </c>
      <c r="E173" s="29">
        <v>412.3</v>
      </c>
      <c r="F173" s="29">
        <v>197.92</v>
      </c>
      <c r="G173" s="29">
        <v>758.77</v>
      </c>
      <c r="H173" s="30">
        <v>1368.99</v>
      </c>
      <c r="I173" s="31" t="s">
        <v>162</v>
      </c>
    </row>
    <row r="174" spans="1:9" ht="56.25" outlineLevel="2" x14ac:dyDescent="0.25">
      <c r="A174" s="18">
        <v>206</v>
      </c>
      <c r="B174" s="19">
        <v>45034</v>
      </c>
      <c r="C174" s="20" t="s">
        <v>147</v>
      </c>
      <c r="D174" s="21" t="s">
        <v>93</v>
      </c>
      <c r="E174" s="22">
        <v>412.3</v>
      </c>
      <c r="F174" s="22">
        <v>395.84</v>
      </c>
      <c r="G174" s="22">
        <v>825.94</v>
      </c>
      <c r="H174" s="23">
        <v>1634.08</v>
      </c>
      <c r="I174" s="24" t="s">
        <v>163</v>
      </c>
    </row>
    <row r="175" spans="1:9" ht="33.75" outlineLevel="2" x14ac:dyDescent="0.25">
      <c r="A175" s="18">
        <v>229</v>
      </c>
      <c r="B175" s="19">
        <v>45041</v>
      </c>
      <c r="C175" s="20" t="s">
        <v>147</v>
      </c>
      <c r="D175" s="21" t="s">
        <v>93</v>
      </c>
      <c r="E175" s="22">
        <v>412.3</v>
      </c>
      <c r="F175" s="22">
        <v>197.92</v>
      </c>
      <c r="G175" s="22">
        <v>758.77</v>
      </c>
      <c r="H175" s="23">
        <v>1368.99</v>
      </c>
      <c r="I175" s="24" t="s">
        <v>164</v>
      </c>
    </row>
    <row r="176" spans="1:9" ht="45" outlineLevel="2" x14ac:dyDescent="0.25">
      <c r="A176" s="25">
        <v>245</v>
      </c>
      <c r="B176" s="26">
        <v>45048</v>
      </c>
      <c r="C176" s="27" t="s">
        <v>147</v>
      </c>
      <c r="D176" s="28" t="s">
        <v>93</v>
      </c>
      <c r="E176" s="29">
        <v>824.6</v>
      </c>
      <c r="F176" s="29">
        <v>494.79999999999995</v>
      </c>
      <c r="G176" s="29">
        <v>825.94</v>
      </c>
      <c r="H176" s="30">
        <v>2145.34</v>
      </c>
      <c r="I176" s="31" t="s">
        <v>165</v>
      </c>
    </row>
    <row r="177" spans="1:9" ht="56.25" outlineLevel="2" x14ac:dyDescent="0.25">
      <c r="A177" s="18">
        <v>267</v>
      </c>
      <c r="B177" s="19">
        <v>45055</v>
      </c>
      <c r="C177" s="20" t="s">
        <v>147</v>
      </c>
      <c r="D177" s="21" t="s">
        <v>93</v>
      </c>
      <c r="E177" s="22">
        <v>412.3</v>
      </c>
      <c r="F177" s="22">
        <v>395.84</v>
      </c>
      <c r="G177" s="22">
        <v>827.7600000000001</v>
      </c>
      <c r="H177" s="23">
        <v>1635.9</v>
      </c>
      <c r="I177" s="24" t="s">
        <v>166</v>
      </c>
    </row>
    <row r="178" spans="1:9" ht="33.75" outlineLevel="2" x14ac:dyDescent="0.25">
      <c r="A178" s="18">
        <v>276</v>
      </c>
      <c r="B178" s="19">
        <v>45062</v>
      </c>
      <c r="C178" s="20" t="s">
        <v>147</v>
      </c>
      <c r="D178" s="21" t="s">
        <v>93</v>
      </c>
      <c r="E178" s="22">
        <v>412.3</v>
      </c>
      <c r="F178" s="22">
        <v>197.92</v>
      </c>
      <c r="G178" s="22">
        <v>412.97</v>
      </c>
      <c r="H178" s="23">
        <v>1023.19</v>
      </c>
      <c r="I178" s="24" t="s">
        <v>167</v>
      </c>
    </row>
    <row r="179" spans="1:9" ht="45" outlineLevel="2" x14ac:dyDescent="0.25">
      <c r="A179" s="25">
        <v>292</v>
      </c>
      <c r="B179" s="26">
        <v>45069</v>
      </c>
      <c r="C179" s="27" t="s">
        <v>147</v>
      </c>
      <c r="D179" s="28" t="s">
        <v>93</v>
      </c>
      <c r="E179" s="29">
        <v>824.6</v>
      </c>
      <c r="F179" s="29">
        <v>395.84</v>
      </c>
      <c r="G179" s="29">
        <v>758.77</v>
      </c>
      <c r="H179" s="30">
        <v>1979.21</v>
      </c>
      <c r="I179" s="31" t="s">
        <v>168</v>
      </c>
    </row>
    <row r="180" spans="1:9" ht="45" outlineLevel="2" x14ac:dyDescent="0.25">
      <c r="A180" s="18">
        <v>293</v>
      </c>
      <c r="B180" s="19">
        <v>45069</v>
      </c>
      <c r="C180" s="20" t="s">
        <v>147</v>
      </c>
      <c r="D180" s="21" t="s">
        <v>93</v>
      </c>
      <c r="E180" s="22">
        <v>2887.7999999999997</v>
      </c>
      <c r="F180" s="22">
        <v>1385.28</v>
      </c>
      <c r="G180" s="22">
        <v>1525.07</v>
      </c>
      <c r="H180" s="23">
        <v>5798.15</v>
      </c>
      <c r="I180" s="24" t="s">
        <v>169</v>
      </c>
    </row>
    <row r="181" spans="1:9" ht="33.75" outlineLevel="2" x14ac:dyDescent="0.25">
      <c r="A181" s="18">
        <v>329</v>
      </c>
      <c r="B181" s="19">
        <v>45083</v>
      </c>
      <c r="C181" s="20" t="s">
        <v>147</v>
      </c>
      <c r="D181" s="21" t="s">
        <v>93</v>
      </c>
      <c r="E181" s="22">
        <v>0</v>
      </c>
      <c r="F181" s="22">
        <v>0</v>
      </c>
      <c r="G181" s="22">
        <v>0</v>
      </c>
      <c r="H181" s="23">
        <v>0</v>
      </c>
      <c r="I181" s="24" t="s">
        <v>170</v>
      </c>
    </row>
    <row r="182" spans="1:9" ht="33.75" outlineLevel="2" x14ac:dyDescent="0.25">
      <c r="A182" s="18">
        <v>371</v>
      </c>
      <c r="B182" s="19">
        <v>45104</v>
      </c>
      <c r="C182" s="20" t="s">
        <v>147</v>
      </c>
      <c r="D182" s="21" t="s">
        <v>93</v>
      </c>
      <c r="E182" s="22">
        <v>412.3</v>
      </c>
      <c r="F182" s="22">
        <v>296.88</v>
      </c>
      <c r="G182" s="22">
        <v>760.59</v>
      </c>
      <c r="H182" s="23">
        <v>1469.77</v>
      </c>
      <c r="I182" s="24" t="s">
        <v>171</v>
      </c>
    </row>
    <row r="183" spans="1:9" ht="33.75" outlineLevel="2" x14ac:dyDescent="0.25">
      <c r="A183" s="18">
        <v>372</v>
      </c>
      <c r="B183" s="19">
        <v>45104</v>
      </c>
      <c r="C183" s="20" t="s">
        <v>147</v>
      </c>
      <c r="D183" s="21" t="s">
        <v>93</v>
      </c>
      <c r="E183" s="22">
        <v>412.3</v>
      </c>
      <c r="F183" s="22">
        <v>296.88</v>
      </c>
      <c r="G183" s="22">
        <v>760.59</v>
      </c>
      <c r="H183" s="23">
        <v>1469.77</v>
      </c>
      <c r="I183" s="24" t="s">
        <v>172</v>
      </c>
    </row>
    <row r="184" spans="1:9" ht="45" outlineLevel="2" x14ac:dyDescent="0.25">
      <c r="A184" s="18">
        <v>400</v>
      </c>
      <c r="B184" s="19">
        <v>45111</v>
      </c>
      <c r="C184" s="20" t="s">
        <v>147</v>
      </c>
      <c r="D184" s="21" t="s">
        <v>93</v>
      </c>
      <c r="E184" s="22">
        <v>412.3</v>
      </c>
      <c r="F184" s="22">
        <v>395.84</v>
      </c>
      <c r="G184" s="22">
        <v>829.58</v>
      </c>
      <c r="H184" s="23">
        <v>1637.72</v>
      </c>
      <c r="I184" s="24" t="s">
        <v>173</v>
      </c>
    </row>
    <row r="185" spans="1:9" ht="33.75" outlineLevel="2" x14ac:dyDescent="0.25">
      <c r="A185" s="18">
        <v>430</v>
      </c>
      <c r="B185" s="19">
        <v>45125</v>
      </c>
      <c r="C185" s="20" t="s">
        <v>147</v>
      </c>
      <c r="D185" s="21" t="s">
        <v>93</v>
      </c>
      <c r="E185" s="22">
        <v>412.3</v>
      </c>
      <c r="F185" s="22">
        <v>197.92</v>
      </c>
      <c r="G185" s="22">
        <v>762.41</v>
      </c>
      <c r="H185" s="23">
        <v>1372.63</v>
      </c>
      <c r="I185" s="24" t="s">
        <v>174</v>
      </c>
    </row>
    <row r="186" spans="1:9" ht="33.75" outlineLevel="2" x14ac:dyDescent="0.25">
      <c r="A186" s="18">
        <v>431</v>
      </c>
      <c r="B186" s="19">
        <v>45125</v>
      </c>
      <c r="C186" s="20" t="s">
        <v>147</v>
      </c>
      <c r="D186" s="21" t="s">
        <v>93</v>
      </c>
      <c r="E186" s="22">
        <v>412.3</v>
      </c>
      <c r="F186" s="22">
        <v>197.92</v>
      </c>
      <c r="G186" s="22">
        <v>760.59</v>
      </c>
      <c r="H186" s="23">
        <v>1370.81</v>
      </c>
      <c r="I186" s="24" t="s">
        <v>175</v>
      </c>
    </row>
    <row r="187" spans="1:9" ht="33.75" outlineLevel="2" x14ac:dyDescent="0.25">
      <c r="A187" s="25">
        <v>448</v>
      </c>
      <c r="B187" s="26">
        <v>45132</v>
      </c>
      <c r="C187" s="27" t="s">
        <v>147</v>
      </c>
      <c r="D187" s="28" t="s">
        <v>93</v>
      </c>
      <c r="E187" s="29">
        <v>412.3</v>
      </c>
      <c r="F187" s="29">
        <v>197.92</v>
      </c>
      <c r="G187" s="29">
        <v>423.89000000000004</v>
      </c>
      <c r="H187" s="30">
        <v>1034.1100000000001</v>
      </c>
      <c r="I187" s="31" t="s">
        <v>176</v>
      </c>
    </row>
    <row r="188" spans="1:9" ht="33.75" outlineLevel="2" x14ac:dyDescent="0.25">
      <c r="A188" s="25">
        <v>455</v>
      </c>
      <c r="B188" s="26">
        <v>45139</v>
      </c>
      <c r="C188" s="27" t="s">
        <v>147</v>
      </c>
      <c r="D188" s="28" t="s">
        <v>93</v>
      </c>
      <c r="E188" s="29">
        <v>412.3</v>
      </c>
      <c r="F188" s="29">
        <v>296.88</v>
      </c>
      <c r="G188" s="29">
        <v>758.77</v>
      </c>
      <c r="H188" s="30">
        <v>1467.95</v>
      </c>
      <c r="I188" s="31" t="s">
        <v>177</v>
      </c>
    </row>
    <row r="189" spans="1:9" ht="33.75" outlineLevel="2" x14ac:dyDescent="0.25">
      <c r="A189" s="25">
        <v>456</v>
      </c>
      <c r="B189" s="26">
        <v>45139</v>
      </c>
      <c r="C189" s="27" t="s">
        <v>147</v>
      </c>
      <c r="D189" s="28" t="s">
        <v>93</v>
      </c>
      <c r="E189" s="29">
        <v>412.3</v>
      </c>
      <c r="F189" s="29">
        <v>296.88</v>
      </c>
      <c r="G189" s="29">
        <v>758.77</v>
      </c>
      <c r="H189" s="30">
        <v>1467.95</v>
      </c>
      <c r="I189" s="31" t="s">
        <v>178</v>
      </c>
    </row>
    <row r="190" spans="1:9" ht="33.75" outlineLevel="2" x14ac:dyDescent="0.25">
      <c r="A190" s="18">
        <v>463</v>
      </c>
      <c r="B190" s="19">
        <v>45146</v>
      </c>
      <c r="C190" s="20" t="s">
        <v>147</v>
      </c>
      <c r="D190" s="21" t="s">
        <v>93</v>
      </c>
      <c r="E190" s="22">
        <v>412.3</v>
      </c>
      <c r="F190" s="22">
        <v>197.92</v>
      </c>
      <c r="G190" s="22">
        <v>67.17</v>
      </c>
      <c r="H190" s="23">
        <v>677.39</v>
      </c>
      <c r="I190" s="24" t="s">
        <v>179</v>
      </c>
    </row>
    <row r="191" spans="1:9" ht="56.25" outlineLevel="2" x14ac:dyDescent="0.25">
      <c r="A191" s="25">
        <v>464</v>
      </c>
      <c r="B191" s="26">
        <v>45146</v>
      </c>
      <c r="C191" s="27" t="s">
        <v>147</v>
      </c>
      <c r="D191" s="28" t="s">
        <v>93</v>
      </c>
      <c r="E191" s="29">
        <v>412.3</v>
      </c>
      <c r="F191" s="29">
        <v>395.84</v>
      </c>
      <c r="G191" s="29">
        <v>825.94</v>
      </c>
      <c r="H191" s="30">
        <v>1634.08</v>
      </c>
      <c r="I191" s="31" t="s">
        <v>180</v>
      </c>
    </row>
    <row r="192" spans="1:9" ht="45" outlineLevel="2" x14ac:dyDescent="0.25">
      <c r="A192" s="25">
        <v>465</v>
      </c>
      <c r="B192" s="26">
        <v>45146</v>
      </c>
      <c r="C192" s="27" t="s">
        <v>147</v>
      </c>
      <c r="D192" s="28" t="s">
        <v>93</v>
      </c>
      <c r="E192" s="29">
        <v>2770.72</v>
      </c>
      <c r="F192" s="29">
        <v>1319.4</v>
      </c>
      <c r="G192" s="29">
        <v>1245.44</v>
      </c>
      <c r="H192" s="30">
        <v>5335.5599999999995</v>
      </c>
      <c r="I192" s="31" t="s">
        <v>181</v>
      </c>
    </row>
    <row r="193" spans="1:9" ht="33.75" outlineLevel="2" x14ac:dyDescent="0.25">
      <c r="A193" s="18">
        <v>511</v>
      </c>
      <c r="B193" s="19">
        <v>45160</v>
      </c>
      <c r="C193" s="20" t="s">
        <v>147</v>
      </c>
      <c r="D193" s="21" t="s">
        <v>93</v>
      </c>
      <c r="E193" s="22">
        <v>412.3</v>
      </c>
      <c r="F193" s="22">
        <v>197.92</v>
      </c>
      <c r="G193" s="22">
        <v>554.92999999999995</v>
      </c>
      <c r="H193" s="23">
        <v>1165.1500000000001</v>
      </c>
      <c r="I193" s="24" t="s">
        <v>182</v>
      </c>
    </row>
    <row r="194" spans="1:9" ht="33.75" outlineLevel="2" x14ac:dyDescent="0.25">
      <c r="A194" s="18">
        <v>512</v>
      </c>
      <c r="B194" s="19">
        <v>45160</v>
      </c>
      <c r="C194" s="20" t="s">
        <v>147</v>
      </c>
      <c r="D194" s="21" t="s">
        <v>93</v>
      </c>
      <c r="E194" s="22">
        <v>412.3</v>
      </c>
      <c r="F194" s="22">
        <v>296.88</v>
      </c>
      <c r="G194" s="22">
        <v>1344.8100000000002</v>
      </c>
      <c r="H194" s="23">
        <v>2053.9900000000002</v>
      </c>
      <c r="I194" s="24" t="s">
        <v>183</v>
      </c>
    </row>
    <row r="195" spans="1:9" ht="45" outlineLevel="2" x14ac:dyDescent="0.25">
      <c r="A195" s="25">
        <v>529</v>
      </c>
      <c r="B195" s="26">
        <v>45167</v>
      </c>
      <c r="C195" s="27" t="s">
        <v>147</v>
      </c>
      <c r="D195" s="28" t="s">
        <v>93</v>
      </c>
      <c r="E195" s="29">
        <v>1236.9000000000001</v>
      </c>
      <c r="F195" s="29">
        <v>593.76</v>
      </c>
      <c r="G195" s="29">
        <v>831.40000000000009</v>
      </c>
      <c r="H195" s="30">
        <v>2662.0600000000004</v>
      </c>
      <c r="I195" s="31" t="s">
        <v>184</v>
      </c>
    </row>
    <row r="196" spans="1:9" ht="33.75" outlineLevel="2" x14ac:dyDescent="0.25">
      <c r="A196" s="18">
        <v>530</v>
      </c>
      <c r="B196" s="19">
        <v>45167</v>
      </c>
      <c r="C196" s="20" t="s">
        <v>147</v>
      </c>
      <c r="D196" s="21" t="s">
        <v>93</v>
      </c>
      <c r="E196" s="22">
        <v>412.3</v>
      </c>
      <c r="F196" s="22">
        <v>296.88</v>
      </c>
      <c r="G196" s="22">
        <v>758.77</v>
      </c>
      <c r="H196" s="23">
        <v>1467.95</v>
      </c>
      <c r="I196" s="24" t="s">
        <v>185</v>
      </c>
    </row>
    <row r="197" spans="1:9" ht="33.75" outlineLevel="2" x14ac:dyDescent="0.25">
      <c r="A197" s="18">
        <v>531</v>
      </c>
      <c r="B197" s="19">
        <v>45167</v>
      </c>
      <c r="C197" s="20" t="s">
        <v>147</v>
      </c>
      <c r="D197" s="21" t="s">
        <v>93</v>
      </c>
      <c r="E197" s="22">
        <v>412.3</v>
      </c>
      <c r="F197" s="22">
        <v>197.92</v>
      </c>
      <c r="G197" s="22">
        <v>758.77</v>
      </c>
      <c r="H197" s="23">
        <v>1368.99</v>
      </c>
      <c r="I197" s="24" t="s">
        <v>186</v>
      </c>
    </row>
    <row r="198" spans="1:9" ht="56.25" outlineLevel="2" x14ac:dyDescent="0.25">
      <c r="A198" s="18">
        <v>590</v>
      </c>
      <c r="B198" s="19">
        <v>45188</v>
      </c>
      <c r="C198" s="20" t="s">
        <v>147</v>
      </c>
      <c r="D198" s="21" t="s">
        <v>93</v>
      </c>
      <c r="E198" s="22">
        <v>412.3</v>
      </c>
      <c r="F198" s="22">
        <v>296.88</v>
      </c>
      <c r="G198" s="22">
        <v>827.7600000000001</v>
      </c>
      <c r="H198" s="23">
        <v>1536.94</v>
      </c>
      <c r="I198" s="24" t="s">
        <v>187</v>
      </c>
    </row>
    <row r="199" spans="1:9" ht="33.75" outlineLevel="2" x14ac:dyDescent="0.25">
      <c r="A199" s="25">
        <v>611</v>
      </c>
      <c r="B199" s="26">
        <v>45195</v>
      </c>
      <c r="C199" s="27" t="s">
        <v>147</v>
      </c>
      <c r="D199" s="28" t="s">
        <v>93</v>
      </c>
      <c r="E199" s="29">
        <v>412.3</v>
      </c>
      <c r="F199" s="29">
        <v>197.92</v>
      </c>
      <c r="G199" s="29">
        <v>536.73</v>
      </c>
      <c r="H199" s="30">
        <v>1146.95</v>
      </c>
      <c r="I199" s="31" t="s">
        <v>188</v>
      </c>
    </row>
    <row r="200" spans="1:9" ht="33.75" outlineLevel="2" x14ac:dyDescent="0.25">
      <c r="A200" s="25">
        <v>612</v>
      </c>
      <c r="B200" s="26">
        <v>45195</v>
      </c>
      <c r="C200" s="27" t="s">
        <v>147</v>
      </c>
      <c r="D200" s="28" t="s">
        <v>93</v>
      </c>
      <c r="E200" s="29">
        <v>412.3</v>
      </c>
      <c r="F200" s="29">
        <v>197.92</v>
      </c>
      <c r="G200" s="29">
        <v>758.77</v>
      </c>
      <c r="H200" s="30">
        <v>1368.99</v>
      </c>
      <c r="I200" s="31" t="s">
        <v>189</v>
      </c>
    </row>
    <row r="201" spans="1:9" ht="33.75" outlineLevel="2" x14ac:dyDescent="0.25">
      <c r="A201" s="18">
        <v>630</v>
      </c>
      <c r="B201" s="19">
        <v>45202</v>
      </c>
      <c r="C201" s="20" t="s">
        <v>147</v>
      </c>
      <c r="D201" s="21" t="s">
        <v>93</v>
      </c>
      <c r="E201" s="32">
        <v>412.3</v>
      </c>
      <c r="F201" s="32">
        <v>296.88</v>
      </c>
      <c r="G201" s="32">
        <v>758.77</v>
      </c>
      <c r="H201" s="43">
        <v>1467.95</v>
      </c>
      <c r="I201" s="24" t="s">
        <v>758</v>
      </c>
    </row>
    <row r="202" spans="1:9" ht="45" outlineLevel="2" x14ac:dyDescent="0.25">
      <c r="A202" s="18">
        <v>631</v>
      </c>
      <c r="B202" s="19">
        <v>45202</v>
      </c>
      <c r="C202" s="20" t="s">
        <v>147</v>
      </c>
      <c r="D202" s="21" t="s">
        <v>93</v>
      </c>
      <c r="E202" s="32">
        <v>412.3</v>
      </c>
      <c r="F202" s="32">
        <v>395.84</v>
      </c>
      <c r="G202" s="32">
        <v>871.44</v>
      </c>
      <c r="H202" s="43">
        <v>1679.58</v>
      </c>
      <c r="I202" s="24" t="s">
        <v>759</v>
      </c>
    </row>
    <row r="203" spans="1:9" ht="33.75" outlineLevel="2" x14ac:dyDescent="0.25">
      <c r="A203" s="18">
        <v>647</v>
      </c>
      <c r="B203" s="19">
        <v>45209</v>
      </c>
      <c r="C203" s="20" t="s">
        <v>147</v>
      </c>
      <c r="D203" s="21" t="s">
        <v>93</v>
      </c>
      <c r="E203" s="32">
        <v>412.3</v>
      </c>
      <c r="F203" s="32">
        <v>197.92</v>
      </c>
      <c r="G203" s="32">
        <v>67.17</v>
      </c>
      <c r="H203" s="43">
        <v>677.39</v>
      </c>
      <c r="I203" s="24" t="s">
        <v>775</v>
      </c>
    </row>
    <row r="204" spans="1:9" ht="33.75" outlineLevel="2" x14ac:dyDescent="0.25">
      <c r="A204" s="18">
        <v>671</v>
      </c>
      <c r="B204" s="19">
        <v>45223</v>
      </c>
      <c r="C204" s="20" t="s">
        <v>147</v>
      </c>
      <c r="D204" s="21" t="s">
        <v>93</v>
      </c>
      <c r="E204" s="32">
        <v>412.3</v>
      </c>
      <c r="F204" s="32">
        <v>197.92</v>
      </c>
      <c r="G204" s="32">
        <v>760.59</v>
      </c>
      <c r="H204" s="43">
        <v>1370.81</v>
      </c>
      <c r="I204" s="24" t="s">
        <v>797</v>
      </c>
    </row>
    <row r="205" spans="1:9" ht="33.75" outlineLevel="2" x14ac:dyDescent="0.25">
      <c r="A205" s="18">
        <v>672</v>
      </c>
      <c r="B205" s="19">
        <v>45223</v>
      </c>
      <c r="C205" s="20" t="s">
        <v>147</v>
      </c>
      <c r="D205" s="21" t="s">
        <v>93</v>
      </c>
      <c r="E205" s="32">
        <v>412.3</v>
      </c>
      <c r="F205" s="32">
        <v>197.92</v>
      </c>
      <c r="G205" s="32">
        <v>760.59</v>
      </c>
      <c r="H205" s="43">
        <v>1370.81</v>
      </c>
      <c r="I205" s="24" t="s">
        <v>798</v>
      </c>
    </row>
    <row r="206" spans="1:9" ht="45" outlineLevel="2" x14ac:dyDescent="0.25">
      <c r="A206" s="18">
        <v>673</v>
      </c>
      <c r="B206" s="19">
        <v>45223</v>
      </c>
      <c r="C206" s="20" t="s">
        <v>147</v>
      </c>
      <c r="D206" s="21" t="s">
        <v>93</v>
      </c>
      <c r="E206" s="32">
        <v>412.3</v>
      </c>
      <c r="F206" s="32">
        <v>395.84</v>
      </c>
      <c r="G206" s="32">
        <v>553.87</v>
      </c>
      <c r="H206" s="43">
        <v>1362.01</v>
      </c>
      <c r="I206" s="24" t="s">
        <v>799</v>
      </c>
    </row>
    <row r="207" spans="1:9" ht="33.75" outlineLevel="2" x14ac:dyDescent="0.25">
      <c r="A207" s="25">
        <v>691</v>
      </c>
      <c r="B207" s="26">
        <v>45223</v>
      </c>
      <c r="C207" s="27" t="s">
        <v>147</v>
      </c>
      <c r="D207" s="28" t="s">
        <v>93</v>
      </c>
      <c r="E207" s="44">
        <v>412.3</v>
      </c>
      <c r="F207" s="44">
        <v>197.92</v>
      </c>
      <c r="G207" s="44">
        <v>758.77</v>
      </c>
      <c r="H207" s="45">
        <v>1368.99</v>
      </c>
      <c r="I207" s="31" t="s">
        <v>819</v>
      </c>
    </row>
    <row r="208" spans="1:9" outlineLevel="1" x14ac:dyDescent="0.25">
      <c r="A208" s="50"/>
      <c r="B208" s="51"/>
      <c r="C208" s="52" t="s">
        <v>859</v>
      </c>
      <c r="D208" s="46"/>
      <c r="E208" s="47">
        <f>SUBTOTAL(9,E159:E207)</f>
        <v>27854.019999999986</v>
      </c>
      <c r="F208" s="47">
        <f>SUBTOTAL(9,F159:F207)</f>
        <v>16441.859999999997</v>
      </c>
      <c r="G208" s="47">
        <f>SUBTOTAL(9,G159:G207)</f>
        <v>35049.529999999992</v>
      </c>
      <c r="H208" s="48">
        <f>SUBTOTAL(9,H159:H207)</f>
        <v>79345.409999999974</v>
      </c>
      <c r="I208" s="49"/>
    </row>
    <row r="209" spans="1:9" ht="33.75" outlineLevel="2" x14ac:dyDescent="0.25">
      <c r="A209" s="25">
        <v>263</v>
      </c>
      <c r="B209" s="26">
        <v>45055</v>
      </c>
      <c r="C209" s="27" t="s">
        <v>190</v>
      </c>
      <c r="D209" s="28" t="s">
        <v>93</v>
      </c>
      <c r="E209" s="29">
        <v>0</v>
      </c>
      <c r="F209" s="29">
        <v>98.96</v>
      </c>
      <c r="G209" s="29">
        <v>9.1</v>
      </c>
      <c r="H209" s="30">
        <v>108.05999999999999</v>
      </c>
      <c r="I209" s="31" t="s">
        <v>191</v>
      </c>
    </row>
    <row r="210" spans="1:9" ht="45" outlineLevel="2" x14ac:dyDescent="0.25">
      <c r="A210" s="25">
        <v>579</v>
      </c>
      <c r="B210" s="26">
        <v>45188</v>
      </c>
      <c r="C210" s="27" t="s">
        <v>190</v>
      </c>
      <c r="D210" s="28" t="s">
        <v>93</v>
      </c>
      <c r="E210" s="29">
        <v>2078.04</v>
      </c>
      <c r="F210" s="29">
        <v>1055.52</v>
      </c>
      <c r="G210" s="29">
        <v>667.98</v>
      </c>
      <c r="H210" s="30">
        <v>3801.54</v>
      </c>
      <c r="I210" s="31" t="s">
        <v>192</v>
      </c>
    </row>
    <row r="211" spans="1:9" outlineLevel="1" x14ac:dyDescent="0.25">
      <c r="A211" s="50"/>
      <c r="B211" s="51"/>
      <c r="C211" s="52" t="s">
        <v>900</v>
      </c>
      <c r="D211" s="46"/>
      <c r="E211" s="53">
        <f>SUBTOTAL(9,E209:E210)</f>
        <v>2078.04</v>
      </c>
      <c r="F211" s="53">
        <f>SUBTOTAL(9,F209:F210)</f>
        <v>1154.48</v>
      </c>
      <c r="G211" s="53">
        <f>SUBTOTAL(9,G209:G210)</f>
        <v>677.08</v>
      </c>
      <c r="H211" s="54">
        <f>SUBTOTAL(9,H209:H210)</f>
        <v>3909.6</v>
      </c>
      <c r="I211" s="49"/>
    </row>
    <row r="212" spans="1:9" ht="33.75" outlineLevel="2" x14ac:dyDescent="0.25">
      <c r="A212" s="25">
        <v>385</v>
      </c>
      <c r="B212" s="26">
        <v>45104</v>
      </c>
      <c r="C212" s="27" t="s">
        <v>193</v>
      </c>
      <c r="D212" s="28" t="s">
        <v>90</v>
      </c>
      <c r="E212" s="29">
        <v>412.3</v>
      </c>
      <c r="F212" s="29">
        <v>395.84</v>
      </c>
      <c r="G212" s="29">
        <v>346.26</v>
      </c>
      <c r="H212" s="30">
        <v>1154.4000000000001</v>
      </c>
      <c r="I212" s="31" t="s">
        <v>194</v>
      </c>
    </row>
    <row r="213" spans="1:9" outlineLevel="1" x14ac:dyDescent="0.25">
      <c r="A213" s="50"/>
      <c r="B213" s="51"/>
      <c r="C213" s="52" t="s">
        <v>901</v>
      </c>
      <c r="D213" s="46"/>
      <c r="E213" s="53">
        <f>SUBTOTAL(9,E212:E212)</f>
        <v>412.3</v>
      </c>
      <c r="F213" s="53">
        <f>SUBTOTAL(9,F212:F212)</f>
        <v>395.84</v>
      </c>
      <c r="G213" s="53">
        <f>SUBTOTAL(9,G212:G212)</f>
        <v>346.26</v>
      </c>
      <c r="H213" s="54">
        <f>SUBTOTAL(9,H212:H212)</f>
        <v>1154.4000000000001</v>
      </c>
      <c r="I213" s="49"/>
    </row>
    <row r="214" spans="1:9" ht="33.75" outlineLevel="2" x14ac:dyDescent="0.25">
      <c r="A214" s="25">
        <v>367</v>
      </c>
      <c r="B214" s="26">
        <v>45097</v>
      </c>
      <c r="C214" s="27" t="s">
        <v>195</v>
      </c>
      <c r="D214" s="28" t="s">
        <v>90</v>
      </c>
      <c r="E214" s="29">
        <v>412.3</v>
      </c>
      <c r="F214" s="29">
        <v>296.88</v>
      </c>
      <c r="G214" s="29">
        <v>1110.2</v>
      </c>
      <c r="H214" s="30">
        <v>1819.38</v>
      </c>
      <c r="I214" s="31" t="s">
        <v>196</v>
      </c>
    </row>
    <row r="215" spans="1:9" ht="33.75" outlineLevel="2" x14ac:dyDescent="0.25">
      <c r="A215" s="25">
        <v>367</v>
      </c>
      <c r="B215" s="26">
        <v>45104</v>
      </c>
      <c r="C215" s="27" t="s">
        <v>195</v>
      </c>
      <c r="D215" s="28" t="s">
        <v>90</v>
      </c>
      <c r="E215" s="29">
        <v>412.3</v>
      </c>
      <c r="F215" s="29">
        <v>98.95999999999998</v>
      </c>
      <c r="G215" s="29">
        <v>0</v>
      </c>
      <c r="H215" s="30">
        <v>511.26</v>
      </c>
      <c r="I215" s="31" t="s">
        <v>197</v>
      </c>
    </row>
    <row r="216" spans="1:9" outlineLevel="1" x14ac:dyDescent="0.25">
      <c r="A216" s="50"/>
      <c r="B216" s="51"/>
      <c r="C216" s="52" t="s">
        <v>902</v>
      </c>
      <c r="D216" s="46"/>
      <c r="E216" s="53">
        <f>SUBTOTAL(9,E214:E215)</f>
        <v>824.6</v>
      </c>
      <c r="F216" s="53">
        <f>SUBTOTAL(9,F214:F215)</f>
        <v>395.84</v>
      </c>
      <c r="G216" s="53">
        <f>SUBTOTAL(9,G214:G215)</f>
        <v>1110.2</v>
      </c>
      <c r="H216" s="54">
        <f>SUBTOTAL(9,H214:H215)</f>
        <v>2330.6400000000003</v>
      </c>
      <c r="I216" s="49"/>
    </row>
    <row r="217" spans="1:9" ht="33.75" outlineLevel="2" x14ac:dyDescent="0.25">
      <c r="A217" s="25">
        <v>495</v>
      </c>
      <c r="B217" s="26">
        <v>45160</v>
      </c>
      <c r="C217" s="27" t="s">
        <v>198</v>
      </c>
      <c r="D217" s="28" t="s">
        <v>90</v>
      </c>
      <c r="E217" s="29">
        <v>412.3</v>
      </c>
      <c r="F217" s="29">
        <v>197.92</v>
      </c>
      <c r="G217" s="29">
        <v>161.47</v>
      </c>
      <c r="H217" s="30">
        <v>771.69</v>
      </c>
      <c r="I217" s="31" t="s">
        <v>199</v>
      </c>
    </row>
    <row r="218" spans="1:9" ht="33.75" outlineLevel="2" x14ac:dyDescent="0.25">
      <c r="A218" s="18">
        <v>541</v>
      </c>
      <c r="B218" s="19">
        <v>45174</v>
      </c>
      <c r="C218" s="20" t="s">
        <v>198</v>
      </c>
      <c r="D218" s="21" t="s">
        <v>90</v>
      </c>
      <c r="E218" s="22">
        <v>412.3</v>
      </c>
      <c r="F218" s="22">
        <v>197.92</v>
      </c>
      <c r="G218" s="22">
        <v>115.42</v>
      </c>
      <c r="H218" s="23">
        <v>725.64</v>
      </c>
      <c r="I218" s="24" t="s">
        <v>200</v>
      </c>
    </row>
    <row r="219" spans="1:9" ht="33.75" outlineLevel="2" x14ac:dyDescent="0.25">
      <c r="A219" s="18">
        <v>655</v>
      </c>
      <c r="B219" s="19">
        <v>45209</v>
      </c>
      <c r="C219" s="20" t="s">
        <v>198</v>
      </c>
      <c r="D219" s="21" t="s">
        <v>90</v>
      </c>
      <c r="E219" s="32">
        <v>412.3</v>
      </c>
      <c r="F219" s="32">
        <v>296.88</v>
      </c>
      <c r="G219" s="32">
        <v>173.13</v>
      </c>
      <c r="H219" s="43">
        <v>882.31000000000006</v>
      </c>
      <c r="I219" s="24" t="s">
        <v>784</v>
      </c>
    </row>
    <row r="220" spans="1:9" outlineLevel="1" x14ac:dyDescent="0.25">
      <c r="A220" s="50"/>
      <c r="B220" s="51"/>
      <c r="C220" s="52" t="s">
        <v>860</v>
      </c>
      <c r="D220" s="46"/>
      <c r="E220" s="47">
        <f>SUBTOTAL(9,E217:E219)</f>
        <v>1236.9000000000001</v>
      </c>
      <c r="F220" s="47">
        <f>SUBTOTAL(9,F217:F219)</f>
        <v>692.72</v>
      </c>
      <c r="G220" s="47">
        <f>SUBTOTAL(9,G217:G219)</f>
        <v>450.02</v>
      </c>
      <c r="H220" s="48">
        <f>SUBTOTAL(9,H217:H219)</f>
        <v>2379.64</v>
      </c>
      <c r="I220" s="49"/>
    </row>
    <row r="221" spans="1:9" ht="33.75" outlineLevel="2" x14ac:dyDescent="0.25">
      <c r="A221" s="25">
        <v>3</v>
      </c>
      <c r="B221" s="26">
        <v>44936</v>
      </c>
      <c r="C221" s="27" t="s">
        <v>201</v>
      </c>
      <c r="D221" s="28" t="s">
        <v>93</v>
      </c>
      <c r="E221" s="29">
        <v>390.99</v>
      </c>
      <c r="F221" s="29">
        <v>281.52</v>
      </c>
      <c r="G221" s="29">
        <v>695.15000000000009</v>
      </c>
      <c r="H221" s="30">
        <v>1367.66</v>
      </c>
      <c r="I221" s="31" t="s">
        <v>202</v>
      </c>
    </row>
    <row r="222" spans="1:9" ht="33.75" outlineLevel="2" x14ac:dyDescent="0.25">
      <c r="A222" s="18">
        <v>115</v>
      </c>
      <c r="B222" s="19">
        <v>44992</v>
      </c>
      <c r="C222" s="20" t="s">
        <v>201</v>
      </c>
      <c r="D222" s="21" t="s">
        <v>93</v>
      </c>
      <c r="E222" s="22">
        <v>0</v>
      </c>
      <c r="F222" s="22">
        <v>98.96</v>
      </c>
      <c r="G222" s="22">
        <v>89.01</v>
      </c>
      <c r="H222" s="23">
        <v>187.97</v>
      </c>
      <c r="I222" s="24" t="s">
        <v>203</v>
      </c>
    </row>
    <row r="223" spans="1:9" ht="33.75" outlineLevel="2" x14ac:dyDescent="0.25">
      <c r="A223" s="18">
        <v>138</v>
      </c>
      <c r="B223" s="19">
        <v>44999</v>
      </c>
      <c r="C223" s="20" t="s">
        <v>201</v>
      </c>
      <c r="D223" s="21" t="s">
        <v>93</v>
      </c>
      <c r="E223" s="22">
        <v>412.3</v>
      </c>
      <c r="F223" s="22">
        <v>296.88</v>
      </c>
      <c r="G223" s="22">
        <v>726.01</v>
      </c>
      <c r="H223" s="23">
        <v>1435.19</v>
      </c>
      <c r="I223" s="24" t="s">
        <v>204</v>
      </c>
    </row>
    <row r="224" spans="1:9" outlineLevel="1" x14ac:dyDescent="0.25">
      <c r="A224" s="50"/>
      <c r="B224" s="51"/>
      <c r="C224" s="52" t="s">
        <v>903</v>
      </c>
      <c r="D224" s="46"/>
      <c r="E224" s="53">
        <f>SUBTOTAL(9,E221:E223)</f>
        <v>803.29</v>
      </c>
      <c r="F224" s="53">
        <f>SUBTOTAL(9,F221:F223)</f>
        <v>677.3599999999999</v>
      </c>
      <c r="G224" s="53">
        <f>SUBTOTAL(9,G221:G223)</f>
        <v>1510.17</v>
      </c>
      <c r="H224" s="54">
        <f>SUBTOTAL(9,H221:H223)</f>
        <v>2990.82</v>
      </c>
      <c r="I224" s="49"/>
    </row>
    <row r="225" spans="1:9" ht="45" outlineLevel="2" x14ac:dyDescent="0.25">
      <c r="A225" s="25">
        <v>142</v>
      </c>
      <c r="B225" s="26">
        <v>45006</v>
      </c>
      <c r="C225" s="27" t="s">
        <v>205</v>
      </c>
      <c r="D225" s="28" t="s">
        <v>93</v>
      </c>
      <c r="E225" s="29">
        <v>412.3</v>
      </c>
      <c r="F225" s="29">
        <v>395.84</v>
      </c>
      <c r="G225" s="29">
        <v>1708.8100000000002</v>
      </c>
      <c r="H225" s="30">
        <v>2516.9500000000003</v>
      </c>
      <c r="I225" s="31" t="s">
        <v>206</v>
      </c>
    </row>
    <row r="226" spans="1:9" ht="45" outlineLevel="2" x14ac:dyDescent="0.25">
      <c r="A226" s="18">
        <v>277</v>
      </c>
      <c r="B226" s="19">
        <v>45062</v>
      </c>
      <c r="C226" s="20" t="s">
        <v>205</v>
      </c>
      <c r="D226" s="21" t="s">
        <v>93</v>
      </c>
      <c r="E226" s="22">
        <v>412.3</v>
      </c>
      <c r="F226" s="22">
        <v>395.84</v>
      </c>
      <c r="G226" s="22">
        <v>1643.46</v>
      </c>
      <c r="H226" s="23">
        <v>2451.6</v>
      </c>
      <c r="I226" s="24" t="s">
        <v>207</v>
      </c>
    </row>
    <row r="227" spans="1:9" ht="33.75" outlineLevel="2" x14ac:dyDescent="0.25">
      <c r="A227" s="18">
        <v>278</v>
      </c>
      <c r="B227" s="19">
        <v>45062</v>
      </c>
      <c r="C227" s="20" t="s">
        <v>205</v>
      </c>
      <c r="D227" s="21" t="s">
        <v>93</v>
      </c>
      <c r="E227" s="22">
        <v>0</v>
      </c>
      <c r="F227" s="22">
        <v>197.92</v>
      </c>
      <c r="G227" s="22">
        <v>447.72</v>
      </c>
      <c r="H227" s="23">
        <v>645.64</v>
      </c>
      <c r="I227" s="24" t="s">
        <v>208</v>
      </c>
    </row>
    <row r="228" spans="1:9" ht="33.75" outlineLevel="2" x14ac:dyDescent="0.25">
      <c r="A228" s="18">
        <v>527</v>
      </c>
      <c r="B228" s="19">
        <v>45167</v>
      </c>
      <c r="C228" s="20" t="s">
        <v>205</v>
      </c>
      <c r="D228" s="21" t="s">
        <v>93</v>
      </c>
      <c r="E228" s="22">
        <v>824.6</v>
      </c>
      <c r="F228" s="22">
        <v>494.79999999999995</v>
      </c>
      <c r="G228" s="22">
        <v>1641.64</v>
      </c>
      <c r="H228" s="23">
        <v>2961.04</v>
      </c>
      <c r="I228" s="24" t="s">
        <v>209</v>
      </c>
    </row>
    <row r="229" spans="1:9" ht="33.75" outlineLevel="2" x14ac:dyDescent="0.25">
      <c r="A229" s="18">
        <v>599</v>
      </c>
      <c r="B229" s="19">
        <v>45195</v>
      </c>
      <c r="C229" s="20" t="s">
        <v>205</v>
      </c>
      <c r="D229" s="21" t="s">
        <v>93</v>
      </c>
      <c r="E229" s="22">
        <v>412.3</v>
      </c>
      <c r="F229" s="22">
        <v>395.84</v>
      </c>
      <c r="G229" s="22">
        <v>1643.46</v>
      </c>
      <c r="H229" s="23">
        <v>2451.6</v>
      </c>
      <c r="I229" s="24" t="s">
        <v>210</v>
      </c>
    </row>
    <row r="230" spans="1:9" ht="33.75" outlineLevel="2" x14ac:dyDescent="0.25">
      <c r="A230" s="18">
        <v>634</v>
      </c>
      <c r="B230" s="19">
        <v>45202</v>
      </c>
      <c r="C230" s="20" t="s">
        <v>205</v>
      </c>
      <c r="D230" s="21" t="s">
        <v>93</v>
      </c>
      <c r="E230" s="32">
        <v>412.3</v>
      </c>
      <c r="F230" s="32">
        <v>395.84</v>
      </c>
      <c r="G230" s="32">
        <v>1681.68</v>
      </c>
      <c r="H230" s="43">
        <v>2489.8200000000002</v>
      </c>
      <c r="I230" s="24" t="s">
        <v>762</v>
      </c>
    </row>
    <row r="231" spans="1:9" outlineLevel="1" x14ac:dyDescent="0.25">
      <c r="A231" s="50"/>
      <c r="B231" s="51"/>
      <c r="C231" s="52" t="s">
        <v>861</v>
      </c>
      <c r="D231" s="46"/>
      <c r="E231" s="47">
        <f>SUBTOTAL(9,E225:E230)</f>
        <v>2473.8000000000002</v>
      </c>
      <c r="F231" s="47">
        <f>SUBTOTAL(9,F225:F230)</f>
        <v>2276.08</v>
      </c>
      <c r="G231" s="47">
        <f>SUBTOTAL(9,G225:G230)</f>
        <v>8766.77</v>
      </c>
      <c r="H231" s="48">
        <f>SUBTOTAL(9,H225:H230)</f>
        <v>13516.65</v>
      </c>
      <c r="I231" s="49"/>
    </row>
    <row r="232" spans="1:9" ht="45" outlineLevel="2" x14ac:dyDescent="0.25">
      <c r="A232" s="25">
        <v>682</v>
      </c>
      <c r="B232" s="26">
        <v>45223</v>
      </c>
      <c r="C232" s="27" t="s">
        <v>808</v>
      </c>
      <c r="D232" s="28" t="s">
        <v>90</v>
      </c>
      <c r="E232" s="44">
        <v>824.6</v>
      </c>
      <c r="F232" s="44">
        <v>395.84</v>
      </c>
      <c r="G232" s="44">
        <v>346.26</v>
      </c>
      <c r="H232" s="45">
        <v>1566.7</v>
      </c>
      <c r="I232" s="31" t="s">
        <v>809</v>
      </c>
    </row>
    <row r="233" spans="1:9" outlineLevel="1" x14ac:dyDescent="0.25">
      <c r="A233" s="50"/>
      <c r="B233" s="51"/>
      <c r="C233" s="52" t="s">
        <v>862</v>
      </c>
      <c r="D233" s="46"/>
      <c r="E233" s="47">
        <f>SUBTOTAL(9,E232:E232)</f>
        <v>824.6</v>
      </c>
      <c r="F233" s="47">
        <f>SUBTOTAL(9,F232:F232)</f>
        <v>395.84</v>
      </c>
      <c r="G233" s="47">
        <f>SUBTOTAL(9,G232:G232)</f>
        <v>346.26</v>
      </c>
      <c r="H233" s="48">
        <f>SUBTOTAL(9,H232:H232)</f>
        <v>1566.7</v>
      </c>
      <c r="I233" s="49"/>
    </row>
    <row r="234" spans="1:9" ht="33.75" outlineLevel="2" x14ac:dyDescent="0.25">
      <c r="A234" s="25">
        <v>458</v>
      </c>
      <c r="B234" s="26">
        <v>45146</v>
      </c>
      <c r="C234" s="27" t="s">
        <v>211</v>
      </c>
      <c r="D234" s="28" t="s">
        <v>90</v>
      </c>
      <c r="E234" s="29">
        <v>0</v>
      </c>
      <c r="F234" s="29">
        <v>197.92</v>
      </c>
      <c r="G234" s="29">
        <v>115.42</v>
      </c>
      <c r="H234" s="30">
        <v>313.33999999999997</v>
      </c>
      <c r="I234" s="31" t="s">
        <v>212</v>
      </c>
    </row>
    <row r="235" spans="1:9" outlineLevel="1" x14ac:dyDescent="0.25">
      <c r="A235" s="50"/>
      <c r="B235" s="51"/>
      <c r="C235" s="52" t="s">
        <v>904</v>
      </c>
      <c r="D235" s="46"/>
      <c r="E235" s="53">
        <f>SUBTOTAL(9,E234:E234)</f>
        <v>0</v>
      </c>
      <c r="F235" s="53">
        <f>SUBTOTAL(9,F234:F234)</f>
        <v>197.92</v>
      </c>
      <c r="G235" s="53">
        <f>SUBTOTAL(9,G234:G234)</f>
        <v>115.42</v>
      </c>
      <c r="H235" s="54">
        <f>SUBTOTAL(9,H234:H234)</f>
        <v>313.33999999999997</v>
      </c>
      <c r="I235" s="49"/>
    </row>
    <row r="236" spans="1:9" ht="33.75" outlineLevel="2" x14ac:dyDescent="0.25">
      <c r="A236" s="25">
        <v>7</v>
      </c>
      <c r="B236" s="26">
        <v>44943</v>
      </c>
      <c r="C236" s="27" t="s">
        <v>213</v>
      </c>
      <c r="D236" s="28" t="s">
        <v>93</v>
      </c>
      <c r="E236" s="29">
        <v>0</v>
      </c>
      <c r="F236" s="29">
        <v>187.68</v>
      </c>
      <c r="G236" s="29">
        <v>119.06</v>
      </c>
      <c r="H236" s="30">
        <v>306.74</v>
      </c>
      <c r="I236" s="31" t="s">
        <v>214</v>
      </c>
    </row>
    <row r="237" spans="1:9" ht="33.75" outlineLevel="2" x14ac:dyDescent="0.25">
      <c r="A237" s="25">
        <v>23</v>
      </c>
      <c r="B237" s="26">
        <v>44950</v>
      </c>
      <c r="C237" s="27" t="s">
        <v>213</v>
      </c>
      <c r="D237" s="28" t="s">
        <v>93</v>
      </c>
      <c r="E237" s="29">
        <v>0</v>
      </c>
      <c r="F237" s="29">
        <v>187.68</v>
      </c>
      <c r="G237" s="29">
        <v>119.06</v>
      </c>
      <c r="H237" s="30">
        <v>306.74</v>
      </c>
      <c r="I237" s="31" t="s">
        <v>215</v>
      </c>
    </row>
    <row r="238" spans="1:9" ht="33.75" outlineLevel="2" x14ac:dyDescent="0.25">
      <c r="A238" s="25">
        <v>59</v>
      </c>
      <c r="B238" s="26">
        <v>44964</v>
      </c>
      <c r="C238" s="27" t="s">
        <v>213</v>
      </c>
      <c r="D238" s="28" t="s">
        <v>93</v>
      </c>
      <c r="E238" s="29">
        <v>0</v>
      </c>
      <c r="F238" s="29">
        <v>197.92</v>
      </c>
      <c r="G238" s="29">
        <v>125.41</v>
      </c>
      <c r="H238" s="30">
        <v>323.33</v>
      </c>
      <c r="I238" s="31" t="s">
        <v>216</v>
      </c>
    </row>
    <row r="239" spans="1:9" ht="33.75" outlineLevel="2" x14ac:dyDescent="0.25">
      <c r="A239" s="18">
        <v>71</v>
      </c>
      <c r="B239" s="19">
        <v>44971</v>
      </c>
      <c r="C239" s="20" t="s">
        <v>213</v>
      </c>
      <c r="D239" s="21" t="s">
        <v>93</v>
      </c>
      <c r="E239" s="22">
        <v>0</v>
      </c>
      <c r="F239" s="22">
        <v>197.92</v>
      </c>
      <c r="G239" s="22">
        <v>125.41</v>
      </c>
      <c r="H239" s="23">
        <v>323.33</v>
      </c>
      <c r="I239" s="24" t="s">
        <v>217</v>
      </c>
    </row>
    <row r="240" spans="1:9" ht="22.5" outlineLevel="2" x14ac:dyDescent="0.25">
      <c r="A240" s="18">
        <v>72</v>
      </c>
      <c r="B240" s="19">
        <v>44971</v>
      </c>
      <c r="C240" s="20" t="s">
        <v>213</v>
      </c>
      <c r="D240" s="21" t="s">
        <v>93</v>
      </c>
      <c r="E240" s="22">
        <v>0</v>
      </c>
      <c r="F240" s="22">
        <v>197.92</v>
      </c>
      <c r="G240" s="22">
        <v>125.41</v>
      </c>
      <c r="H240" s="23">
        <v>323.33</v>
      </c>
      <c r="I240" s="24" t="s">
        <v>218</v>
      </c>
    </row>
    <row r="241" spans="1:9" ht="33.75" outlineLevel="2" x14ac:dyDescent="0.25">
      <c r="A241" s="25">
        <v>136</v>
      </c>
      <c r="B241" s="26">
        <v>44999</v>
      </c>
      <c r="C241" s="27" t="s">
        <v>213</v>
      </c>
      <c r="D241" s="28" t="s">
        <v>93</v>
      </c>
      <c r="E241" s="29">
        <v>0</v>
      </c>
      <c r="F241" s="29">
        <v>197.92</v>
      </c>
      <c r="G241" s="29">
        <v>125.41</v>
      </c>
      <c r="H241" s="30">
        <v>323.33</v>
      </c>
      <c r="I241" s="31" t="s">
        <v>219</v>
      </c>
    </row>
    <row r="242" spans="1:9" ht="33.75" outlineLevel="2" x14ac:dyDescent="0.25">
      <c r="A242" s="18">
        <v>154</v>
      </c>
      <c r="B242" s="19">
        <v>45006</v>
      </c>
      <c r="C242" s="20" t="s">
        <v>213</v>
      </c>
      <c r="D242" s="21" t="s">
        <v>93</v>
      </c>
      <c r="E242" s="22">
        <v>0</v>
      </c>
      <c r="F242" s="22">
        <v>197.92</v>
      </c>
      <c r="G242" s="22">
        <v>125.41</v>
      </c>
      <c r="H242" s="23">
        <v>323.33</v>
      </c>
      <c r="I242" s="24" t="s">
        <v>220</v>
      </c>
    </row>
    <row r="243" spans="1:9" ht="33.75" outlineLevel="2" x14ac:dyDescent="0.25">
      <c r="A243" s="18">
        <v>204</v>
      </c>
      <c r="B243" s="19">
        <v>45034</v>
      </c>
      <c r="C243" s="20" t="s">
        <v>213</v>
      </c>
      <c r="D243" s="21" t="s">
        <v>93</v>
      </c>
      <c r="E243" s="22">
        <v>0</v>
      </c>
      <c r="F243" s="22">
        <v>98.96</v>
      </c>
      <c r="G243" s="22">
        <v>125.41</v>
      </c>
      <c r="H243" s="23">
        <v>224.37</v>
      </c>
      <c r="I243" s="24" t="s">
        <v>221</v>
      </c>
    </row>
    <row r="244" spans="1:9" ht="33.75" outlineLevel="2" x14ac:dyDescent="0.25">
      <c r="A244" s="18">
        <v>232</v>
      </c>
      <c r="B244" s="19">
        <v>45041</v>
      </c>
      <c r="C244" s="20" t="s">
        <v>213</v>
      </c>
      <c r="D244" s="21" t="s">
        <v>93</v>
      </c>
      <c r="E244" s="22">
        <v>0</v>
      </c>
      <c r="F244" s="22">
        <v>692.71999999999991</v>
      </c>
      <c r="G244" s="22">
        <v>501.64</v>
      </c>
      <c r="H244" s="23">
        <v>1194.3599999999999</v>
      </c>
      <c r="I244" s="24" t="s">
        <v>222</v>
      </c>
    </row>
    <row r="245" spans="1:9" ht="33.75" outlineLevel="2" x14ac:dyDescent="0.25">
      <c r="A245" s="18">
        <v>246</v>
      </c>
      <c r="B245" s="19">
        <v>45048</v>
      </c>
      <c r="C245" s="20" t="s">
        <v>213</v>
      </c>
      <c r="D245" s="21" t="s">
        <v>93</v>
      </c>
      <c r="E245" s="22">
        <v>0</v>
      </c>
      <c r="F245" s="22">
        <v>0</v>
      </c>
      <c r="G245" s="22">
        <v>0</v>
      </c>
      <c r="H245" s="23">
        <v>0</v>
      </c>
      <c r="I245" s="24" t="s">
        <v>223</v>
      </c>
    </row>
    <row r="246" spans="1:9" outlineLevel="1" x14ac:dyDescent="0.25">
      <c r="A246" s="50"/>
      <c r="B246" s="51"/>
      <c r="C246" s="52" t="s">
        <v>905</v>
      </c>
      <c r="D246" s="46"/>
      <c r="E246" s="53">
        <f>SUBTOTAL(9,E236:E245)</f>
        <v>0</v>
      </c>
      <c r="F246" s="53">
        <f>SUBTOTAL(9,F236:F245)</f>
        <v>2156.64</v>
      </c>
      <c r="G246" s="53">
        <f>SUBTOTAL(9,G236:G245)</f>
        <v>1492.2199999999998</v>
      </c>
      <c r="H246" s="54">
        <f>SUBTOTAL(9,H236:H245)</f>
        <v>3648.8599999999997</v>
      </c>
      <c r="I246" s="49"/>
    </row>
    <row r="247" spans="1:9" ht="22.5" outlineLevel="2" x14ac:dyDescent="0.25">
      <c r="A247" s="25">
        <v>60</v>
      </c>
      <c r="B247" s="26">
        <v>44964</v>
      </c>
      <c r="C247" s="27" t="s">
        <v>224</v>
      </c>
      <c r="D247" s="28" t="s">
        <v>90</v>
      </c>
      <c r="E247" s="29">
        <v>0</v>
      </c>
      <c r="F247" s="29">
        <v>0</v>
      </c>
      <c r="G247" s="29">
        <v>0</v>
      </c>
      <c r="H247" s="30">
        <v>0</v>
      </c>
      <c r="I247" s="31" t="s">
        <v>225</v>
      </c>
    </row>
    <row r="248" spans="1:9" ht="33.75" outlineLevel="2" x14ac:dyDescent="0.25">
      <c r="A248" s="18">
        <v>213</v>
      </c>
      <c r="B248" s="19">
        <v>45034</v>
      </c>
      <c r="C248" s="20" t="s">
        <v>224</v>
      </c>
      <c r="D248" s="21" t="s">
        <v>90</v>
      </c>
      <c r="E248" s="22">
        <v>0</v>
      </c>
      <c r="F248" s="22">
        <v>98.96</v>
      </c>
      <c r="G248" s="22">
        <v>20.02</v>
      </c>
      <c r="H248" s="23">
        <v>118.97999999999999</v>
      </c>
      <c r="I248" s="24" t="s">
        <v>226</v>
      </c>
    </row>
    <row r="249" spans="1:9" outlineLevel="1" x14ac:dyDescent="0.25">
      <c r="A249" s="50"/>
      <c r="B249" s="51"/>
      <c r="C249" s="52" t="s">
        <v>906</v>
      </c>
      <c r="D249" s="46"/>
      <c r="E249" s="53">
        <f>SUBTOTAL(9,E247:E248)</f>
        <v>0</v>
      </c>
      <c r="F249" s="53">
        <f>SUBTOTAL(9,F247:F248)</f>
        <v>98.96</v>
      </c>
      <c r="G249" s="53">
        <f>SUBTOTAL(9,G247:G248)</f>
        <v>20.02</v>
      </c>
      <c r="H249" s="54">
        <f>SUBTOTAL(9,H247:H248)</f>
        <v>118.97999999999999</v>
      </c>
      <c r="I249" s="49"/>
    </row>
    <row r="250" spans="1:9" ht="33.75" outlineLevel="2" x14ac:dyDescent="0.25">
      <c r="A250" s="25">
        <v>18</v>
      </c>
      <c r="B250" s="26">
        <v>44950</v>
      </c>
      <c r="C250" s="27" t="s">
        <v>227</v>
      </c>
      <c r="D250" s="28" t="s">
        <v>93</v>
      </c>
      <c r="E250" s="29">
        <v>390.99</v>
      </c>
      <c r="F250" s="29">
        <v>281.52</v>
      </c>
      <c r="G250" s="29">
        <v>610.68999999999994</v>
      </c>
      <c r="H250" s="30">
        <v>1283.1999999999998</v>
      </c>
      <c r="I250" s="31" t="s">
        <v>228</v>
      </c>
    </row>
    <row r="251" spans="1:9" ht="33.75" outlineLevel="2" x14ac:dyDescent="0.25">
      <c r="A251" s="18">
        <v>19</v>
      </c>
      <c r="B251" s="19">
        <v>44950</v>
      </c>
      <c r="C251" s="20" t="s">
        <v>227</v>
      </c>
      <c r="D251" s="21" t="s">
        <v>93</v>
      </c>
      <c r="E251" s="22">
        <v>0</v>
      </c>
      <c r="F251" s="22">
        <v>187.68</v>
      </c>
      <c r="G251" s="22">
        <v>672.66000000000008</v>
      </c>
      <c r="H251" s="23">
        <v>860.34000000000015</v>
      </c>
      <c r="I251" s="24" t="s">
        <v>229</v>
      </c>
    </row>
    <row r="252" spans="1:9" ht="33.75" outlineLevel="2" x14ac:dyDescent="0.25">
      <c r="A252" s="18">
        <v>54</v>
      </c>
      <c r="B252" s="19">
        <v>44964</v>
      </c>
      <c r="C252" s="20" t="s">
        <v>227</v>
      </c>
      <c r="D252" s="21" t="s">
        <v>93</v>
      </c>
      <c r="E252" s="22">
        <v>412.3</v>
      </c>
      <c r="F252" s="22">
        <v>197.92</v>
      </c>
      <c r="G252" s="22">
        <v>707.81</v>
      </c>
      <c r="H252" s="23">
        <v>1318.03</v>
      </c>
      <c r="I252" s="24" t="s">
        <v>230</v>
      </c>
    </row>
    <row r="253" spans="1:9" ht="33.75" outlineLevel="2" x14ac:dyDescent="0.25">
      <c r="A253" s="18">
        <v>73</v>
      </c>
      <c r="B253" s="19">
        <v>44971</v>
      </c>
      <c r="C253" s="20" t="s">
        <v>227</v>
      </c>
      <c r="D253" s="21" t="s">
        <v>93</v>
      </c>
      <c r="E253" s="22">
        <v>1236.9000000000001</v>
      </c>
      <c r="F253" s="22">
        <v>791.68</v>
      </c>
      <c r="G253" s="22">
        <v>774.98</v>
      </c>
      <c r="H253" s="23">
        <v>2803.56</v>
      </c>
      <c r="I253" s="24" t="s">
        <v>231</v>
      </c>
    </row>
    <row r="254" spans="1:9" ht="33.75" outlineLevel="2" x14ac:dyDescent="0.25">
      <c r="A254" s="18">
        <v>105</v>
      </c>
      <c r="B254" s="19">
        <v>44985</v>
      </c>
      <c r="C254" s="20" t="s">
        <v>227</v>
      </c>
      <c r="D254" s="21" t="s">
        <v>93</v>
      </c>
      <c r="E254" s="22">
        <v>412.3</v>
      </c>
      <c r="F254" s="22">
        <v>197.92</v>
      </c>
      <c r="G254" s="22">
        <v>707.81</v>
      </c>
      <c r="H254" s="23">
        <v>1318.03</v>
      </c>
      <c r="I254" s="24" t="s">
        <v>232</v>
      </c>
    </row>
    <row r="255" spans="1:9" ht="45" outlineLevel="2" x14ac:dyDescent="0.25">
      <c r="A255" s="18">
        <v>113</v>
      </c>
      <c r="B255" s="19">
        <v>44992</v>
      </c>
      <c r="C255" s="20" t="s">
        <v>227</v>
      </c>
      <c r="D255" s="21" t="s">
        <v>93</v>
      </c>
      <c r="E255" s="22">
        <v>2078.04</v>
      </c>
      <c r="F255" s="22">
        <v>791.64</v>
      </c>
      <c r="G255" s="22">
        <v>733.7</v>
      </c>
      <c r="H255" s="23">
        <v>3603.38</v>
      </c>
      <c r="I255" s="24" t="s">
        <v>233</v>
      </c>
    </row>
    <row r="256" spans="1:9" ht="33.75" outlineLevel="2" x14ac:dyDescent="0.25">
      <c r="A256" s="25">
        <v>165</v>
      </c>
      <c r="B256" s="26">
        <v>45013</v>
      </c>
      <c r="C256" s="27" t="s">
        <v>227</v>
      </c>
      <c r="D256" s="28" t="s">
        <v>93</v>
      </c>
      <c r="E256" s="29">
        <v>0</v>
      </c>
      <c r="F256" s="29">
        <v>98.96</v>
      </c>
      <c r="G256" s="29">
        <v>74.45</v>
      </c>
      <c r="H256" s="30">
        <v>173.41</v>
      </c>
      <c r="I256" s="31" t="s">
        <v>234</v>
      </c>
    </row>
    <row r="257" spans="1:9" ht="33.75" outlineLevel="2" x14ac:dyDescent="0.25">
      <c r="A257" s="18">
        <v>166</v>
      </c>
      <c r="B257" s="19">
        <v>45013</v>
      </c>
      <c r="C257" s="20" t="s">
        <v>227</v>
      </c>
      <c r="D257" s="21" t="s">
        <v>93</v>
      </c>
      <c r="E257" s="22">
        <v>412.3</v>
      </c>
      <c r="F257" s="22">
        <v>197.92</v>
      </c>
      <c r="G257" s="22">
        <v>707.81</v>
      </c>
      <c r="H257" s="23">
        <v>1318.03</v>
      </c>
      <c r="I257" s="24" t="s">
        <v>235</v>
      </c>
    </row>
    <row r="258" spans="1:9" ht="56.25" outlineLevel="2" x14ac:dyDescent="0.25">
      <c r="A258" s="18">
        <v>284</v>
      </c>
      <c r="B258" s="19">
        <v>45062</v>
      </c>
      <c r="C258" s="20" t="s">
        <v>227</v>
      </c>
      <c r="D258" s="21" t="s">
        <v>93</v>
      </c>
      <c r="E258" s="22">
        <v>412.3</v>
      </c>
      <c r="F258" s="22">
        <v>296.88</v>
      </c>
      <c r="G258" s="22">
        <v>776.80000000000007</v>
      </c>
      <c r="H258" s="23">
        <v>1485.98</v>
      </c>
      <c r="I258" s="24" t="s">
        <v>236</v>
      </c>
    </row>
    <row r="259" spans="1:9" ht="22.5" outlineLevel="2" x14ac:dyDescent="0.25">
      <c r="A259" s="18">
        <v>302</v>
      </c>
      <c r="B259" s="19">
        <v>45069</v>
      </c>
      <c r="C259" s="20" t="s">
        <v>227</v>
      </c>
      <c r="D259" s="21" t="s">
        <v>93</v>
      </c>
      <c r="E259" s="22">
        <v>1732.6799999999998</v>
      </c>
      <c r="F259" s="22">
        <v>923.52</v>
      </c>
      <c r="G259" s="22">
        <v>527.67999999999995</v>
      </c>
      <c r="H259" s="23">
        <v>3183.8799999999997</v>
      </c>
      <c r="I259" s="24" t="s">
        <v>237</v>
      </c>
    </row>
    <row r="260" spans="1:9" ht="33.75" outlineLevel="2" x14ac:dyDescent="0.25">
      <c r="A260" s="18">
        <v>312</v>
      </c>
      <c r="B260" s="19">
        <v>45076</v>
      </c>
      <c r="C260" s="20" t="s">
        <v>227</v>
      </c>
      <c r="D260" s="21" t="s">
        <v>93</v>
      </c>
      <c r="E260" s="22">
        <v>0</v>
      </c>
      <c r="F260" s="22">
        <v>197.92</v>
      </c>
      <c r="G260" s="22">
        <v>707.81</v>
      </c>
      <c r="H260" s="23">
        <v>905.7299999999999</v>
      </c>
      <c r="I260" s="24" t="s">
        <v>238</v>
      </c>
    </row>
    <row r="261" spans="1:9" ht="33.75" outlineLevel="2" x14ac:dyDescent="0.25">
      <c r="A261" s="18">
        <v>364</v>
      </c>
      <c r="B261" s="19">
        <v>45097</v>
      </c>
      <c r="C261" s="20" t="s">
        <v>227</v>
      </c>
      <c r="D261" s="21" t="s">
        <v>93</v>
      </c>
      <c r="E261" s="22">
        <v>412.3</v>
      </c>
      <c r="F261" s="22">
        <v>296.88</v>
      </c>
      <c r="G261" s="22">
        <v>707.81</v>
      </c>
      <c r="H261" s="23">
        <v>1416.99</v>
      </c>
      <c r="I261" s="24" t="s">
        <v>239</v>
      </c>
    </row>
    <row r="262" spans="1:9" ht="33.75" outlineLevel="2" x14ac:dyDescent="0.25">
      <c r="A262" s="18">
        <v>376</v>
      </c>
      <c r="B262" s="19">
        <v>45104</v>
      </c>
      <c r="C262" s="20" t="s">
        <v>227</v>
      </c>
      <c r="D262" s="21" t="s">
        <v>93</v>
      </c>
      <c r="E262" s="22">
        <v>0</v>
      </c>
      <c r="F262" s="22">
        <v>98.96</v>
      </c>
      <c r="G262" s="22">
        <v>12.74</v>
      </c>
      <c r="H262" s="23">
        <v>111.69999999999999</v>
      </c>
      <c r="I262" s="24" t="s">
        <v>240</v>
      </c>
    </row>
    <row r="263" spans="1:9" ht="45" outlineLevel="2" x14ac:dyDescent="0.25">
      <c r="A263" s="18">
        <v>419</v>
      </c>
      <c r="B263" s="19">
        <v>45118</v>
      </c>
      <c r="C263" s="20" t="s">
        <v>227</v>
      </c>
      <c r="D263" s="21" t="s">
        <v>93</v>
      </c>
      <c r="E263" s="22">
        <v>412.3</v>
      </c>
      <c r="F263" s="22">
        <v>296.88</v>
      </c>
      <c r="G263" s="22">
        <v>776.80000000000007</v>
      </c>
      <c r="H263" s="23">
        <v>1485.98</v>
      </c>
      <c r="I263" s="24" t="s">
        <v>241</v>
      </c>
    </row>
    <row r="264" spans="1:9" ht="33.75" outlineLevel="2" x14ac:dyDescent="0.25">
      <c r="A264" s="18">
        <v>166</v>
      </c>
      <c r="B264" s="19">
        <v>45118</v>
      </c>
      <c r="C264" s="20" t="s">
        <v>227</v>
      </c>
      <c r="D264" s="21" t="s">
        <v>93</v>
      </c>
      <c r="E264" s="32">
        <v>-412.3</v>
      </c>
      <c r="F264" s="32">
        <v>-197.92</v>
      </c>
      <c r="G264" s="32">
        <v>-707.81</v>
      </c>
      <c r="H264" s="33">
        <v>-1318.03</v>
      </c>
      <c r="I264" s="24" t="s">
        <v>242</v>
      </c>
    </row>
    <row r="265" spans="1:9" ht="33.75" outlineLevel="2" x14ac:dyDescent="0.25">
      <c r="A265" s="18">
        <v>450</v>
      </c>
      <c r="B265" s="19">
        <v>45132</v>
      </c>
      <c r="C265" s="20" t="s">
        <v>227</v>
      </c>
      <c r="D265" s="21" t="s">
        <v>93</v>
      </c>
      <c r="E265" s="22">
        <v>412.3</v>
      </c>
      <c r="F265" s="22">
        <v>197.92</v>
      </c>
      <c r="G265" s="22">
        <v>707.81</v>
      </c>
      <c r="H265" s="23">
        <v>1318.03</v>
      </c>
      <c r="I265" s="24" t="s">
        <v>243</v>
      </c>
    </row>
    <row r="266" spans="1:9" ht="56.25" outlineLevel="2" x14ac:dyDescent="0.25">
      <c r="A266" s="18">
        <v>466</v>
      </c>
      <c r="B266" s="19">
        <v>45146</v>
      </c>
      <c r="C266" s="20" t="s">
        <v>227</v>
      </c>
      <c r="D266" s="21" t="s">
        <v>93</v>
      </c>
      <c r="E266" s="22">
        <v>412.3</v>
      </c>
      <c r="F266" s="22">
        <v>296.88</v>
      </c>
      <c r="G266" s="22">
        <v>774.98</v>
      </c>
      <c r="H266" s="23">
        <v>1484.16</v>
      </c>
      <c r="I266" s="24" t="s">
        <v>244</v>
      </c>
    </row>
    <row r="267" spans="1:9" ht="45" outlineLevel="2" x14ac:dyDescent="0.25">
      <c r="A267" s="18">
        <v>467</v>
      </c>
      <c r="B267" s="19">
        <v>45146</v>
      </c>
      <c r="C267" s="20" t="s">
        <v>227</v>
      </c>
      <c r="D267" s="21" t="s">
        <v>93</v>
      </c>
      <c r="E267" s="22">
        <v>2078.04</v>
      </c>
      <c r="F267" s="22">
        <v>923.57999999999993</v>
      </c>
      <c r="G267" s="22">
        <v>667.98</v>
      </c>
      <c r="H267" s="23">
        <v>3669.6</v>
      </c>
      <c r="I267" s="24" t="s">
        <v>245</v>
      </c>
    </row>
    <row r="268" spans="1:9" ht="56.25" outlineLevel="2" x14ac:dyDescent="0.25">
      <c r="A268" s="25">
        <v>509</v>
      </c>
      <c r="B268" s="26">
        <v>45160</v>
      </c>
      <c r="C268" s="27" t="s">
        <v>227</v>
      </c>
      <c r="D268" s="28" t="s">
        <v>93</v>
      </c>
      <c r="E268" s="29">
        <v>824.6</v>
      </c>
      <c r="F268" s="29">
        <v>395.84</v>
      </c>
      <c r="G268" s="29">
        <v>1468.3999999999999</v>
      </c>
      <c r="H268" s="30">
        <v>2688.84</v>
      </c>
      <c r="I268" s="31" t="s">
        <v>246</v>
      </c>
    </row>
    <row r="269" spans="1:9" ht="33.75" outlineLevel="2" x14ac:dyDescent="0.25">
      <c r="A269" s="25">
        <v>525</v>
      </c>
      <c r="B269" s="26">
        <v>45167</v>
      </c>
      <c r="C269" s="27" t="s">
        <v>227</v>
      </c>
      <c r="D269" s="28" t="s">
        <v>93</v>
      </c>
      <c r="E269" s="29">
        <v>824.6</v>
      </c>
      <c r="F269" s="29">
        <v>395.84</v>
      </c>
      <c r="G269" s="29">
        <v>640.64</v>
      </c>
      <c r="H269" s="30">
        <v>1861.08</v>
      </c>
      <c r="I269" s="31" t="s">
        <v>247</v>
      </c>
    </row>
    <row r="270" spans="1:9" ht="56.25" outlineLevel="2" x14ac:dyDescent="0.25">
      <c r="A270" s="25">
        <v>587</v>
      </c>
      <c r="B270" s="26">
        <v>45188</v>
      </c>
      <c r="C270" s="27" t="s">
        <v>227</v>
      </c>
      <c r="D270" s="28" t="s">
        <v>93</v>
      </c>
      <c r="E270" s="29">
        <v>412.3</v>
      </c>
      <c r="F270" s="29">
        <v>296.88</v>
      </c>
      <c r="G270" s="29">
        <v>709.63</v>
      </c>
      <c r="H270" s="30">
        <v>1418.81</v>
      </c>
      <c r="I270" s="31" t="s">
        <v>248</v>
      </c>
    </row>
    <row r="271" spans="1:9" ht="45" outlineLevel="2" x14ac:dyDescent="0.25">
      <c r="A271" s="18">
        <v>614</v>
      </c>
      <c r="B271" s="19">
        <v>45195</v>
      </c>
      <c r="C271" s="20" t="s">
        <v>227</v>
      </c>
      <c r="D271" s="21" t="s">
        <v>93</v>
      </c>
      <c r="E271" s="22">
        <v>824.6</v>
      </c>
      <c r="F271" s="22">
        <v>593.76</v>
      </c>
      <c r="G271" s="22">
        <v>1413.8</v>
      </c>
      <c r="H271" s="23">
        <v>2832.16</v>
      </c>
      <c r="I271" s="24" t="s">
        <v>249</v>
      </c>
    </row>
    <row r="272" spans="1:9" ht="33.75" outlineLevel="2" x14ac:dyDescent="0.25">
      <c r="A272" s="18">
        <v>644</v>
      </c>
      <c r="B272" s="19">
        <v>45209</v>
      </c>
      <c r="C272" s="20" t="s">
        <v>227</v>
      </c>
      <c r="D272" s="21" t="s">
        <v>93</v>
      </c>
      <c r="E272" s="32">
        <v>2310.2399999999998</v>
      </c>
      <c r="F272" s="32">
        <v>1038.96</v>
      </c>
      <c r="G272" s="32">
        <v>725.56</v>
      </c>
      <c r="H272" s="43">
        <v>4074.7599999999998</v>
      </c>
      <c r="I272" s="24" t="s">
        <v>772</v>
      </c>
    </row>
    <row r="273" spans="1:9" ht="45" outlineLevel="2" x14ac:dyDescent="0.25">
      <c r="A273" s="18">
        <v>707</v>
      </c>
      <c r="B273" s="19">
        <v>45230</v>
      </c>
      <c r="C273" s="20" t="s">
        <v>227</v>
      </c>
      <c r="D273" s="21" t="s">
        <v>93</v>
      </c>
      <c r="E273" s="32">
        <v>412.3</v>
      </c>
      <c r="F273" s="32">
        <v>296.88</v>
      </c>
      <c r="G273" s="32">
        <v>709.63</v>
      </c>
      <c r="H273" s="43">
        <v>1418.81</v>
      </c>
      <c r="I273" s="24" t="s">
        <v>835</v>
      </c>
    </row>
    <row r="274" spans="1:9" outlineLevel="1" x14ac:dyDescent="0.25">
      <c r="A274" s="50"/>
      <c r="B274" s="51"/>
      <c r="C274" s="52" t="s">
        <v>863</v>
      </c>
      <c r="D274" s="46"/>
      <c r="E274" s="47">
        <f>SUBTOTAL(9,E250:E273)</f>
        <v>16011.39</v>
      </c>
      <c r="F274" s="47">
        <f>SUBTOTAL(9,F250:F273)</f>
        <v>9094.9</v>
      </c>
      <c r="G274" s="47">
        <f>SUBTOTAL(9,G250:G273)</f>
        <v>15610.169999999995</v>
      </c>
      <c r="H274" s="48">
        <f>SUBTOTAL(9,H250:H273)</f>
        <v>40716.46</v>
      </c>
      <c r="I274" s="49"/>
    </row>
    <row r="275" spans="1:9" ht="24" outlineLevel="2" x14ac:dyDescent="0.25">
      <c r="A275" s="25" t="s">
        <v>250</v>
      </c>
      <c r="B275" s="26">
        <v>44943</v>
      </c>
      <c r="C275" s="27" t="s">
        <v>251</v>
      </c>
      <c r="D275" s="28" t="s">
        <v>93</v>
      </c>
      <c r="E275" s="29">
        <v>390.99</v>
      </c>
      <c r="F275" s="29">
        <v>0</v>
      </c>
      <c r="G275" s="29">
        <v>0</v>
      </c>
      <c r="H275" s="30">
        <v>390.99</v>
      </c>
      <c r="I275" s="31" t="s">
        <v>252</v>
      </c>
    </row>
    <row r="276" spans="1:9" ht="24" outlineLevel="2" x14ac:dyDescent="0.25">
      <c r="A276" s="25" t="s">
        <v>253</v>
      </c>
      <c r="B276" s="26">
        <v>44943</v>
      </c>
      <c r="C276" s="27" t="s">
        <v>251</v>
      </c>
      <c r="D276" s="28" t="s">
        <v>93</v>
      </c>
      <c r="E276" s="29">
        <v>781.98</v>
      </c>
      <c r="F276" s="29">
        <v>0</v>
      </c>
      <c r="G276" s="29">
        <v>0</v>
      </c>
      <c r="H276" s="30">
        <v>781.98</v>
      </c>
      <c r="I276" s="31" t="s">
        <v>254</v>
      </c>
    </row>
    <row r="277" spans="1:9" ht="33.75" outlineLevel="2" x14ac:dyDescent="0.25">
      <c r="A277" s="18" t="s">
        <v>255</v>
      </c>
      <c r="B277" s="19">
        <v>44957</v>
      </c>
      <c r="C277" s="20" t="s">
        <v>251</v>
      </c>
      <c r="D277" s="21" t="s">
        <v>93</v>
      </c>
      <c r="E277" s="22">
        <v>390.99</v>
      </c>
      <c r="F277" s="22">
        <v>0</v>
      </c>
      <c r="G277" s="22">
        <v>0</v>
      </c>
      <c r="H277" s="23">
        <v>390.99</v>
      </c>
      <c r="I277" s="24" t="s">
        <v>256</v>
      </c>
    </row>
    <row r="278" spans="1:9" ht="33.75" outlineLevel="2" x14ac:dyDescent="0.25">
      <c r="A278" s="18">
        <v>24</v>
      </c>
      <c r="B278" s="19">
        <v>44950</v>
      </c>
      <c r="C278" s="20" t="s">
        <v>251</v>
      </c>
      <c r="D278" s="21" t="s">
        <v>93</v>
      </c>
      <c r="E278" s="22">
        <v>0</v>
      </c>
      <c r="F278" s="22">
        <v>187.68</v>
      </c>
      <c r="G278" s="22">
        <v>468.52</v>
      </c>
      <c r="H278" s="23">
        <v>656.2</v>
      </c>
      <c r="I278" s="24" t="s">
        <v>257</v>
      </c>
    </row>
    <row r="279" spans="1:9" ht="33.75" outlineLevel="2" x14ac:dyDescent="0.25">
      <c r="A279" s="18">
        <v>91</v>
      </c>
      <c r="B279" s="19">
        <v>44979</v>
      </c>
      <c r="C279" s="20" t="s">
        <v>251</v>
      </c>
      <c r="D279" s="21" t="s">
        <v>93</v>
      </c>
      <c r="E279" s="22">
        <v>824.6</v>
      </c>
      <c r="F279" s="22">
        <v>395.84</v>
      </c>
      <c r="G279" s="22">
        <v>493.05</v>
      </c>
      <c r="H279" s="23">
        <v>1713.49</v>
      </c>
      <c r="I279" s="24" t="s">
        <v>258</v>
      </c>
    </row>
    <row r="280" spans="1:9" ht="45" outlineLevel="2" x14ac:dyDescent="0.25">
      <c r="A280" s="18">
        <v>110</v>
      </c>
      <c r="B280" s="19">
        <v>44985</v>
      </c>
      <c r="C280" s="20" t="s">
        <v>251</v>
      </c>
      <c r="D280" s="21" t="s">
        <v>93</v>
      </c>
      <c r="E280" s="22">
        <v>412.3</v>
      </c>
      <c r="F280" s="22">
        <v>395.84</v>
      </c>
      <c r="G280" s="22">
        <v>560.22</v>
      </c>
      <c r="H280" s="23">
        <v>1368.3600000000001</v>
      </c>
      <c r="I280" s="24" t="s">
        <v>259</v>
      </c>
    </row>
    <row r="281" spans="1:9" ht="33.75" outlineLevel="2" x14ac:dyDescent="0.25">
      <c r="A281" s="18">
        <v>120</v>
      </c>
      <c r="B281" s="19">
        <v>44992</v>
      </c>
      <c r="C281" s="20" t="s">
        <v>251</v>
      </c>
      <c r="D281" s="21" t="s">
        <v>93</v>
      </c>
      <c r="E281" s="22">
        <v>412.3</v>
      </c>
      <c r="F281" s="22">
        <v>197.92</v>
      </c>
      <c r="G281" s="22">
        <v>493.05</v>
      </c>
      <c r="H281" s="23">
        <v>1103.27</v>
      </c>
      <c r="I281" s="24" t="s">
        <v>260</v>
      </c>
    </row>
    <row r="282" spans="1:9" ht="45" outlineLevel="2" x14ac:dyDescent="0.25">
      <c r="A282" s="18">
        <v>170</v>
      </c>
      <c r="B282" s="19">
        <v>45020</v>
      </c>
      <c r="C282" s="20" t="s">
        <v>251</v>
      </c>
      <c r="D282" s="21" t="s">
        <v>93</v>
      </c>
      <c r="E282" s="22">
        <v>412.3</v>
      </c>
      <c r="F282" s="22">
        <v>296.88</v>
      </c>
      <c r="G282" s="22">
        <v>562.04</v>
      </c>
      <c r="H282" s="23">
        <v>1271.22</v>
      </c>
      <c r="I282" s="24" t="s">
        <v>261</v>
      </c>
    </row>
    <row r="283" spans="1:9" ht="33.75" outlineLevel="2" x14ac:dyDescent="0.25">
      <c r="A283" s="18">
        <v>171</v>
      </c>
      <c r="B283" s="19">
        <v>45020</v>
      </c>
      <c r="C283" s="20" t="s">
        <v>251</v>
      </c>
      <c r="D283" s="21" t="s">
        <v>93</v>
      </c>
      <c r="E283" s="22">
        <v>412.3</v>
      </c>
      <c r="F283" s="22">
        <v>197.92</v>
      </c>
      <c r="G283" s="22">
        <v>493.05</v>
      </c>
      <c r="H283" s="23">
        <v>1103.27</v>
      </c>
      <c r="I283" s="24" t="s">
        <v>262</v>
      </c>
    </row>
    <row r="284" spans="1:9" ht="33.75" outlineLevel="2" x14ac:dyDescent="0.25">
      <c r="A284" s="18">
        <v>218</v>
      </c>
      <c r="B284" s="19">
        <v>45034</v>
      </c>
      <c r="C284" s="20" t="s">
        <v>251</v>
      </c>
      <c r="D284" s="21" t="s">
        <v>93</v>
      </c>
      <c r="E284" s="22">
        <v>0</v>
      </c>
      <c r="F284" s="22">
        <v>187.68</v>
      </c>
      <c r="G284" s="22">
        <v>470.25</v>
      </c>
      <c r="H284" s="23">
        <v>657.93000000000006</v>
      </c>
      <c r="I284" s="24" t="s">
        <v>263</v>
      </c>
    </row>
    <row r="285" spans="1:9" ht="33.75" outlineLevel="2" x14ac:dyDescent="0.25">
      <c r="A285" s="18">
        <v>242</v>
      </c>
      <c r="B285" s="19">
        <v>45048</v>
      </c>
      <c r="C285" s="20" t="s">
        <v>251</v>
      </c>
      <c r="D285" s="21" t="s">
        <v>93</v>
      </c>
      <c r="E285" s="22">
        <v>412.3</v>
      </c>
      <c r="F285" s="22">
        <v>197.92</v>
      </c>
      <c r="G285" s="22">
        <v>494.87</v>
      </c>
      <c r="H285" s="23">
        <v>1105.0900000000001</v>
      </c>
      <c r="I285" s="24" t="s">
        <v>264</v>
      </c>
    </row>
    <row r="286" spans="1:9" ht="56.25" outlineLevel="2" x14ac:dyDescent="0.25">
      <c r="A286" s="18">
        <v>265</v>
      </c>
      <c r="B286" s="19">
        <v>45055</v>
      </c>
      <c r="C286" s="20" t="s">
        <v>251</v>
      </c>
      <c r="D286" s="21" t="s">
        <v>93</v>
      </c>
      <c r="E286" s="22">
        <v>2061.5</v>
      </c>
      <c r="F286" s="22">
        <v>989.59999999999991</v>
      </c>
      <c r="G286" s="22">
        <v>696.38</v>
      </c>
      <c r="H286" s="23">
        <v>3747.48</v>
      </c>
      <c r="I286" s="24" t="s">
        <v>265</v>
      </c>
    </row>
    <row r="287" spans="1:9" ht="45" outlineLevel="2" x14ac:dyDescent="0.25">
      <c r="A287" s="18">
        <v>280</v>
      </c>
      <c r="B287" s="19">
        <v>45062</v>
      </c>
      <c r="C287" s="20" t="s">
        <v>251</v>
      </c>
      <c r="D287" s="21" t="s">
        <v>93</v>
      </c>
      <c r="E287" s="22">
        <v>412.3</v>
      </c>
      <c r="F287" s="22">
        <v>296.88</v>
      </c>
      <c r="G287" s="22">
        <v>493.05</v>
      </c>
      <c r="H287" s="23">
        <v>1202.23</v>
      </c>
      <c r="I287" s="24" t="s">
        <v>266</v>
      </c>
    </row>
    <row r="288" spans="1:9" ht="56.25" outlineLevel="2" x14ac:dyDescent="0.25">
      <c r="A288" s="18">
        <v>303</v>
      </c>
      <c r="B288" s="19">
        <v>45069</v>
      </c>
      <c r="C288" s="20" t="s">
        <v>251</v>
      </c>
      <c r="D288" s="21" t="s">
        <v>93</v>
      </c>
      <c r="E288" s="22">
        <v>412.3</v>
      </c>
      <c r="F288" s="22">
        <v>395.84</v>
      </c>
      <c r="G288" s="22">
        <v>491.23</v>
      </c>
      <c r="H288" s="23">
        <v>1299.3699999999999</v>
      </c>
      <c r="I288" s="24" t="s">
        <v>267</v>
      </c>
    </row>
    <row r="289" spans="1:9" ht="45" outlineLevel="2" x14ac:dyDescent="0.25">
      <c r="A289" s="18">
        <v>342</v>
      </c>
      <c r="B289" s="19">
        <v>45090</v>
      </c>
      <c r="C289" s="20" t="s">
        <v>251</v>
      </c>
      <c r="D289" s="21" t="s">
        <v>93</v>
      </c>
      <c r="E289" s="22">
        <v>824.6</v>
      </c>
      <c r="F289" s="22">
        <v>494.79999999999995</v>
      </c>
      <c r="G289" s="22">
        <v>560.22</v>
      </c>
      <c r="H289" s="23">
        <v>1879.6200000000001</v>
      </c>
      <c r="I289" s="24" t="s">
        <v>268</v>
      </c>
    </row>
    <row r="290" spans="1:9" ht="33.75" outlineLevel="2" x14ac:dyDescent="0.25">
      <c r="A290" s="25">
        <v>370</v>
      </c>
      <c r="B290" s="26">
        <v>45104</v>
      </c>
      <c r="C290" s="27" t="s">
        <v>251</v>
      </c>
      <c r="D290" s="28" t="s">
        <v>93</v>
      </c>
      <c r="E290" s="29">
        <v>0</v>
      </c>
      <c r="F290" s="29">
        <v>197.92</v>
      </c>
      <c r="G290" s="29">
        <v>493.05</v>
      </c>
      <c r="H290" s="30">
        <v>690.97</v>
      </c>
      <c r="I290" s="31" t="s">
        <v>269</v>
      </c>
    </row>
    <row r="291" spans="1:9" ht="33.75" outlineLevel="2" x14ac:dyDescent="0.25">
      <c r="A291" s="25">
        <v>398</v>
      </c>
      <c r="B291" s="26">
        <v>45111</v>
      </c>
      <c r="C291" s="27" t="s">
        <v>251</v>
      </c>
      <c r="D291" s="28" t="s">
        <v>93</v>
      </c>
      <c r="E291" s="29">
        <v>412.3</v>
      </c>
      <c r="F291" s="29">
        <v>197.92</v>
      </c>
      <c r="G291" s="29">
        <v>427.7</v>
      </c>
      <c r="H291" s="30">
        <v>1037.92</v>
      </c>
      <c r="I291" s="31" t="s">
        <v>270</v>
      </c>
    </row>
    <row r="292" spans="1:9" ht="33.75" outlineLevel="2" x14ac:dyDescent="0.25">
      <c r="A292" s="25">
        <v>399</v>
      </c>
      <c r="B292" s="26">
        <v>45111</v>
      </c>
      <c r="C292" s="27" t="s">
        <v>251</v>
      </c>
      <c r="D292" s="28" t="s">
        <v>93</v>
      </c>
      <c r="E292" s="29">
        <v>0</v>
      </c>
      <c r="F292" s="29">
        <v>197.92</v>
      </c>
      <c r="G292" s="29">
        <v>494.87</v>
      </c>
      <c r="H292" s="30">
        <v>692.79</v>
      </c>
      <c r="I292" s="31" t="s">
        <v>271</v>
      </c>
    </row>
    <row r="293" spans="1:9" ht="22.5" outlineLevel="2" x14ac:dyDescent="0.25">
      <c r="A293" s="25">
        <v>399</v>
      </c>
      <c r="B293" s="26">
        <v>45118</v>
      </c>
      <c r="C293" s="27" t="s">
        <v>251</v>
      </c>
      <c r="D293" s="28" t="s">
        <v>93</v>
      </c>
      <c r="E293" s="29">
        <v>412.3</v>
      </c>
      <c r="F293" s="29">
        <v>0</v>
      </c>
      <c r="G293" s="29">
        <v>0</v>
      </c>
      <c r="H293" s="30">
        <v>412.3</v>
      </c>
      <c r="I293" s="31" t="s">
        <v>272</v>
      </c>
    </row>
    <row r="294" spans="1:9" ht="33.75" outlineLevel="2" x14ac:dyDescent="0.25">
      <c r="A294" s="25">
        <v>426</v>
      </c>
      <c r="B294" s="26">
        <v>45118</v>
      </c>
      <c r="C294" s="27" t="s">
        <v>251</v>
      </c>
      <c r="D294" s="28" t="s">
        <v>93</v>
      </c>
      <c r="E294" s="29">
        <v>0</v>
      </c>
      <c r="F294" s="29">
        <v>98.96</v>
      </c>
      <c r="G294" s="29">
        <v>222.04000000000002</v>
      </c>
      <c r="H294" s="30">
        <v>321</v>
      </c>
      <c r="I294" s="31" t="s">
        <v>273</v>
      </c>
    </row>
    <row r="295" spans="1:9" ht="56.25" outlineLevel="2" x14ac:dyDescent="0.25">
      <c r="A295" s="25">
        <v>434</v>
      </c>
      <c r="B295" s="26">
        <v>45125</v>
      </c>
      <c r="C295" s="27" t="s">
        <v>251</v>
      </c>
      <c r="D295" s="28" t="s">
        <v>93</v>
      </c>
      <c r="E295" s="29">
        <v>412.3</v>
      </c>
      <c r="F295" s="29">
        <v>296.88</v>
      </c>
      <c r="G295" s="29">
        <v>489.41</v>
      </c>
      <c r="H295" s="30">
        <v>1198.5900000000001</v>
      </c>
      <c r="I295" s="31" t="s">
        <v>274</v>
      </c>
    </row>
    <row r="296" spans="1:9" ht="45" outlineLevel="2" x14ac:dyDescent="0.25">
      <c r="A296" s="18">
        <v>454</v>
      </c>
      <c r="B296" s="19">
        <v>45139</v>
      </c>
      <c r="C296" s="20" t="s">
        <v>251</v>
      </c>
      <c r="D296" s="21" t="s">
        <v>93</v>
      </c>
      <c r="E296" s="22">
        <v>824.6</v>
      </c>
      <c r="F296" s="22">
        <v>395.84</v>
      </c>
      <c r="G296" s="22">
        <v>556.58000000000004</v>
      </c>
      <c r="H296" s="23">
        <v>1777.02</v>
      </c>
      <c r="I296" s="24" t="s">
        <v>275</v>
      </c>
    </row>
    <row r="297" spans="1:9" ht="33.75" outlineLevel="2" x14ac:dyDescent="0.25">
      <c r="A297" s="18">
        <v>481</v>
      </c>
      <c r="B297" s="19">
        <v>45153</v>
      </c>
      <c r="C297" s="20" t="s">
        <v>251</v>
      </c>
      <c r="D297" s="21" t="s">
        <v>93</v>
      </c>
      <c r="E297" s="22">
        <v>412.3</v>
      </c>
      <c r="F297" s="22">
        <v>197.92</v>
      </c>
      <c r="G297" s="22">
        <v>489.41</v>
      </c>
      <c r="H297" s="23">
        <v>1099.6300000000001</v>
      </c>
      <c r="I297" s="24" t="s">
        <v>276</v>
      </c>
    </row>
    <row r="298" spans="1:9" ht="45" outlineLevel="2" x14ac:dyDescent="0.25">
      <c r="A298" s="18">
        <v>506</v>
      </c>
      <c r="B298" s="19">
        <v>45160</v>
      </c>
      <c r="C298" s="20" t="s">
        <v>251</v>
      </c>
      <c r="D298" s="21" t="s">
        <v>93</v>
      </c>
      <c r="E298" s="22">
        <v>412.3</v>
      </c>
      <c r="F298" s="22">
        <v>197.92</v>
      </c>
      <c r="G298" s="22">
        <v>493.05</v>
      </c>
      <c r="H298" s="23">
        <v>1103.27</v>
      </c>
      <c r="I298" s="24" t="s">
        <v>277</v>
      </c>
    </row>
    <row r="299" spans="1:9" ht="33.75" outlineLevel="2" x14ac:dyDescent="0.25">
      <c r="A299" s="18">
        <v>532</v>
      </c>
      <c r="B299" s="19">
        <v>45167</v>
      </c>
      <c r="C299" s="20" t="s">
        <v>251</v>
      </c>
      <c r="D299" s="21" t="s">
        <v>93</v>
      </c>
      <c r="E299" s="22">
        <v>412.3</v>
      </c>
      <c r="F299" s="22">
        <v>197.92</v>
      </c>
      <c r="G299" s="22">
        <v>556.58000000000004</v>
      </c>
      <c r="H299" s="23">
        <v>1166.8000000000002</v>
      </c>
      <c r="I299" s="24" t="s">
        <v>278</v>
      </c>
    </row>
    <row r="300" spans="1:9" ht="78.75" outlineLevel="2" x14ac:dyDescent="0.25">
      <c r="A300" s="18">
        <v>539</v>
      </c>
      <c r="B300" s="19">
        <v>45174</v>
      </c>
      <c r="C300" s="20" t="s">
        <v>251</v>
      </c>
      <c r="D300" s="21" t="s">
        <v>93</v>
      </c>
      <c r="E300" s="22">
        <v>2310.2399999999998</v>
      </c>
      <c r="F300" s="22">
        <v>1154.4000000000001</v>
      </c>
      <c r="G300" s="22">
        <v>846.11</v>
      </c>
      <c r="H300" s="23">
        <v>4310.75</v>
      </c>
      <c r="I300" s="24" t="s">
        <v>279</v>
      </c>
    </row>
    <row r="301" spans="1:9" ht="33.75" outlineLevel="2" x14ac:dyDescent="0.25">
      <c r="A301" s="18">
        <v>584</v>
      </c>
      <c r="B301" s="19">
        <v>45188</v>
      </c>
      <c r="C301" s="20" t="s">
        <v>251</v>
      </c>
      <c r="D301" s="21" t="s">
        <v>93</v>
      </c>
      <c r="E301" s="22">
        <v>412.3</v>
      </c>
      <c r="F301" s="22">
        <v>296.88</v>
      </c>
      <c r="G301" s="22">
        <v>489.41</v>
      </c>
      <c r="H301" s="23">
        <v>1198.5900000000001</v>
      </c>
      <c r="I301" s="24" t="s">
        <v>280</v>
      </c>
    </row>
    <row r="302" spans="1:9" ht="33.75" outlineLevel="2" x14ac:dyDescent="0.25">
      <c r="A302" s="18">
        <v>585</v>
      </c>
      <c r="B302" s="19">
        <v>45188</v>
      </c>
      <c r="C302" s="20" t="s">
        <v>251</v>
      </c>
      <c r="D302" s="21" t="s">
        <v>93</v>
      </c>
      <c r="E302" s="22">
        <v>412.3</v>
      </c>
      <c r="F302" s="22">
        <v>197.92</v>
      </c>
      <c r="G302" s="22">
        <v>489.41</v>
      </c>
      <c r="H302" s="23">
        <v>1099.6300000000001</v>
      </c>
      <c r="I302" s="24" t="s">
        <v>281</v>
      </c>
    </row>
    <row r="303" spans="1:9" ht="33.75" outlineLevel="2" x14ac:dyDescent="0.25">
      <c r="A303" s="18">
        <v>620</v>
      </c>
      <c r="B303" s="19">
        <v>45202</v>
      </c>
      <c r="C303" s="20" t="s">
        <v>251</v>
      </c>
      <c r="D303" s="21" t="s">
        <v>93</v>
      </c>
      <c r="E303" s="32">
        <v>412.3</v>
      </c>
      <c r="F303" s="32">
        <v>197.92</v>
      </c>
      <c r="G303" s="32">
        <v>494.87</v>
      </c>
      <c r="H303" s="43">
        <v>1105.0900000000001</v>
      </c>
      <c r="I303" s="24" t="s">
        <v>747</v>
      </c>
    </row>
    <row r="304" spans="1:9" ht="67.5" outlineLevel="2" x14ac:dyDescent="0.25">
      <c r="A304" s="18">
        <v>653</v>
      </c>
      <c r="B304" s="19">
        <v>45209</v>
      </c>
      <c r="C304" s="20" t="s">
        <v>251</v>
      </c>
      <c r="D304" s="21" t="s">
        <v>93</v>
      </c>
      <c r="E304" s="32">
        <v>3463.3999999999996</v>
      </c>
      <c r="F304" s="32">
        <v>1319.4</v>
      </c>
      <c r="G304" s="32">
        <v>1129.01</v>
      </c>
      <c r="H304" s="43">
        <v>5911.8099999999995</v>
      </c>
      <c r="I304" s="24" t="s">
        <v>781</v>
      </c>
    </row>
    <row r="305" spans="1:9" ht="33.75" outlineLevel="2" x14ac:dyDescent="0.25">
      <c r="A305" s="25">
        <v>676</v>
      </c>
      <c r="B305" s="26">
        <v>45223</v>
      </c>
      <c r="C305" s="27" t="s">
        <v>251</v>
      </c>
      <c r="D305" s="28" t="s">
        <v>93</v>
      </c>
      <c r="E305" s="44">
        <v>0</v>
      </c>
      <c r="F305" s="44">
        <v>197.92</v>
      </c>
      <c r="G305" s="44">
        <v>462.28000000000003</v>
      </c>
      <c r="H305" s="45">
        <v>660.2</v>
      </c>
      <c r="I305" s="31" t="s">
        <v>802</v>
      </c>
    </row>
    <row r="306" spans="1:9" ht="33.75" outlineLevel="2" x14ac:dyDescent="0.25">
      <c r="A306" s="18">
        <v>689</v>
      </c>
      <c r="B306" s="19">
        <v>45223</v>
      </c>
      <c r="C306" s="20" t="s">
        <v>251</v>
      </c>
      <c r="D306" s="21" t="s">
        <v>93</v>
      </c>
      <c r="E306" s="32">
        <v>412.3</v>
      </c>
      <c r="F306" s="32">
        <v>197.92</v>
      </c>
      <c r="G306" s="32">
        <v>489.41</v>
      </c>
      <c r="H306" s="43">
        <v>1099.6300000000001</v>
      </c>
      <c r="I306" s="24" t="s">
        <v>817</v>
      </c>
    </row>
    <row r="307" spans="1:9" outlineLevel="1" x14ac:dyDescent="0.25">
      <c r="A307" s="50"/>
      <c r="B307" s="51"/>
      <c r="C307" s="52" t="s">
        <v>864</v>
      </c>
      <c r="D307" s="46"/>
      <c r="E307" s="47">
        <f>SUBTOTAL(9,E275:E306)</f>
        <v>18881.999999999996</v>
      </c>
      <c r="F307" s="47">
        <f>SUBTOTAL(9,F275:F306)</f>
        <v>9776.3600000000024</v>
      </c>
      <c r="G307" s="47">
        <f>SUBTOTAL(9,G275:G306)</f>
        <v>14899.120000000003</v>
      </c>
      <c r="H307" s="48">
        <f>SUBTOTAL(9,H275:H306)</f>
        <v>43557.479999999989</v>
      </c>
      <c r="I307" s="49"/>
    </row>
    <row r="308" spans="1:9" ht="33.75" outlineLevel="2" x14ac:dyDescent="0.25">
      <c r="A308" s="25">
        <v>248</v>
      </c>
      <c r="B308" s="26">
        <v>45055</v>
      </c>
      <c r="C308" s="27" t="s">
        <v>282</v>
      </c>
      <c r="D308" s="28" t="s">
        <v>90</v>
      </c>
      <c r="E308" s="29">
        <v>824.6</v>
      </c>
      <c r="F308" s="29">
        <v>395.84</v>
      </c>
      <c r="G308" s="29">
        <v>230.84</v>
      </c>
      <c r="H308" s="30">
        <v>1451.28</v>
      </c>
      <c r="I308" s="31" t="s">
        <v>283</v>
      </c>
    </row>
    <row r="309" spans="1:9" outlineLevel="1" x14ac:dyDescent="0.25">
      <c r="A309" s="50"/>
      <c r="B309" s="51"/>
      <c r="C309" s="52" t="s">
        <v>907</v>
      </c>
      <c r="D309" s="46"/>
      <c r="E309" s="53">
        <f>SUBTOTAL(9,E308:E308)</f>
        <v>824.6</v>
      </c>
      <c r="F309" s="53">
        <f>SUBTOTAL(9,F308:F308)</f>
        <v>395.84</v>
      </c>
      <c r="G309" s="53">
        <f>SUBTOTAL(9,G308:G308)</f>
        <v>230.84</v>
      </c>
      <c r="H309" s="54">
        <f>SUBTOTAL(9,H308:H308)</f>
        <v>1451.28</v>
      </c>
      <c r="I309" s="49"/>
    </row>
    <row r="310" spans="1:9" ht="33.75" outlineLevel="2" x14ac:dyDescent="0.25">
      <c r="A310" s="25">
        <v>536</v>
      </c>
      <c r="B310" s="26">
        <v>45167</v>
      </c>
      <c r="C310" s="27" t="s">
        <v>284</v>
      </c>
      <c r="D310" s="28" t="s">
        <v>90</v>
      </c>
      <c r="E310" s="29">
        <v>412.3</v>
      </c>
      <c r="F310" s="29">
        <v>395.84</v>
      </c>
      <c r="G310" s="29">
        <v>288.55</v>
      </c>
      <c r="H310" s="30">
        <v>1096.69</v>
      </c>
      <c r="I310" s="31" t="s">
        <v>285</v>
      </c>
    </row>
    <row r="311" spans="1:9" outlineLevel="1" x14ac:dyDescent="0.25">
      <c r="A311" s="50"/>
      <c r="B311" s="51"/>
      <c r="C311" s="52" t="s">
        <v>908</v>
      </c>
      <c r="D311" s="46"/>
      <c r="E311" s="53">
        <f>SUBTOTAL(9,E310:E310)</f>
        <v>412.3</v>
      </c>
      <c r="F311" s="53">
        <f>SUBTOTAL(9,F310:F310)</f>
        <v>395.84</v>
      </c>
      <c r="G311" s="53">
        <f>SUBTOTAL(9,G310:G310)</f>
        <v>288.55</v>
      </c>
      <c r="H311" s="54">
        <f>SUBTOTAL(9,H310:H310)</f>
        <v>1096.69</v>
      </c>
      <c r="I311" s="49"/>
    </row>
    <row r="312" spans="1:9" ht="33.75" outlineLevel="2" x14ac:dyDescent="0.25">
      <c r="A312" s="25">
        <v>45</v>
      </c>
      <c r="B312" s="26">
        <v>44964</v>
      </c>
      <c r="C312" s="27" t="s">
        <v>286</v>
      </c>
      <c r="D312" s="28" t="s">
        <v>93</v>
      </c>
      <c r="E312" s="29">
        <v>0</v>
      </c>
      <c r="F312" s="29">
        <v>187.68</v>
      </c>
      <c r="G312" s="29">
        <v>109.46</v>
      </c>
      <c r="H312" s="30">
        <v>297.14</v>
      </c>
      <c r="I312" s="31" t="s">
        <v>287</v>
      </c>
    </row>
    <row r="313" spans="1:9" ht="22.5" outlineLevel="2" x14ac:dyDescent="0.25">
      <c r="A313" s="18">
        <v>69</v>
      </c>
      <c r="B313" s="19">
        <v>44971</v>
      </c>
      <c r="C313" s="20" t="s">
        <v>286</v>
      </c>
      <c r="D313" s="21" t="s">
        <v>93</v>
      </c>
      <c r="E313" s="22">
        <v>0</v>
      </c>
      <c r="F313" s="22">
        <v>197.92</v>
      </c>
      <c r="G313" s="22">
        <v>115.42</v>
      </c>
      <c r="H313" s="23">
        <v>313.33999999999997</v>
      </c>
      <c r="I313" s="24" t="s">
        <v>288</v>
      </c>
    </row>
    <row r="314" spans="1:9" ht="22.5" outlineLevel="2" x14ac:dyDescent="0.25">
      <c r="A314" s="18">
        <v>92</v>
      </c>
      <c r="B314" s="19">
        <v>44979</v>
      </c>
      <c r="C314" s="20" t="s">
        <v>286</v>
      </c>
      <c r="D314" s="21" t="s">
        <v>93</v>
      </c>
      <c r="E314" s="22">
        <v>0</v>
      </c>
      <c r="F314" s="22">
        <v>98.96</v>
      </c>
      <c r="G314" s="22">
        <v>115.42</v>
      </c>
      <c r="H314" s="23">
        <v>214.38</v>
      </c>
      <c r="I314" s="24" t="s">
        <v>289</v>
      </c>
    </row>
    <row r="315" spans="1:9" ht="33.75" outlineLevel="2" x14ac:dyDescent="0.25">
      <c r="A315" s="18">
        <v>130</v>
      </c>
      <c r="B315" s="19">
        <v>44999</v>
      </c>
      <c r="C315" s="20" t="s">
        <v>286</v>
      </c>
      <c r="D315" s="21" t="s">
        <v>93</v>
      </c>
      <c r="E315" s="22">
        <v>0</v>
      </c>
      <c r="F315" s="22">
        <v>98.96</v>
      </c>
      <c r="G315" s="22">
        <v>115.42</v>
      </c>
      <c r="H315" s="23">
        <v>214.38</v>
      </c>
      <c r="I315" s="24" t="s">
        <v>290</v>
      </c>
    </row>
    <row r="316" spans="1:9" ht="33.75" outlineLevel="2" x14ac:dyDescent="0.25">
      <c r="A316" s="18">
        <v>168</v>
      </c>
      <c r="B316" s="19">
        <v>45020</v>
      </c>
      <c r="C316" s="20" t="s">
        <v>286</v>
      </c>
      <c r="D316" s="21" t="s">
        <v>93</v>
      </c>
      <c r="E316" s="22">
        <v>0</v>
      </c>
      <c r="F316" s="22">
        <v>98.96</v>
      </c>
      <c r="G316" s="22">
        <v>115.42</v>
      </c>
      <c r="H316" s="23">
        <v>214.38</v>
      </c>
      <c r="I316" s="24" t="s">
        <v>291</v>
      </c>
    </row>
    <row r="317" spans="1:9" ht="33.75" outlineLevel="2" x14ac:dyDescent="0.25">
      <c r="A317" s="25">
        <v>169</v>
      </c>
      <c r="B317" s="26">
        <v>45020</v>
      </c>
      <c r="C317" s="27" t="s">
        <v>286</v>
      </c>
      <c r="D317" s="28" t="s">
        <v>93</v>
      </c>
      <c r="E317" s="29">
        <v>0</v>
      </c>
      <c r="F317" s="29">
        <v>98.96</v>
      </c>
      <c r="G317" s="29">
        <v>115.42</v>
      </c>
      <c r="H317" s="30">
        <v>214.38</v>
      </c>
      <c r="I317" s="31" t="s">
        <v>292</v>
      </c>
    </row>
    <row r="318" spans="1:9" ht="33.75" outlineLevel="2" x14ac:dyDescent="0.25">
      <c r="A318" s="25">
        <v>201</v>
      </c>
      <c r="B318" s="26">
        <v>45034</v>
      </c>
      <c r="C318" s="27" t="s">
        <v>286</v>
      </c>
      <c r="D318" s="28" t="s">
        <v>93</v>
      </c>
      <c r="E318" s="29">
        <v>0</v>
      </c>
      <c r="F318" s="29">
        <v>197.92</v>
      </c>
      <c r="G318" s="29">
        <v>115.42</v>
      </c>
      <c r="H318" s="30">
        <v>313.33999999999997</v>
      </c>
      <c r="I318" s="31" t="s">
        <v>293</v>
      </c>
    </row>
    <row r="319" spans="1:9" ht="33.75" outlineLevel="2" x14ac:dyDescent="0.25">
      <c r="A319" s="18">
        <v>227</v>
      </c>
      <c r="B319" s="19">
        <v>45041</v>
      </c>
      <c r="C319" s="20" t="s">
        <v>286</v>
      </c>
      <c r="D319" s="21" t="s">
        <v>93</v>
      </c>
      <c r="E319" s="22">
        <v>0</v>
      </c>
      <c r="F319" s="22">
        <v>98.96</v>
      </c>
      <c r="G319" s="22">
        <v>115.42</v>
      </c>
      <c r="H319" s="23">
        <v>214.38</v>
      </c>
      <c r="I319" s="24" t="s">
        <v>294</v>
      </c>
    </row>
    <row r="320" spans="1:9" ht="33.75" outlineLevel="2" x14ac:dyDescent="0.25">
      <c r="A320" s="18">
        <v>262</v>
      </c>
      <c r="B320" s="19">
        <v>45055</v>
      </c>
      <c r="C320" s="20" t="s">
        <v>286</v>
      </c>
      <c r="D320" s="21" t="s">
        <v>93</v>
      </c>
      <c r="E320" s="22">
        <v>0</v>
      </c>
      <c r="F320" s="22">
        <v>98.96</v>
      </c>
      <c r="G320" s="22">
        <v>115.42</v>
      </c>
      <c r="H320" s="23">
        <v>214.38</v>
      </c>
      <c r="I320" s="24" t="s">
        <v>295</v>
      </c>
    </row>
    <row r="321" spans="1:9" ht="33.75" outlineLevel="2" x14ac:dyDescent="0.25">
      <c r="A321" s="18">
        <v>283</v>
      </c>
      <c r="B321" s="19">
        <v>45062</v>
      </c>
      <c r="C321" s="20" t="s">
        <v>286</v>
      </c>
      <c r="D321" s="21" t="s">
        <v>93</v>
      </c>
      <c r="E321" s="22">
        <v>0</v>
      </c>
      <c r="F321" s="22">
        <v>197.92</v>
      </c>
      <c r="G321" s="22">
        <v>115.42</v>
      </c>
      <c r="H321" s="23">
        <v>313.33999999999997</v>
      </c>
      <c r="I321" s="24" t="s">
        <v>296</v>
      </c>
    </row>
    <row r="322" spans="1:9" ht="33.75" outlineLevel="2" x14ac:dyDescent="0.25">
      <c r="A322" s="18">
        <v>299</v>
      </c>
      <c r="B322" s="19">
        <v>45069</v>
      </c>
      <c r="C322" s="20" t="s">
        <v>286</v>
      </c>
      <c r="D322" s="21" t="s">
        <v>93</v>
      </c>
      <c r="E322" s="22">
        <v>0</v>
      </c>
      <c r="F322" s="22">
        <v>98.96</v>
      </c>
      <c r="G322" s="22">
        <v>115.42</v>
      </c>
      <c r="H322" s="23">
        <v>214.38</v>
      </c>
      <c r="I322" s="24" t="s">
        <v>297</v>
      </c>
    </row>
    <row r="323" spans="1:9" ht="45" outlineLevel="2" x14ac:dyDescent="0.25">
      <c r="A323" s="18">
        <v>320</v>
      </c>
      <c r="B323" s="19">
        <v>45083</v>
      </c>
      <c r="C323" s="20" t="s">
        <v>286</v>
      </c>
      <c r="D323" s="21" t="s">
        <v>93</v>
      </c>
      <c r="E323" s="22">
        <v>0</v>
      </c>
      <c r="F323" s="22">
        <v>197.92</v>
      </c>
      <c r="G323" s="22">
        <v>115.42</v>
      </c>
      <c r="H323" s="23">
        <v>313.33999999999997</v>
      </c>
      <c r="I323" s="24" t="s">
        <v>298</v>
      </c>
    </row>
    <row r="324" spans="1:9" ht="33.75" outlineLevel="2" x14ac:dyDescent="0.25">
      <c r="A324" s="18">
        <v>344</v>
      </c>
      <c r="B324" s="19">
        <v>45090</v>
      </c>
      <c r="C324" s="20" t="s">
        <v>286</v>
      </c>
      <c r="D324" s="21" t="s">
        <v>93</v>
      </c>
      <c r="E324" s="22">
        <v>0</v>
      </c>
      <c r="F324" s="22">
        <v>98.96</v>
      </c>
      <c r="G324" s="22">
        <v>115.42</v>
      </c>
      <c r="H324" s="23">
        <v>214.38</v>
      </c>
      <c r="I324" s="24" t="s">
        <v>299</v>
      </c>
    </row>
    <row r="325" spans="1:9" ht="33.75" outlineLevel="2" x14ac:dyDescent="0.25">
      <c r="A325" s="18">
        <v>351</v>
      </c>
      <c r="B325" s="19">
        <v>45097</v>
      </c>
      <c r="C325" s="20" t="s">
        <v>286</v>
      </c>
      <c r="D325" s="21" t="s">
        <v>93</v>
      </c>
      <c r="E325" s="22">
        <v>0</v>
      </c>
      <c r="F325" s="22">
        <v>98.96</v>
      </c>
      <c r="G325" s="22">
        <v>115.42</v>
      </c>
      <c r="H325" s="23">
        <v>214.38</v>
      </c>
      <c r="I325" s="24" t="s">
        <v>300</v>
      </c>
    </row>
    <row r="326" spans="1:9" ht="33.75" outlineLevel="2" x14ac:dyDescent="0.25">
      <c r="A326" s="18">
        <v>352</v>
      </c>
      <c r="B326" s="19">
        <v>45097</v>
      </c>
      <c r="C326" s="20" t="s">
        <v>286</v>
      </c>
      <c r="D326" s="21" t="s">
        <v>93</v>
      </c>
      <c r="E326" s="22">
        <v>0</v>
      </c>
      <c r="F326" s="22">
        <v>98.96</v>
      </c>
      <c r="G326" s="22">
        <v>115.42</v>
      </c>
      <c r="H326" s="23">
        <v>214.38</v>
      </c>
      <c r="I326" s="24" t="s">
        <v>301</v>
      </c>
    </row>
    <row r="327" spans="1:9" ht="33.75" outlineLevel="2" x14ac:dyDescent="0.25">
      <c r="A327" s="18">
        <v>433</v>
      </c>
      <c r="B327" s="19">
        <v>45125</v>
      </c>
      <c r="C327" s="20" t="s">
        <v>286</v>
      </c>
      <c r="D327" s="21" t="s">
        <v>93</v>
      </c>
      <c r="E327" s="22">
        <v>0</v>
      </c>
      <c r="F327" s="22">
        <v>0</v>
      </c>
      <c r="G327" s="22">
        <v>115.42</v>
      </c>
      <c r="H327" s="23">
        <v>115.42</v>
      </c>
      <c r="I327" s="24" t="s">
        <v>302</v>
      </c>
    </row>
    <row r="328" spans="1:9" ht="33.75" outlineLevel="2" x14ac:dyDescent="0.25">
      <c r="A328" s="18">
        <v>490</v>
      </c>
      <c r="B328" s="19">
        <v>45153</v>
      </c>
      <c r="C328" s="20" t="s">
        <v>286</v>
      </c>
      <c r="D328" s="21" t="s">
        <v>93</v>
      </c>
      <c r="E328" s="22">
        <v>0</v>
      </c>
      <c r="F328" s="22">
        <v>98.96</v>
      </c>
      <c r="G328" s="22">
        <v>115.42</v>
      </c>
      <c r="H328" s="23">
        <v>214.38</v>
      </c>
      <c r="I328" s="24" t="s">
        <v>303</v>
      </c>
    </row>
    <row r="329" spans="1:9" ht="33.75" outlineLevel="2" x14ac:dyDescent="0.25">
      <c r="A329" s="25">
        <v>507</v>
      </c>
      <c r="B329" s="26">
        <v>45160</v>
      </c>
      <c r="C329" s="27" t="s">
        <v>286</v>
      </c>
      <c r="D329" s="28" t="s">
        <v>93</v>
      </c>
      <c r="E329" s="29">
        <v>0</v>
      </c>
      <c r="F329" s="29">
        <v>98.96</v>
      </c>
      <c r="G329" s="29">
        <v>115.42</v>
      </c>
      <c r="H329" s="30">
        <v>214.38</v>
      </c>
      <c r="I329" s="31" t="s">
        <v>304</v>
      </c>
    </row>
    <row r="330" spans="1:9" ht="33.75" outlineLevel="2" x14ac:dyDescent="0.25">
      <c r="A330" s="18">
        <v>508</v>
      </c>
      <c r="B330" s="19">
        <v>45160</v>
      </c>
      <c r="C330" s="20" t="s">
        <v>286</v>
      </c>
      <c r="D330" s="21" t="s">
        <v>93</v>
      </c>
      <c r="E330" s="22">
        <v>412.3</v>
      </c>
      <c r="F330" s="22">
        <v>197.92</v>
      </c>
      <c r="G330" s="22">
        <v>115.42</v>
      </c>
      <c r="H330" s="23">
        <v>725.64</v>
      </c>
      <c r="I330" s="24" t="s">
        <v>305</v>
      </c>
    </row>
    <row r="331" spans="1:9" ht="22.5" outlineLevel="2" x14ac:dyDescent="0.25">
      <c r="A331" s="18">
        <v>550</v>
      </c>
      <c r="B331" s="19">
        <v>45174</v>
      </c>
      <c r="C331" s="20" t="s">
        <v>286</v>
      </c>
      <c r="D331" s="21" t="s">
        <v>93</v>
      </c>
      <c r="E331" s="22">
        <v>0</v>
      </c>
      <c r="F331" s="22">
        <v>98.96</v>
      </c>
      <c r="G331" s="22">
        <v>57.71</v>
      </c>
      <c r="H331" s="23">
        <v>156.66999999999999</v>
      </c>
      <c r="I331" s="24" t="s">
        <v>306</v>
      </c>
    </row>
    <row r="332" spans="1:9" ht="22.5" outlineLevel="2" x14ac:dyDescent="0.25">
      <c r="A332" s="18">
        <v>551</v>
      </c>
      <c r="B332" s="19">
        <v>45181</v>
      </c>
      <c r="C332" s="20" t="s">
        <v>286</v>
      </c>
      <c r="D332" s="21" t="s">
        <v>93</v>
      </c>
      <c r="E332" s="22">
        <v>0</v>
      </c>
      <c r="F332" s="22">
        <v>197.92</v>
      </c>
      <c r="G332" s="22">
        <v>115.42</v>
      </c>
      <c r="H332" s="23">
        <v>313.33999999999997</v>
      </c>
      <c r="I332" s="24" t="s">
        <v>307</v>
      </c>
    </row>
    <row r="333" spans="1:9" ht="22.5" outlineLevel="2" x14ac:dyDescent="0.25">
      <c r="A333" s="18">
        <v>552</v>
      </c>
      <c r="B333" s="19">
        <v>45181</v>
      </c>
      <c r="C333" s="20" t="s">
        <v>286</v>
      </c>
      <c r="D333" s="21" t="s">
        <v>93</v>
      </c>
      <c r="E333" s="22">
        <v>0</v>
      </c>
      <c r="F333" s="22">
        <v>98.96</v>
      </c>
      <c r="G333" s="22">
        <v>115.42</v>
      </c>
      <c r="H333" s="23">
        <v>214.38</v>
      </c>
      <c r="I333" s="24" t="s">
        <v>308</v>
      </c>
    </row>
    <row r="334" spans="1:9" ht="33.75" outlineLevel="2" x14ac:dyDescent="0.25">
      <c r="A334" s="18">
        <v>615</v>
      </c>
      <c r="B334" s="19">
        <v>45561</v>
      </c>
      <c r="C334" s="20" t="s">
        <v>286</v>
      </c>
      <c r="D334" s="21" t="s">
        <v>93</v>
      </c>
      <c r="E334" s="22">
        <v>412.3</v>
      </c>
      <c r="F334" s="22">
        <v>197.92</v>
      </c>
      <c r="G334" s="22">
        <v>0</v>
      </c>
      <c r="H334" s="23">
        <f>SUM(E334:G334)</f>
        <v>610.22</v>
      </c>
      <c r="I334" s="24" t="s">
        <v>309</v>
      </c>
    </row>
    <row r="335" spans="1:9" ht="22.5" outlineLevel="2" x14ac:dyDescent="0.25">
      <c r="A335" s="25">
        <v>615</v>
      </c>
      <c r="B335" s="26">
        <v>45568</v>
      </c>
      <c r="C335" s="27" t="s">
        <v>286</v>
      </c>
      <c r="D335" s="28" t="s">
        <v>93</v>
      </c>
      <c r="E335" s="44" t="s">
        <v>506</v>
      </c>
      <c r="F335" s="44" t="s">
        <v>506</v>
      </c>
      <c r="G335" s="44">
        <v>115.42</v>
      </c>
      <c r="H335" s="45">
        <f>SUM(E335:G335)</f>
        <v>115.42</v>
      </c>
      <c r="I335" s="31" t="s">
        <v>743</v>
      </c>
    </row>
    <row r="336" spans="1:9" ht="33.75" outlineLevel="2" x14ac:dyDescent="0.25">
      <c r="A336" s="25">
        <v>619</v>
      </c>
      <c r="B336" s="26">
        <v>45202</v>
      </c>
      <c r="C336" s="27" t="s">
        <v>286</v>
      </c>
      <c r="D336" s="28" t="s">
        <v>93</v>
      </c>
      <c r="E336" s="44">
        <v>0</v>
      </c>
      <c r="F336" s="44">
        <v>98.96</v>
      </c>
      <c r="G336" s="44">
        <v>115.42</v>
      </c>
      <c r="H336" s="45">
        <v>214.38</v>
      </c>
      <c r="I336" s="31" t="s">
        <v>746</v>
      </c>
    </row>
    <row r="337" spans="1:9" ht="33.75" outlineLevel="2" x14ac:dyDescent="0.25">
      <c r="A337" s="18">
        <v>649</v>
      </c>
      <c r="B337" s="19">
        <v>45209</v>
      </c>
      <c r="C337" s="20" t="s">
        <v>286</v>
      </c>
      <c r="D337" s="21" t="s">
        <v>93</v>
      </c>
      <c r="E337" s="32">
        <v>0</v>
      </c>
      <c r="F337" s="32">
        <v>98.96</v>
      </c>
      <c r="G337" s="32">
        <v>115.42</v>
      </c>
      <c r="H337" s="43">
        <v>214.38</v>
      </c>
      <c r="I337" s="24" t="s">
        <v>777</v>
      </c>
    </row>
    <row r="338" spans="1:9" ht="33.75" outlineLevel="2" x14ac:dyDescent="0.25">
      <c r="A338" s="25">
        <v>664</v>
      </c>
      <c r="B338" s="26">
        <v>45216</v>
      </c>
      <c r="C338" s="27" t="s">
        <v>286</v>
      </c>
      <c r="D338" s="28" t="s">
        <v>93</v>
      </c>
      <c r="E338" s="44">
        <v>0</v>
      </c>
      <c r="F338" s="44">
        <v>98.96</v>
      </c>
      <c r="G338" s="44">
        <v>115.42</v>
      </c>
      <c r="H338" s="45">
        <v>214.38</v>
      </c>
      <c r="I338" s="31" t="s">
        <v>791</v>
      </c>
    </row>
    <row r="339" spans="1:9" ht="33.75" outlineLevel="2" x14ac:dyDescent="0.25">
      <c r="A339" s="25">
        <v>670</v>
      </c>
      <c r="B339" s="26">
        <v>45223</v>
      </c>
      <c r="C339" s="27" t="s">
        <v>286</v>
      </c>
      <c r="D339" s="28" t="s">
        <v>93</v>
      </c>
      <c r="E339" s="44">
        <v>412.3</v>
      </c>
      <c r="F339" s="44">
        <v>296.88</v>
      </c>
      <c r="G339" s="44">
        <v>288.55</v>
      </c>
      <c r="H339" s="45">
        <v>997.73</v>
      </c>
      <c r="I339" s="31" t="s">
        <v>796</v>
      </c>
    </row>
    <row r="340" spans="1:9" outlineLevel="1" x14ac:dyDescent="0.25">
      <c r="A340" s="50"/>
      <c r="B340" s="51"/>
      <c r="C340" s="52" t="s">
        <v>865</v>
      </c>
      <c r="D340" s="46"/>
      <c r="E340" s="47">
        <f>SUBTOTAL(9,E312:E339)</f>
        <v>1236.9000000000001</v>
      </c>
      <c r="F340" s="47">
        <f>SUBTOTAL(9,F312:F339)</f>
        <v>3552.3200000000006</v>
      </c>
      <c r="G340" s="47">
        <f>SUBTOTAL(9,G312:G339)</f>
        <v>3225.8000000000011</v>
      </c>
      <c r="H340" s="48">
        <f>SUBTOTAL(9,H312:H339)</f>
        <v>8015.0200000000023</v>
      </c>
      <c r="I340" s="49"/>
    </row>
    <row r="341" spans="1:9" ht="22.5" outlineLevel="2" x14ac:dyDescent="0.25">
      <c r="A341" s="25">
        <v>46</v>
      </c>
      <c r="B341" s="26">
        <v>44964</v>
      </c>
      <c r="C341" s="27" t="s">
        <v>310</v>
      </c>
      <c r="D341" s="28" t="s">
        <v>93</v>
      </c>
      <c r="E341" s="29">
        <v>0</v>
      </c>
      <c r="F341" s="29">
        <v>187.68</v>
      </c>
      <c r="G341" s="29">
        <v>22.49</v>
      </c>
      <c r="H341" s="30">
        <v>210.17000000000002</v>
      </c>
      <c r="I341" s="31" t="s">
        <v>311</v>
      </c>
    </row>
    <row r="342" spans="1:9" ht="33.75" outlineLevel="2" x14ac:dyDescent="0.25">
      <c r="A342" s="18">
        <v>47</v>
      </c>
      <c r="B342" s="19">
        <v>44964</v>
      </c>
      <c r="C342" s="20" t="s">
        <v>310</v>
      </c>
      <c r="D342" s="21" t="s">
        <v>93</v>
      </c>
      <c r="E342" s="22">
        <v>0</v>
      </c>
      <c r="F342" s="22">
        <v>93.84</v>
      </c>
      <c r="G342" s="22">
        <v>89.65</v>
      </c>
      <c r="H342" s="23">
        <v>183.49</v>
      </c>
      <c r="I342" s="24" t="s">
        <v>312</v>
      </c>
    </row>
    <row r="343" spans="1:9" ht="33.75" outlineLevel="2" x14ac:dyDescent="0.25">
      <c r="A343" s="25">
        <v>83</v>
      </c>
      <c r="B343" s="26">
        <v>44971</v>
      </c>
      <c r="C343" s="27" t="s">
        <v>310</v>
      </c>
      <c r="D343" s="28" t="s">
        <v>93</v>
      </c>
      <c r="E343" s="29">
        <v>0</v>
      </c>
      <c r="F343" s="29">
        <v>197.92</v>
      </c>
      <c r="G343" s="29">
        <v>98.11</v>
      </c>
      <c r="H343" s="30">
        <v>296.02999999999997</v>
      </c>
      <c r="I343" s="31" t="s">
        <v>313</v>
      </c>
    </row>
    <row r="344" spans="1:9" ht="33.75" outlineLevel="2" x14ac:dyDescent="0.25">
      <c r="A344" s="25">
        <v>162</v>
      </c>
      <c r="B344" s="26">
        <v>45013</v>
      </c>
      <c r="C344" s="27" t="s">
        <v>310</v>
      </c>
      <c r="D344" s="28" t="s">
        <v>93</v>
      </c>
      <c r="E344" s="29">
        <v>0</v>
      </c>
      <c r="F344" s="29">
        <v>98.96</v>
      </c>
      <c r="G344" s="29">
        <v>92.65</v>
      </c>
      <c r="H344" s="30">
        <v>191.61</v>
      </c>
      <c r="I344" s="31" t="s">
        <v>314</v>
      </c>
    </row>
    <row r="345" spans="1:9" ht="33.75" outlineLevel="2" x14ac:dyDescent="0.25">
      <c r="A345" s="25">
        <v>163</v>
      </c>
      <c r="B345" s="26">
        <v>45013</v>
      </c>
      <c r="C345" s="27" t="s">
        <v>310</v>
      </c>
      <c r="D345" s="28" t="s">
        <v>93</v>
      </c>
      <c r="E345" s="29">
        <v>0</v>
      </c>
      <c r="F345" s="29">
        <v>197.92</v>
      </c>
      <c r="G345" s="29">
        <v>92.65</v>
      </c>
      <c r="H345" s="30">
        <v>290.57</v>
      </c>
      <c r="I345" s="31" t="s">
        <v>315</v>
      </c>
    </row>
    <row r="346" spans="1:9" ht="33.75" outlineLevel="2" x14ac:dyDescent="0.25">
      <c r="A346" s="18">
        <v>172</v>
      </c>
      <c r="B346" s="19">
        <v>45020</v>
      </c>
      <c r="C346" s="20" t="s">
        <v>310</v>
      </c>
      <c r="D346" s="21" t="s">
        <v>93</v>
      </c>
      <c r="E346" s="22">
        <v>0</v>
      </c>
      <c r="F346" s="22">
        <v>98.96</v>
      </c>
      <c r="G346" s="22">
        <v>115.42</v>
      </c>
      <c r="H346" s="23">
        <v>214.38</v>
      </c>
      <c r="I346" s="24" t="s">
        <v>316</v>
      </c>
    </row>
    <row r="347" spans="1:9" ht="33.75" outlineLevel="2" x14ac:dyDescent="0.25">
      <c r="A347" s="18">
        <v>203</v>
      </c>
      <c r="B347" s="19">
        <v>45034</v>
      </c>
      <c r="C347" s="20" t="s">
        <v>310</v>
      </c>
      <c r="D347" s="21" t="s">
        <v>93</v>
      </c>
      <c r="E347" s="22">
        <v>0</v>
      </c>
      <c r="F347" s="22">
        <v>98.96</v>
      </c>
      <c r="G347" s="22">
        <v>94.47</v>
      </c>
      <c r="H347" s="23">
        <v>193.43</v>
      </c>
      <c r="I347" s="24" t="s">
        <v>317</v>
      </c>
    </row>
    <row r="348" spans="1:9" ht="33.75" outlineLevel="2" x14ac:dyDescent="0.25">
      <c r="A348" s="18">
        <v>230</v>
      </c>
      <c r="B348" s="19">
        <v>45041</v>
      </c>
      <c r="C348" s="20" t="s">
        <v>310</v>
      </c>
      <c r="D348" s="21" t="s">
        <v>93</v>
      </c>
      <c r="E348" s="22">
        <v>0</v>
      </c>
      <c r="F348" s="22">
        <v>197.92</v>
      </c>
      <c r="G348" s="22">
        <v>98.11</v>
      </c>
      <c r="H348" s="23">
        <v>296.02999999999997</v>
      </c>
      <c r="I348" s="24" t="s">
        <v>318</v>
      </c>
    </row>
    <row r="349" spans="1:9" ht="33.75" outlineLevel="2" x14ac:dyDescent="0.25">
      <c r="A349" s="18">
        <v>231</v>
      </c>
      <c r="B349" s="19">
        <v>45041</v>
      </c>
      <c r="C349" s="20" t="s">
        <v>310</v>
      </c>
      <c r="D349" s="21" t="s">
        <v>93</v>
      </c>
      <c r="E349" s="22">
        <v>0</v>
      </c>
      <c r="F349" s="22">
        <v>692.71999999999991</v>
      </c>
      <c r="G349" s="22">
        <v>392.44</v>
      </c>
      <c r="H349" s="23">
        <v>1085.1599999999999</v>
      </c>
      <c r="I349" s="24" t="s">
        <v>319</v>
      </c>
    </row>
    <row r="350" spans="1:9" ht="33.75" outlineLevel="2" x14ac:dyDescent="0.25">
      <c r="A350" s="25">
        <v>244</v>
      </c>
      <c r="B350" s="26">
        <v>45048</v>
      </c>
      <c r="C350" s="27" t="s">
        <v>310</v>
      </c>
      <c r="D350" s="28" t="s">
        <v>93</v>
      </c>
      <c r="E350" s="29">
        <v>0</v>
      </c>
      <c r="F350" s="29">
        <v>98.96</v>
      </c>
      <c r="G350" s="29">
        <v>98.11</v>
      </c>
      <c r="H350" s="30">
        <v>197.07</v>
      </c>
      <c r="I350" s="31" t="s">
        <v>320</v>
      </c>
    </row>
    <row r="351" spans="1:9" ht="33.75" outlineLevel="2" x14ac:dyDescent="0.25">
      <c r="A351" s="18">
        <v>281</v>
      </c>
      <c r="B351" s="19">
        <v>45062</v>
      </c>
      <c r="C351" s="20" t="s">
        <v>310</v>
      </c>
      <c r="D351" s="21" t="s">
        <v>93</v>
      </c>
      <c r="E351" s="22">
        <v>0</v>
      </c>
      <c r="F351" s="22">
        <v>98.96</v>
      </c>
      <c r="G351" s="22">
        <v>98.11</v>
      </c>
      <c r="H351" s="23">
        <v>197.07</v>
      </c>
      <c r="I351" s="24" t="s">
        <v>321</v>
      </c>
    </row>
    <row r="352" spans="1:9" ht="33.75" outlineLevel="2" x14ac:dyDescent="0.25">
      <c r="A352" s="18">
        <v>282</v>
      </c>
      <c r="B352" s="19">
        <v>45062</v>
      </c>
      <c r="C352" s="20" t="s">
        <v>310</v>
      </c>
      <c r="D352" s="21" t="s">
        <v>93</v>
      </c>
      <c r="E352" s="22">
        <v>0</v>
      </c>
      <c r="F352" s="22">
        <v>197.92</v>
      </c>
      <c r="G352" s="22">
        <v>98.11</v>
      </c>
      <c r="H352" s="23">
        <v>296.02999999999997</v>
      </c>
      <c r="I352" s="24" t="s">
        <v>322</v>
      </c>
    </row>
    <row r="353" spans="1:9" ht="33.75" outlineLevel="2" x14ac:dyDescent="0.25">
      <c r="A353" s="18">
        <v>313</v>
      </c>
      <c r="B353" s="19">
        <v>45076</v>
      </c>
      <c r="C353" s="20" t="s">
        <v>310</v>
      </c>
      <c r="D353" s="21" t="s">
        <v>93</v>
      </c>
      <c r="E353" s="22">
        <v>0</v>
      </c>
      <c r="F353" s="22">
        <v>197.92</v>
      </c>
      <c r="G353" s="22">
        <v>98.11</v>
      </c>
      <c r="H353" s="23">
        <v>296.02999999999997</v>
      </c>
      <c r="I353" s="24" t="s">
        <v>323</v>
      </c>
    </row>
    <row r="354" spans="1:9" ht="33.75" outlineLevel="2" x14ac:dyDescent="0.25">
      <c r="A354" s="18">
        <v>341</v>
      </c>
      <c r="B354" s="19">
        <v>45090</v>
      </c>
      <c r="C354" s="20" t="s">
        <v>310</v>
      </c>
      <c r="D354" s="21" t="s">
        <v>93</v>
      </c>
      <c r="E354" s="22">
        <v>0</v>
      </c>
      <c r="F354" s="22">
        <v>98.96</v>
      </c>
      <c r="G354" s="22">
        <v>27.3</v>
      </c>
      <c r="H354" s="23">
        <v>126.25999999999999</v>
      </c>
      <c r="I354" s="24" t="s">
        <v>324</v>
      </c>
    </row>
    <row r="355" spans="1:9" ht="33.75" outlineLevel="2" x14ac:dyDescent="0.25">
      <c r="A355" s="18">
        <v>366</v>
      </c>
      <c r="B355" s="19">
        <v>45097</v>
      </c>
      <c r="C355" s="20" t="s">
        <v>310</v>
      </c>
      <c r="D355" s="21" t="s">
        <v>93</v>
      </c>
      <c r="E355" s="22">
        <v>0</v>
      </c>
      <c r="F355" s="22">
        <v>197.92</v>
      </c>
      <c r="G355" s="22">
        <v>98.11</v>
      </c>
      <c r="H355" s="23">
        <v>296.02999999999997</v>
      </c>
      <c r="I355" s="24" t="s">
        <v>325</v>
      </c>
    </row>
    <row r="356" spans="1:9" ht="33.75" outlineLevel="2" x14ac:dyDescent="0.25">
      <c r="A356" s="18">
        <v>417</v>
      </c>
      <c r="B356" s="19">
        <v>45118</v>
      </c>
      <c r="C356" s="20" t="s">
        <v>310</v>
      </c>
      <c r="D356" s="21" t="s">
        <v>93</v>
      </c>
      <c r="E356" s="22">
        <v>0</v>
      </c>
      <c r="F356" s="22">
        <v>98.96</v>
      </c>
      <c r="G356" s="22">
        <v>87.19</v>
      </c>
      <c r="H356" s="23">
        <v>186.14999999999998</v>
      </c>
      <c r="I356" s="24" t="s">
        <v>326</v>
      </c>
    </row>
    <row r="357" spans="1:9" ht="33.75" outlineLevel="2" x14ac:dyDescent="0.25">
      <c r="A357" s="18">
        <v>418</v>
      </c>
      <c r="B357" s="19">
        <v>45118</v>
      </c>
      <c r="C357" s="20" t="s">
        <v>310</v>
      </c>
      <c r="D357" s="21" t="s">
        <v>93</v>
      </c>
      <c r="E357" s="22">
        <v>0</v>
      </c>
      <c r="F357" s="22">
        <v>197.92</v>
      </c>
      <c r="G357" s="22">
        <v>87.19</v>
      </c>
      <c r="H357" s="23">
        <v>285.11</v>
      </c>
      <c r="I357" s="24" t="s">
        <v>327</v>
      </c>
    </row>
    <row r="358" spans="1:9" ht="33.75" outlineLevel="2" x14ac:dyDescent="0.25">
      <c r="A358" s="25">
        <v>439</v>
      </c>
      <c r="B358" s="26">
        <v>45125</v>
      </c>
      <c r="C358" s="27" t="s">
        <v>310</v>
      </c>
      <c r="D358" s="28" t="s">
        <v>93</v>
      </c>
      <c r="E358" s="29">
        <v>0</v>
      </c>
      <c r="F358" s="29">
        <v>98.96</v>
      </c>
      <c r="G358" s="29">
        <v>20.02</v>
      </c>
      <c r="H358" s="30">
        <v>118.97999999999999</v>
      </c>
      <c r="I358" s="31" t="s">
        <v>328</v>
      </c>
    </row>
    <row r="359" spans="1:9" ht="56.25" outlineLevel="2" x14ac:dyDescent="0.25">
      <c r="A359" s="18">
        <v>476</v>
      </c>
      <c r="B359" s="19">
        <v>45153</v>
      </c>
      <c r="C359" s="20" t="s">
        <v>310</v>
      </c>
      <c r="D359" s="21" t="s">
        <v>93</v>
      </c>
      <c r="E359" s="22">
        <v>2887.7999999999997</v>
      </c>
      <c r="F359" s="22">
        <v>1385.28</v>
      </c>
      <c r="G359" s="22">
        <v>791.52</v>
      </c>
      <c r="H359" s="23">
        <v>5064.6000000000004</v>
      </c>
      <c r="I359" s="24" t="s">
        <v>329</v>
      </c>
    </row>
    <row r="360" spans="1:9" ht="33.75" outlineLevel="2" x14ac:dyDescent="0.25">
      <c r="A360" s="25">
        <v>483</v>
      </c>
      <c r="B360" s="26">
        <v>45153</v>
      </c>
      <c r="C360" s="27" t="s">
        <v>310</v>
      </c>
      <c r="D360" s="28" t="s">
        <v>93</v>
      </c>
      <c r="E360" s="29">
        <v>0</v>
      </c>
      <c r="F360" s="29">
        <v>98.96</v>
      </c>
      <c r="G360" s="29">
        <v>87.19</v>
      </c>
      <c r="H360" s="30">
        <v>186.14999999999998</v>
      </c>
      <c r="I360" s="31" t="s">
        <v>330</v>
      </c>
    </row>
    <row r="361" spans="1:9" ht="33.75" outlineLevel="2" x14ac:dyDescent="0.25">
      <c r="A361" s="25">
        <v>484</v>
      </c>
      <c r="B361" s="26">
        <v>45153</v>
      </c>
      <c r="C361" s="27" t="s">
        <v>310</v>
      </c>
      <c r="D361" s="28" t="s">
        <v>93</v>
      </c>
      <c r="E361" s="29">
        <v>0</v>
      </c>
      <c r="F361" s="29">
        <v>197.92</v>
      </c>
      <c r="G361" s="29">
        <v>87.19</v>
      </c>
      <c r="H361" s="30">
        <v>285.11</v>
      </c>
      <c r="I361" s="31" t="s">
        <v>331</v>
      </c>
    </row>
    <row r="362" spans="1:9" ht="33.75" outlineLevel="2" x14ac:dyDescent="0.25">
      <c r="A362" s="18">
        <v>485</v>
      </c>
      <c r="B362" s="19">
        <v>45153</v>
      </c>
      <c r="C362" s="20" t="s">
        <v>310</v>
      </c>
      <c r="D362" s="21" t="s">
        <v>93</v>
      </c>
      <c r="E362" s="22">
        <v>0</v>
      </c>
      <c r="F362" s="22">
        <v>98.96</v>
      </c>
      <c r="G362" s="22">
        <v>87.19</v>
      </c>
      <c r="H362" s="23">
        <v>186.14999999999998</v>
      </c>
      <c r="I362" s="24" t="s">
        <v>332</v>
      </c>
    </row>
    <row r="363" spans="1:9" ht="33.75" outlineLevel="2" x14ac:dyDescent="0.25">
      <c r="A363" s="18">
        <v>514</v>
      </c>
      <c r="B363" s="19">
        <v>45160</v>
      </c>
      <c r="C363" s="20" t="s">
        <v>310</v>
      </c>
      <c r="D363" s="21" t="s">
        <v>93</v>
      </c>
      <c r="E363" s="22">
        <v>0</v>
      </c>
      <c r="F363" s="22">
        <v>98.96</v>
      </c>
      <c r="G363" s="22">
        <v>87.19</v>
      </c>
      <c r="H363" s="23">
        <v>186.14999999999998</v>
      </c>
      <c r="I363" s="24" t="s">
        <v>333</v>
      </c>
    </row>
    <row r="364" spans="1:9" ht="33.75" outlineLevel="2" x14ac:dyDescent="0.25">
      <c r="A364" s="18">
        <v>524</v>
      </c>
      <c r="B364" s="19">
        <v>45167</v>
      </c>
      <c r="C364" s="20" t="s">
        <v>310</v>
      </c>
      <c r="D364" s="21" t="s">
        <v>93</v>
      </c>
      <c r="E364" s="22">
        <v>0</v>
      </c>
      <c r="F364" s="22">
        <v>197.92</v>
      </c>
      <c r="G364" s="22">
        <v>89.01</v>
      </c>
      <c r="H364" s="23">
        <v>286.93</v>
      </c>
      <c r="I364" s="24" t="s">
        <v>334</v>
      </c>
    </row>
    <row r="365" spans="1:9" ht="33.75" outlineLevel="2" x14ac:dyDescent="0.25">
      <c r="A365" s="18">
        <v>557</v>
      </c>
      <c r="B365" s="19">
        <v>45181</v>
      </c>
      <c r="C365" s="20" t="s">
        <v>310</v>
      </c>
      <c r="D365" s="21" t="s">
        <v>93</v>
      </c>
      <c r="E365" s="22">
        <v>0</v>
      </c>
      <c r="F365" s="22">
        <v>98.96</v>
      </c>
      <c r="G365" s="22">
        <v>87.19</v>
      </c>
      <c r="H365" s="23">
        <v>186.14999999999998</v>
      </c>
      <c r="I365" s="24" t="s">
        <v>335</v>
      </c>
    </row>
    <row r="366" spans="1:9" ht="33.75" outlineLevel="2" x14ac:dyDescent="0.25">
      <c r="A366" s="18">
        <v>588</v>
      </c>
      <c r="B366" s="19">
        <v>45188</v>
      </c>
      <c r="C366" s="20" t="s">
        <v>310</v>
      </c>
      <c r="D366" s="21" t="s">
        <v>93</v>
      </c>
      <c r="E366" s="22">
        <v>0</v>
      </c>
      <c r="F366" s="22">
        <v>98.96</v>
      </c>
      <c r="G366" s="22">
        <v>87.19</v>
      </c>
      <c r="H366" s="23">
        <v>186.14999999999998</v>
      </c>
      <c r="I366" s="24" t="s">
        <v>336</v>
      </c>
    </row>
    <row r="367" spans="1:9" ht="33.75" outlineLevel="2" x14ac:dyDescent="0.25">
      <c r="A367" s="18">
        <v>606</v>
      </c>
      <c r="B367" s="19">
        <v>45195</v>
      </c>
      <c r="C367" s="20" t="s">
        <v>310</v>
      </c>
      <c r="D367" s="21" t="s">
        <v>93</v>
      </c>
      <c r="E367" s="22">
        <v>0</v>
      </c>
      <c r="F367" s="22">
        <v>197.92</v>
      </c>
      <c r="G367" s="22">
        <v>87.19</v>
      </c>
      <c r="H367" s="23">
        <v>285.11</v>
      </c>
      <c r="I367" s="24" t="s">
        <v>337</v>
      </c>
    </row>
    <row r="368" spans="1:9" ht="33.75" outlineLevel="2" x14ac:dyDescent="0.25">
      <c r="A368" s="18">
        <v>632</v>
      </c>
      <c r="B368" s="19">
        <v>45202</v>
      </c>
      <c r="C368" s="20" t="s">
        <v>310</v>
      </c>
      <c r="D368" s="21" t="s">
        <v>93</v>
      </c>
      <c r="E368" s="32">
        <v>0</v>
      </c>
      <c r="F368" s="32">
        <v>197.92</v>
      </c>
      <c r="G368" s="32">
        <v>127.23</v>
      </c>
      <c r="H368" s="43">
        <v>325.14999999999998</v>
      </c>
      <c r="I368" s="24" t="s">
        <v>760</v>
      </c>
    </row>
    <row r="369" spans="1:9" ht="33.75" outlineLevel="2" x14ac:dyDescent="0.25">
      <c r="A369" s="18">
        <v>667</v>
      </c>
      <c r="B369" s="19">
        <v>45216</v>
      </c>
      <c r="C369" s="20" t="s">
        <v>310</v>
      </c>
      <c r="D369" s="21" t="s">
        <v>93</v>
      </c>
      <c r="E369" s="32">
        <v>0</v>
      </c>
      <c r="F369" s="32">
        <v>98.96</v>
      </c>
      <c r="G369" s="32">
        <v>87.19</v>
      </c>
      <c r="H369" s="43">
        <v>186.14999999999998</v>
      </c>
      <c r="I369" s="24" t="s">
        <v>794</v>
      </c>
    </row>
    <row r="370" spans="1:9" ht="33.75" outlineLevel="2" x14ac:dyDescent="0.25">
      <c r="A370" s="18">
        <v>696</v>
      </c>
      <c r="B370" s="19">
        <v>45223</v>
      </c>
      <c r="C370" s="20" t="s">
        <v>310</v>
      </c>
      <c r="D370" s="21" t="s">
        <v>93</v>
      </c>
      <c r="E370" s="32">
        <v>0</v>
      </c>
      <c r="F370" s="32">
        <v>98.96</v>
      </c>
      <c r="G370" s="32">
        <v>87.19</v>
      </c>
      <c r="H370" s="43">
        <v>186.14999999999998</v>
      </c>
      <c r="I370" s="24" t="s">
        <v>824</v>
      </c>
    </row>
    <row r="371" spans="1:9" ht="33.75" outlineLevel="2" x14ac:dyDescent="0.25">
      <c r="A371" s="18">
        <v>697</v>
      </c>
      <c r="B371" s="19">
        <v>45223</v>
      </c>
      <c r="C371" s="20" t="s">
        <v>310</v>
      </c>
      <c r="D371" s="21" t="s">
        <v>93</v>
      </c>
      <c r="E371" s="32">
        <v>0</v>
      </c>
      <c r="F371" s="32">
        <v>197.92</v>
      </c>
      <c r="G371" s="32">
        <v>87.19</v>
      </c>
      <c r="H371" s="43">
        <v>285.11</v>
      </c>
      <c r="I371" s="24" t="s">
        <v>825</v>
      </c>
    </row>
    <row r="372" spans="1:9" outlineLevel="1" x14ac:dyDescent="0.25">
      <c r="A372" s="50"/>
      <c r="B372" s="51"/>
      <c r="C372" s="52" t="s">
        <v>866</v>
      </c>
      <c r="D372" s="46"/>
      <c r="E372" s="47">
        <f>SUBTOTAL(9,E341:E371)</f>
        <v>2887.7999999999997</v>
      </c>
      <c r="F372" s="47">
        <f>SUBTOTAL(9,F341:F371)</f>
        <v>6218.9600000000009</v>
      </c>
      <c r="G372" s="47">
        <f>SUBTOTAL(9,G341:G371)</f>
        <v>3687.9</v>
      </c>
      <c r="H372" s="48">
        <f>SUBTOTAL(9,H341:H371)</f>
        <v>12794.659999999998</v>
      </c>
      <c r="I372" s="49"/>
    </row>
    <row r="373" spans="1:9" ht="33.75" outlineLevel="2" x14ac:dyDescent="0.25">
      <c r="A373" s="25">
        <v>216</v>
      </c>
      <c r="B373" s="26">
        <v>45034</v>
      </c>
      <c r="C373" s="27" t="s">
        <v>338</v>
      </c>
      <c r="D373" s="28" t="s">
        <v>90</v>
      </c>
      <c r="E373" s="29">
        <v>412.3</v>
      </c>
      <c r="F373" s="29">
        <v>395.84</v>
      </c>
      <c r="G373" s="29">
        <v>230.84</v>
      </c>
      <c r="H373" s="30">
        <v>1038.98</v>
      </c>
      <c r="I373" s="31" t="s">
        <v>339</v>
      </c>
    </row>
    <row r="374" spans="1:9" outlineLevel="1" x14ac:dyDescent="0.25">
      <c r="A374" s="50"/>
      <c r="B374" s="51"/>
      <c r="C374" s="52" t="s">
        <v>909</v>
      </c>
      <c r="D374" s="46"/>
      <c r="E374" s="53">
        <f>SUBTOTAL(9,E373:E373)</f>
        <v>412.3</v>
      </c>
      <c r="F374" s="53">
        <f>SUBTOTAL(9,F373:F373)</f>
        <v>395.84</v>
      </c>
      <c r="G374" s="53">
        <f>SUBTOTAL(9,G373:G373)</f>
        <v>230.84</v>
      </c>
      <c r="H374" s="54">
        <f>SUBTOTAL(9,H373:H373)</f>
        <v>1038.98</v>
      </c>
      <c r="I374" s="49"/>
    </row>
    <row r="375" spans="1:9" ht="33.75" outlineLevel="2" x14ac:dyDescent="0.25">
      <c r="A375" s="25">
        <v>684</v>
      </c>
      <c r="B375" s="26">
        <v>45223</v>
      </c>
      <c r="C375" s="27" t="s">
        <v>812</v>
      </c>
      <c r="D375" s="28" t="s">
        <v>90</v>
      </c>
      <c r="E375" s="44">
        <v>1649.2</v>
      </c>
      <c r="F375" s="44">
        <v>791.68</v>
      </c>
      <c r="G375" s="44">
        <v>577.1</v>
      </c>
      <c r="H375" s="45">
        <v>3017.98</v>
      </c>
      <c r="I375" s="31" t="s">
        <v>813</v>
      </c>
    </row>
    <row r="376" spans="1:9" outlineLevel="1" x14ac:dyDescent="0.25">
      <c r="A376" s="50"/>
      <c r="B376" s="51"/>
      <c r="C376" s="52" t="s">
        <v>867</v>
      </c>
      <c r="D376" s="46"/>
      <c r="E376" s="47">
        <f>SUBTOTAL(9,E375:E375)</f>
        <v>1649.2</v>
      </c>
      <c r="F376" s="47">
        <f>SUBTOTAL(9,F375:F375)</f>
        <v>791.68</v>
      </c>
      <c r="G376" s="47">
        <f>SUBTOTAL(9,G375:G375)</f>
        <v>577.1</v>
      </c>
      <c r="H376" s="48">
        <f>SUBTOTAL(9,H375:H375)</f>
        <v>3017.98</v>
      </c>
      <c r="I376" s="49"/>
    </row>
    <row r="377" spans="1:9" ht="33.75" outlineLevel="2" x14ac:dyDescent="0.25">
      <c r="A377" s="25">
        <v>35</v>
      </c>
      <c r="B377" s="26">
        <v>44957</v>
      </c>
      <c r="C377" s="27" t="s">
        <v>340</v>
      </c>
      <c r="D377" s="28" t="s">
        <v>93</v>
      </c>
      <c r="E377" s="29">
        <v>390.99</v>
      </c>
      <c r="F377" s="29">
        <v>281.52</v>
      </c>
      <c r="G377" s="29">
        <v>429.7</v>
      </c>
      <c r="H377" s="30">
        <v>1102.21</v>
      </c>
      <c r="I377" s="31" t="s">
        <v>341</v>
      </c>
    </row>
    <row r="378" spans="1:9" ht="33.75" outlineLevel="2" x14ac:dyDescent="0.25">
      <c r="A378" s="18">
        <v>57</v>
      </c>
      <c r="B378" s="19">
        <v>44964</v>
      </c>
      <c r="C378" s="20" t="s">
        <v>340</v>
      </c>
      <c r="D378" s="21" t="s">
        <v>93</v>
      </c>
      <c r="E378" s="22">
        <v>412.3</v>
      </c>
      <c r="F378" s="22">
        <v>395.84</v>
      </c>
      <c r="G378" s="22">
        <v>367.5</v>
      </c>
      <c r="H378" s="23">
        <v>1175.6399999999999</v>
      </c>
      <c r="I378" s="24" t="s">
        <v>342</v>
      </c>
    </row>
    <row r="379" spans="1:9" ht="33.75" outlineLevel="2" x14ac:dyDescent="0.25">
      <c r="A379" s="18">
        <v>82</v>
      </c>
      <c r="B379" s="19">
        <v>44971</v>
      </c>
      <c r="C379" s="20" t="s">
        <v>340</v>
      </c>
      <c r="D379" s="21" t="s">
        <v>93</v>
      </c>
      <c r="E379" s="22">
        <v>412.3</v>
      </c>
      <c r="F379" s="22">
        <v>395.84</v>
      </c>
      <c r="G379" s="22">
        <v>365.65</v>
      </c>
      <c r="H379" s="23">
        <v>1173.79</v>
      </c>
      <c r="I379" s="24" t="s">
        <v>343</v>
      </c>
    </row>
    <row r="380" spans="1:9" ht="45" outlineLevel="2" x14ac:dyDescent="0.25">
      <c r="A380" s="18">
        <v>137</v>
      </c>
      <c r="B380" s="19">
        <v>44999</v>
      </c>
      <c r="C380" s="20" t="s">
        <v>340</v>
      </c>
      <c r="D380" s="21" t="s">
        <v>93</v>
      </c>
      <c r="E380" s="22">
        <v>412.3</v>
      </c>
      <c r="F380" s="22">
        <v>197.92</v>
      </c>
      <c r="G380" s="22">
        <v>444.6</v>
      </c>
      <c r="H380" s="23">
        <v>1054.8200000000002</v>
      </c>
      <c r="I380" s="24" t="s">
        <v>344</v>
      </c>
    </row>
    <row r="381" spans="1:9" ht="33.75" outlineLevel="2" x14ac:dyDescent="0.25">
      <c r="A381" s="18">
        <v>144</v>
      </c>
      <c r="B381" s="19">
        <v>45006</v>
      </c>
      <c r="C381" s="20" t="s">
        <v>340</v>
      </c>
      <c r="D381" s="21" t="s">
        <v>93</v>
      </c>
      <c r="E381" s="22">
        <v>0</v>
      </c>
      <c r="F381" s="22">
        <v>197.92</v>
      </c>
      <c r="G381" s="22">
        <v>57.71</v>
      </c>
      <c r="H381" s="23">
        <v>255.63</v>
      </c>
      <c r="I381" s="24" t="s">
        <v>345</v>
      </c>
    </row>
    <row r="382" spans="1:9" ht="33.75" outlineLevel="2" x14ac:dyDescent="0.25">
      <c r="A382" s="18">
        <v>145</v>
      </c>
      <c r="B382" s="19">
        <v>45006</v>
      </c>
      <c r="C382" s="20" t="s">
        <v>340</v>
      </c>
      <c r="D382" s="21" t="s">
        <v>93</v>
      </c>
      <c r="E382" s="22">
        <v>412.3</v>
      </c>
      <c r="F382" s="22">
        <v>296.88</v>
      </c>
      <c r="G382" s="22">
        <v>444.6</v>
      </c>
      <c r="H382" s="23">
        <v>1153.7800000000002</v>
      </c>
      <c r="I382" s="24" t="s">
        <v>346</v>
      </c>
    </row>
    <row r="383" spans="1:9" ht="56.25" outlineLevel="2" x14ac:dyDescent="0.25">
      <c r="A383" s="18">
        <v>209</v>
      </c>
      <c r="B383" s="19">
        <v>45034</v>
      </c>
      <c r="C383" s="20" t="s">
        <v>340</v>
      </c>
      <c r="D383" s="21" t="s">
        <v>93</v>
      </c>
      <c r="E383" s="22">
        <v>412.3</v>
      </c>
      <c r="F383" s="22">
        <v>395.84</v>
      </c>
      <c r="G383" s="22">
        <v>502.31</v>
      </c>
      <c r="H383" s="23">
        <v>1310.45</v>
      </c>
      <c r="I383" s="24" t="s">
        <v>347</v>
      </c>
    </row>
    <row r="384" spans="1:9" ht="33.75" outlineLevel="2" x14ac:dyDescent="0.25">
      <c r="A384" s="18">
        <v>219</v>
      </c>
      <c r="B384" s="19">
        <v>45034</v>
      </c>
      <c r="C384" s="20" t="s">
        <v>340</v>
      </c>
      <c r="D384" s="21" t="s">
        <v>93</v>
      </c>
      <c r="E384" s="22">
        <v>1236.9000000000001</v>
      </c>
      <c r="F384" s="22">
        <v>791.68</v>
      </c>
      <c r="G384" s="22">
        <v>733.15000000000009</v>
      </c>
      <c r="H384" s="23">
        <v>2761.73</v>
      </c>
      <c r="I384" s="24" t="s">
        <v>348</v>
      </c>
    </row>
    <row r="385" spans="1:9" ht="33.75" outlineLevel="2" x14ac:dyDescent="0.25">
      <c r="A385" s="25">
        <v>243</v>
      </c>
      <c r="B385" s="26">
        <v>45048</v>
      </c>
      <c r="C385" s="27" t="s">
        <v>340</v>
      </c>
      <c r="D385" s="28" t="s">
        <v>93</v>
      </c>
      <c r="E385" s="29">
        <v>412.3</v>
      </c>
      <c r="F385" s="29">
        <v>296.88</v>
      </c>
      <c r="G385" s="29">
        <v>444.6</v>
      </c>
      <c r="H385" s="30">
        <v>1153.7800000000002</v>
      </c>
      <c r="I385" s="31" t="s">
        <v>349</v>
      </c>
    </row>
    <row r="386" spans="1:9" ht="45" outlineLevel="2" x14ac:dyDescent="0.25">
      <c r="A386" s="18">
        <v>272</v>
      </c>
      <c r="B386" s="19">
        <v>45062</v>
      </c>
      <c r="C386" s="20" t="s">
        <v>340</v>
      </c>
      <c r="D386" s="21" t="s">
        <v>93</v>
      </c>
      <c r="E386" s="22">
        <v>412.3</v>
      </c>
      <c r="F386" s="22">
        <v>296.88</v>
      </c>
      <c r="G386" s="22">
        <v>753.1400000000001</v>
      </c>
      <c r="H386" s="23">
        <v>1462.3200000000002</v>
      </c>
      <c r="I386" s="24" t="s">
        <v>350</v>
      </c>
    </row>
    <row r="387" spans="1:9" ht="33.75" outlineLevel="2" x14ac:dyDescent="0.25">
      <c r="A387" s="18">
        <v>309</v>
      </c>
      <c r="B387" s="19">
        <v>45076</v>
      </c>
      <c r="C387" s="20" t="s">
        <v>340</v>
      </c>
      <c r="D387" s="21" t="s">
        <v>93</v>
      </c>
      <c r="E387" s="22">
        <v>412.3</v>
      </c>
      <c r="F387" s="22">
        <v>296.88</v>
      </c>
      <c r="G387" s="22">
        <v>444.70000000000005</v>
      </c>
      <c r="H387" s="23">
        <v>1153.8800000000001</v>
      </c>
      <c r="I387" s="24" t="s">
        <v>351</v>
      </c>
    </row>
    <row r="388" spans="1:9" ht="33.75" outlineLevel="2" x14ac:dyDescent="0.25">
      <c r="A388" s="18">
        <v>353</v>
      </c>
      <c r="B388" s="19">
        <v>45097</v>
      </c>
      <c r="C388" s="20" t="s">
        <v>340</v>
      </c>
      <c r="D388" s="21" t="s">
        <v>93</v>
      </c>
      <c r="E388" s="22">
        <v>412.3</v>
      </c>
      <c r="F388" s="22">
        <v>197.92</v>
      </c>
      <c r="G388" s="22">
        <v>444.70000000000005</v>
      </c>
      <c r="H388" s="23">
        <v>1054.92</v>
      </c>
      <c r="I388" s="24" t="s">
        <v>352</v>
      </c>
    </row>
    <row r="389" spans="1:9" ht="33.75" outlineLevel="2" x14ac:dyDescent="0.25">
      <c r="A389" s="18">
        <v>354</v>
      </c>
      <c r="B389" s="19">
        <v>45097</v>
      </c>
      <c r="C389" s="20" t="s">
        <v>340</v>
      </c>
      <c r="D389" s="21" t="s">
        <v>93</v>
      </c>
      <c r="E389" s="22">
        <v>412.3</v>
      </c>
      <c r="F389" s="22">
        <v>296.88</v>
      </c>
      <c r="G389" s="22">
        <v>444.92</v>
      </c>
      <c r="H389" s="23">
        <v>1154.1000000000001</v>
      </c>
      <c r="I389" s="24" t="s">
        <v>353</v>
      </c>
    </row>
    <row r="390" spans="1:9" ht="33.75" outlineLevel="2" x14ac:dyDescent="0.25">
      <c r="A390" s="18">
        <v>421</v>
      </c>
      <c r="B390" s="19">
        <v>45118</v>
      </c>
      <c r="C390" s="20" t="s">
        <v>340</v>
      </c>
      <c r="D390" s="21" t="s">
        <v>93</v>
      </c>
      <c r="E390" s="22">
        <v>412.3</v>
      </c>
      <c r="F390" s="22">
        <v>296.88</v>
      </c>
      <c r="G390" s="22">
        <v>444.92</v>
      </c>
      <c r="H390" s="23">
        <v>1154.1000000000001</v>
      </c>
      <c r="I390" s="24" t="s">
        <v>354</v>
      </c>
    </row>
    <row r="391" spans="1:9" ht="33.75" outlineLevel="2" x14ac:dyDescent="0.25">
      <c r="A391" s="18">
        <v>438</v>
      </c>
      <c r="B391" s="19">
        <v>45125</v>
      </c>
      <c r="C391" s="20" t="s">
        <v>340</v>
      </c>
      <c r="D391" s="21" t="s">
        <v>93</v>
      </c>
      <c r="E391" s="22">
        <v>412.3</v>
      </c>
      <c r="F391" s="22">
        <v>296.88</v>
      </c>
      <c r="G391" s="22">
        <v>444.92</v>
      </c>
      <c r="H391" s="23">
        <v>1154.1000000000001</v>
      </c>
      <c r="I391" s="24" t="s">
        <v>355</v>
      </c>
    </row>
    <row r="392" spans="1:9" ht="45" outlineLevel="2" x14ac:dyDescent="0.25">
      <c r="A392" s="18">
        <v>459</v>
      </c>
      <c r="B392" s="19">
        <v>45146</v>
      </c>
      <c r="C392" s="20" t="s">
        <v>340</v>
      </c>
      <c r="D392" s="21" t="s">
        <v>93</v>
      </c>
      <c r="E392" s="22">
        <v>412.3</v>
      </c>
      <c r="F392" s="22">
        <v>296.88</v>
      </c>
      <c r="G392" s="22">
        <v>346.26</v>
      </c>
      <c r="H392" s="23">
        <v>1055.44</v>
      </c>
      <c r="I392" s="24" t="s">
        <v>356</v>
      </c>
    </row>
    <row r="393" spans="1:9" ht="45" outlineLevel="2" x14ac:dyDescent="0.25">
      <c r="A393" s="25">
        <v>460</v>
      </c>
      <c r="B393" s="26">
        <v>45146</v>
      </c>
      <c r="C393" s="27" t="s">
        <v>340</v>
      </c>
      <c r="D393" s="28" t="s">
        <v>93</v>
      </c>
      <c r="E393" s="29">
        <v>2887.7999999999997</v>
      </c>
      <c r="F393" s="29">
        <v>1385.28</v>
      </c>
      <c r="G393" s="29">
        <v>0</v>
      </c>
      <c r="H393" s="30">
        <v>4273.08</v>
      </c>
      <c r="I393" s="31" t="s">
        <v>357</v>
      </c>
    </row>
    <row r="394" spans="1:9" ht="45" outlineLevel="2" x14ac:dyDescent="0.25">
      <c r="A394" s="25">
        <v>460</v>
      </c>
      <c r="B394" s="26">
        <v>45153</v>
      </c>
      <c r="C394" s="27" t="s">
        <v>340</v>
      </c>
      <c r="D394" s="28" t="s">
        <v>93</v>
      </c>
      <c r="E394" s="29">
        <v>0</v>
      </c>
      <c r="F394" s="29">
        <v>0</v>
      </c>
      <c r="G394" s="29">
        <v>791.52</v>
      </c>
      <c r="H394" s="29">
        <v>791.52</v>
      </c>
      <c r="I394" s="31" t="s">
        <v>358</v>
      </c>
    </row>
    <row r="395" spans="1:9" ht="33.75" outlineLevel="2" x14ac:dyDescent="0.25">
      <c r="A395" s="18">
        <v>517</v>
      </c>
      <c r="B395" s="19">
        <v>45160</v>
      </c>
      <c r="C395" s="20" t="s">
        <v>340</v>
      </c>
      <c r="D395" s="21" t="s">
        <v>93</v>
      </c>
      <c r="E395" s="22">
        <v>412.3</v>
      </c>
      <c r="F395" s="22">
        <v>296.88</v>
      </c>
      <c r="G395" s="22">
        <v>442.76</v>
      </c>
      <c r="H395" s="23">
        <v>1151.94</v>
      </c>
      <c r="I395" s="24" t="s">
        <v>359</v>
      </c>
    </row>
    <row r="396" spans="1:9" ht="33.75" outlineLevel="2" x14ac:dyDescent="0.25">
      <c r="A396" s="18">
        <v>522</v>
      </c>
      <c r="B396" s="19">
        <v>45167</v>
      </c>
      <c r="C396" s="20" t="s">
        <v>340</v>
      </c>
      <c r="D396" s="21" t="s">
        <v>93</v>
      </c>
      <c r="E396" s="22">
        <v>824.6</v>
      </c>
      <c r="F396" s="22">
        <v>395.84</v>
      </c>
      <c r="G396" s="22">
        <v>346.26</v>
      </c>
      <c r="H396" s="23">
        <v>1566.7</v>
      </c>
      <c r="I396" s="24" t="s">
        <v>360</v>
      </c>
    </row>
    <row r="397" spans="1:9" ht="33.75" outlineLevel="2" x14ac:dyDescent="0.25">
      <c r="A397" s="18">
        <v>581</v>
      </c>
      <c r="B397" s="19">
        <v>45188</v>
      </c>
      <c r="C397" s="20" t="s">
        <v>340</v>
      </c>
      <c r="D397" s="21" t="s">
        <v>93</v>
      </c>
      <c r="E397" s="22">
        <v>0</v>
      </c>
      <c r="F397" s="22">
        <v>98.96</v>
      </c>
      <c r="G397" s="22">
        <v>115.42</v>
      </c>
      <c r="H397" s="23">
        <v>214.38</v>
      </c>
      <c r="I397" s="24" t="s">
        <v>361</v>
      </c>
    </row>
    <row r="398" spans="1:9" ht="33.75" outlineLevel="2" x14ac:dyDescent="0.25">
      <c r="A398" s="18">
        <v>582</v>
      </c>
      <c r="B398" s="19">
        <v>45188</v>
      </c>
      <c r="C398" s="20" t="s">
        <v>340</v>
      </c>
      <c r="D398" s="21" t="s">
        <v>93</v>
      </c>
      <c r="E398" s="22">
        <v>412.3</v>
      </c>
      <c r="F398" s="22">
        <v>197.92</v>
      </c>
      <c r="G398" s="22">
        <v>442.76</v>
      </c>
      <c r="H398" s="23">
        <v>1052.98</v>
      </c>
      <c r="I398" s="24" t="s">
        <v>362</v>
      </c>
    </row>
    <row r="399" spans="1:9" ht="56.25" outlineLevel="2" x14ac:dyDescent="0.25">
      <c r="A399" s="18">
        <v>583</v>
      </c>
      <c r="B399" s="19">
        <v>45188</v>
      </c>
      <c r="C399" s="20" t="s">
        <v>340</v>
      </c>
      <c r="D399" s="21" t="s">
        <v>93</v>
      </c>
      <c r="E399" s="22">
        <v>412.3</v>
      </c>
      <c r="F399" s="22">
        <v>296.88</v>
      </c>
      <c r="G399" s="22">
        <v>500.46999999999997</v>
      </c>
      <c r="H399" s="23">
        <v>1209.6500000000001</v>
      </c>
      <c r="I399" s="24" t="s">
        <v>363</v>
      </c>
    </row>
    <row r="400" spans="1:9" ht="33.75" outlineLevel="2" x14ac:dyDescent="0.25">
      <c r="A400" s="18">
        <v>633</v>
      </c>
      <c r="B400" s="19">
        <v>45202</v>
      </c>
      <c r="C400" s="20" t="s">
        <v>340</v>
      </c>
      <c r="D400" s="21" t="s">
        <v>93</v>
      </c>
      <c r="E400" s="32">
        <v>412.3</v>
      </c>
      <c r="F400" s="32">
        <v>296.88</v>
      </c>
      <c r="G400" s="32">
        <v>442.76</v>
      </c>
      <c r="H400" s="43">
        <v>1151.94</v>
      </c>
      <c r="I400" s="24" t="s">
        <v>761</v>
      </c>
    </row>
    <row r="401" spans="1:9" ht="33.75" outlineLevel="2" x14ac:dyDescent="0.25">
      <c r="A401" s="18">
        <v>666</v>
      </c>
      <c r="B401" s="19">
        <v>45216</v>
      </c>
      <c r="C401" s="20" t="s">
        <v>340</v>
      </c>
      <c r="D401" s="21" t="s">
        <v>93</v>
      </c>
      <c r="E401" s="32">
        <v>412.3</v>
      </c>
      <c r="F401" s="32">
        <v>296.88</v>
      </c>
      <c r="G401" s="32">
        <v>288.54999999999995</v>
      </c>
      <c r="H401" s="43">
        <v>997.73</v>
      </c>
      <c r="I401" s="24" t="s">
        <v>793</v>
      </c>
    </row>
    <row r="402" spans="1:9" ht="45" outlineLevel="2" x14ac:dyDescent="0.25">
      <c r="A402" s="18">
        <v>693</v>
      </c>
      <c r="B402" s="19">
        <v>45223</v>
      </c>
      <c r="C402" s="20" t="s">
        <v>340</v>
      </c>
      <c r="D402" s="21" t="s">
        <v>93</v>
      </c>
      <c r="E402" s="32">
        <v>412.3</v>
      </c>
      <c r="F402" s="32">
        <v>395.84</v>
      </c>
      <c r="G402" s="32">
        <v>537.68000000000006</v>
      </c>
      <c r="H402" s="43">
        <v>1345.8200000000002</v>
      </c>
      <c r="I402" s="24" t="s">
        <v>821</v>
      </c>
    </row>
    <row r="403" spans="1:9" outlineLevel="1" x14ac:dyDescent="0.25">
      <c r="A403" s="50"/>
      <c r="B403" s="51"/>
      <c r="C403" s="52" t="s">
        <v>868</v>
      </c>
      <c r="D403" s="46"/>
      <c r="E403" s="47">
        <f>SUBTOTAL(9,E377:E402)</f>
        <v>13173.989999999996</v>
      </c>
      <c r="F403" s="47">
        <f>SUBTOTAL(9,F377:F402)</f>
        <v>8890.8799999999992</v>
      </c>
      <c r="G403" s="47">
        <f>SUBTOTAL(9,G377:G402)</f>
        <v>11021.56</v>
      </c>
      <c r="H403" s="48">
        <f>SUBTOTAL(9,H377:H402)</f>
        <v>33086.43</v>
      </c>
      <c r="I403" s="49"/>
    </row>
    <row r="404" spans="1:9" ht="33.75" outlineLevel="2" x14ac:dyDescent="0.25">
      <c r="A404" s="25">
        <v>538</v>
      </c>
      <c r="B404" s="26">
        <v>45167</v>
      </c>
      <c r="C404" s="27" t="s">
        <v>364</v>
      </c>
      <c r="D404" s="28" t="s">
        <v>90</v>
      </c>
      <c r="E404" s="29">
        <v>824.6</v>
      </c>
      <c r="F404" s="29">
        <v>395.84</v>
      </c>
      <c r="G404" s="29">
        <v>230.84</v>
      </c>
      <c r="H404" s="30">
        <v>1451.28</v>
      </c>
      <c r="I404" s="31" t="s">
        <v>365</v>
      </c>
    </row>
    <row r="405" spans="1:9" outlineLevel="1" x14ac:dyDescent="0.25">
      <c r="A405" s="50"/>
      <c r="B405" s="51"/>
      <c r="C405" s="52" t="s">
        <v>910</v>
      </c>
      <c r="D405" s="46"/>
      <c r="E405" s="53">
        <f>SUBTOTAL(9,E404:E404)</f>
        <v>824.6</v>
      </c>
      <c r="F405" s="53">
        <f>SUBTOTAL(9,F404:F404)</f>
        <v>395.84</v>
      </c>
      <c r="G405" s="53">
        <f>SUBTOTAL(9,G404:G404)</f>
        <v>230.84</v>
      </c>
      <c r="H405" s="54">
        <f>SUBTOTAL(9,H404:H404)</f>
        <v>1451.28</v>
      </c>
      <c r="I405" s="49"/>
    </row>
    <row r="406" spans="1:9" ht="45" outlineLevel="2" x14ac:dyDescent="0.25">
      <c r="A406" s="25">
        <v>440</v>
      </c>
      <c r="B406" s="26">
        <v>45125</v>
      </c>
      <c r="C406" s="27" t="s">
        <v>366</v>
      </c>
      <c r="D406" s="28" t="s">
        <v>90</v>
      </c>
      <c r="E406" s="29">
        <v>824.6</v>
      </c>
      <c r="F406" s="29">
        <v>395.84</v>
      </c>
      <c r="G406" s="29">
        <v>365.18</v>
      </c>
      <c r="H406" s="30">
        <v>1585.6200000000001</v>
      </c>
      <c r="I406" s="31" t="s">
        <v>367</v>
      </c>
    </row>
    <row r="407" spans="1:9" outlineLevel="1" x14ac:dyDescent="0.25">
      <c r="A407" s="50"/>
      <c r="B407" s="51"/>
      <c r="C407" s="52" t="s">
        <v>911</v>
      </c>
      <c r="D407" s="46"/>
      <c r="E407" s="53">
        <f>SUBTOTAL(9,E406:E406)</f>
        <v>824.6</v>
      </c>
      <c r="F407" s="53">
        <f>SUBTOTAL(9,F406:F406)</f>
        <v>395.84</v>
      </c>
      <c r="G407" s="53">
        <f>SUBTOTAL(9,G406:G406)</f>
        <v>365.18</v>
      </c>
      <c r="H407" s="54">
        <f>SUBTOTAL(9,H406:H406)</f>
        <v>1585.6200000000001</v>
      </c>
      <c r="I407" s="49"/>
    </row>
    <row r="408" spans="1:9" ht="45" outlineLevel="2" x14ac:dyDescent="0.25">
      <c r="A408" s="25">
        <v>233</v>
      </c>
      <c r="B408" s="26">
        <v>45041</v>
      </c>
      <c r="C408" s="27" t="s">
        <v>368</v>
      </c>
      <c r="D408" s="28" t="s">
        <v>93</v>
      </c>
      <c r="E408" s="29">
        <v>412.3</v>
      </c>
      <c r="F408" s="29">
        <v>197.92</v>
      </c>
      <c r="G408" s="29">
        <v>505.79</v>
      </c>
      <c r="H408" s="30">
        <v>1116.01</v>
      </c>
      <c r="I408" s="31" t="s">
        <v>369</v>
      </c>
    </row>
    <row r="409" spans="1:9" ht="33.75" outlineLevel="2" x14ac:dyDescent="0.25">
      <c r="A409" s="18">
        <v>493</v>
      </c>
      <c r="B409" s="19">
        <v>45153</v>
      </c>
      <c r="C409" s="20" t="s">
        <v>368</v>
      </c>
      <c r="D409" s="21" t="s">
        <v>93</v>
      </c>
      <c r="E409" s="22">
        <v>0</v>
      </c>
      <c r="F409" s="22">
        <v>197.92</v>
      </c>
      <c r="G409" s="22">
        <v>502.15000000000003</v>
      </c>
      <c r="H409" s="23">
        <v>700.07</v>
      </c>
      <c r="I409" s="24" t="s">
        <v>370</v>
      </c>
    </row>
    <row r="410" spans="1:9" outlineLevel="1" x14ac:dyDescent="0.25">
      <c r="A410" s="50"/>
      <c r="B410" s="51"/>
      <c r="C410" s="52" t="s">
        <v>912</v>
      </c>
      <c r="D410" s="46"/>
      <c r="E410" s="53">
        <f>SUBTOTAL(9,E408:E409)</f>
        <v>412.3</v>
      </c>
      <c r="F410" s="53">
        <f>SUBTOTAL(9,F408:F409)</f>
        <v>395.84</v>
      </c>
      <c r="G410" s="53">
        <f>SUBTOTAL(9,G408:G409)</f>
        <v>1007.94</v>
      </c>
      <c r="H410" s="54">
        <f>SUBTOTAL(9,H408:H409)</f>
        <v>1816.08</v>
      </c>
      <c r="I410" s="49"/>
    </row>
    <row r="411" spans="1:9" ht="45" outlineLevel="2" x14ac:dyDescent="0.25">
      <c r="A411" s="25">
        <v>386</v>
      </c>
      <c r="B411" s="26">
        <v>45104</v>
      </c>
      <c r="C411" s="27" t="s">
        <v>371</v>
      </c>
      <c r="D411" s="28" t="s">
        <v>90</v>
      </c>
      <c r="E411" s="29">
        <v>824.6</v>
      </c>
      <c r="F411" s="29">
        <v>593.76</v>
      </c>
      <c r="G411" s="29">
        <v>346.26</v>
      </c>
      <c r="H411" s="30">
        <v>1764.6200000000001</v>
      </c>
      <c r="I411" s="31" t="s">
        <v>372</v>
      </c>
    </row>
    <row r="412" spans="1:9" outlineLevel="1" x14ac:dyDescent="0.25">
      <c r="A412" s="50"/>
      <c r="B412" s="51"/>
      <c r="C412" s="52" t="s">
        <v>913</v>
      </c>
      <c r="D412" s="46"/>
      <c r="E412" s="53">
        <f>SUBTOTAL(9,E411:E411)</f>
        <v>824.6</v>
      </c>
      <c r="F412" s="53">
        <f>SUBTOTAL(9,F411:F411)</f>
        <v>593.76</v>
      </c>
      <c r="G412" s="53">
        <f>SUBTOTAL(9,G411:G411)</f>
        <v>346.26</v>
      </c>
      <c r="H412" s="54">
        <f>SUBTOTAL(9,H411:H411)</f>
        <v>1764.6200000000001</v>
      </c>
      <c r="I412" s="49"/>
    </row>
    <row r="413" spans="1:9" ht="33.75" outlineLevel="2" x14ac:dyDescent="0.25">
      <c r="A413" s="25">
        <v>384</v>
      </c>
      <c r="B413" s="26">
        <v>45104</v>
      </c>
      <c r="C413" s="27" t="s">
        <v>373</v>
      </c>
      <c r="D413" s="28" t="s">
        <v>90</v>
      </c>
      <c r="E413" s="29">
        <v>0</v>
      </c>
      <c r="F413" s="29">
        <v>197.92</v>
      </c>
      <c r="G413" s="29">
        <v>230.84</v>
      </c>
      <c r="H413" s="30">
        <v>428.76</v>
      </c>
      <c r="I413" s="31" t="s">
        <v>374</v>
      </c>
    </row>
    <row r="414" spans="1:9" outlineLevel="1" x14ac:dyDescent="0.25">
      <c r="A414" s="50"/>
      <c r="B414" s="51"/>
      <c r="C414" s="52" t="s">
        <v>914</v>
      </c>
      <c r="D414" s="46"/>
      <c r="E414" s="53">
        <f>SUBTOTAL(9,E413:E413)</f>
        <v>0</v>
      </c>
      <c r="F414" s="53">
        <f>SUBTOTAL(9,F413:F413)</f>
        <v>197.92</v>
      </c>
      <c r="G414" s="53">
        <f>SUBTOTAL(9,G413:G413)</f>
        <v>230.84</v>
      </c>
      <c r="H414" s="54">
        <f>SUBTOTAL(9,H413:H413)</f>
        <v>428.76</v>
      </c>
      <c r="I414" s="49"/>
    </row>
    <row r="415" spans="1:9" ht="33.75" outlineLevel="2" x14ac:dyDescent="0.25">
      <c r="A415" s="25">
        <v>20</v>
      </c>
      <c r="B415" s="26">
        <v>44950</v>
      </c>
      <c r="C415" s="27" t="s">
        <v>375</v>
      </c>
      <c r="D415" s="28" t="s">
        <v>90</v>
      </c>
      <c r="E415" s="29">
        <v>390.99</v>
      </c>
      <c r="F415" s="29">
        <v>187.68</v>
      </c>
      <c r="G415" s="29">
        <v>674.39</v>
      </c>
      <c r="H415" s="30">
        <v>1253.06</v>
      </c>
      <c r="I415" s="31" t="s">
        <v>376</v>
      </c>
    </row>
    <row r="416" spans="1:9" ht="33.75" outlineLevel="2" x14ac:dyDescent="0.25">
      <c r="A416" s="18">
        <v>43</v>
      </c>
      <c r="B416" s="19">
        <v>44957</v>
      </c>
      <c r="C416" s="20" t="s">
        <v>375</v>
      </c>
      <c r="D416" s="21" t="s">
        <v>90</v>
      </c>
      <c r="E416" s="22">
        <v>412.3</v>
      </c>
      <c r="F416" s="22">
        <v>197.92</v>
      </c>
      <c r="G416" s="22">
        <v>709.63</v>
      </c>
      <c r="H416" s="23">
        <v>1319.85</v>
      </c>
      <c r="I416" s="24" t="s">
        <v>377</v>
      </c>
    </row>
    <row r="417" spans="1:9" ht="33.75" outlineLevel="2" x14ac:dyDescent="0.25">
      <c r="A417" s="18">
        <v>111</v>
      </c>
      <c r="B417" s="19">
        <v>44985</v>
      </c>
      <c r="C417" s="20" t="s">
        <v>375</v>
      </c>
      <c r="D417" s="21" t="s">
        <v>90</v>
      </c>
      <c r="E417" s="22">
        <v>412.3</v>
      </c>
      <c r="F417" s="22">
        <v>296.88</v>
      </c>
      <c r="G417" s="22">
        <v>707.81</v>
      </c>
      <c r="H417" s="23">
        <v>1416.99</v>
      </c>
      <c r="I417" s="24" t="s">
        <v>378</v>
      </c>
    </row>
    <row r="418" spans="1:9" ht="33.75" outlineLevel="2" x14ac:dyDescent="0.25">
      <c r="A418" s="18">
        <v>159</v>
      </c>
      <c r="B418" s="19">
        <v>45013</v>
      </c>
      <c r="C418" s="20" t="s">
        <v>375</v>
      </c>
      <c r="D418" s="21" t="s">
        <v>90</v>
      </c>
      <c r="E418" s="22">
        <v>412.3</v>
      </c>
      <c r="F418" s="22">
        <v>197.92</v>
      </c>
      <c r="G418" s="22">
        <v>707.81</v>
      </c>
      <c r="H418" s="23">
        <v>1318.03</v>
      </c>
      <c r="I418" s="24" t="s">
        <v>379</v>
      </c>
    </row>
    <row r="419" spans="1:9" ht="33.75" outlineLevel="2" x14ac:dyDescent="0.25">
      <c r="A419" s="25">
        <v>175</v>
      </c>
      <c r="B419" s="26">
        <v>45020</v>
      </c>
      <c r="C419" s="27" t="s">
        <v>375</v>
      </c>
      <c r="D419" s="28" t="s">
        <v>90</v>
      </c>
      <c r="E419" s="29">
        <v>412.3</v>
      </c>
      <c r="F419" s="29">
        <v>197.92</v>
      </c>
      <c r="G419" s="29">
        <v>707.81</v>
      </c>
      <c r="H419" s="30">
        <v>1318.03</v>
      </c>
      <c r="I419" s="31" t="s">
        <v>380</v>
      </c>
    </row>
    <row r="420" spans="1:9" ht="33.75" outlineLevel="2" x14ac:dyDescent="0.25">
      <c r="A420" s="18">
        <v>211</v>
      </c>
      <c r="B420" s="19">
        <v>45034</v>
      </c>
      <c r="C420" s="20" t="s">
        <v>375</v>
      </c>
      <c r="D420" s="21" t="s">
        <v>90</v>
      </c>
      <c r="E420" s="22">
        <v>412.3</v>
      </c>
      <c r="F420" s="22">
        <v>197.92</v>
      </c>
      <c r="G420" s="22">
        <v>709.63</v>
      </c>
      <c r="H420" s="23">
        <v>1319.85</v>
      </c>
      <c r="I420" s="24" t="s">
        <v>381</v>
      </c>
    </row>
    <row r="421" spans="1:9" ht="33.75" outlineLevel="2" x14ac:dyDescent="0.25">
      <c r="A421" s="25">
        <v>247</v>
      </c>
      <c r="B421" s="26">
        <v>45048</v>
      </c>
      <c r="C421" s="27" t="s">
        <v>375</v>
      </c>
      <c r="D421" s="28" t="s">
        <v>90</v>
      </c>
      <c r="E421" s="29">
        <v>412.3</v>
      </c>
      <c r="F421" s="29">
        <v>296.88</v>
      </c>
      <c r="G421" s="29">
        <v>709.63</v>
      </c>
      <c r="H421" s="30">
        <v>1418.81</v>
      </c>
      <c r="I421" s="31" t="s">
        <v>382</v>
      </c>
    </row>
    <row r="422" spans="1:9" ht="33.75" outlineLevel="2" x14ac:dyDescent="0.25">
      <c r="A422" s="25">
        <v>340</v>
      </c>
      <c r="B422" s="26">
        <v>45090</v>
      </c>
      <c r="C422" s="27" t="s">
        <v>375</v>
      </c>
      <c r="D422" s="28" t="s">
        <v>90</v>
      </c>
      <c r="E422" s="29">
        <v>412.3</v>
      </c>
      <c r="F422" s="29">
        <v>197.92</v>
      </c>
      <c r="G422" s="29">
        <v>707.81</v>
      </c>
      <c r="H422" s="30">
        <v>1318.03</v>
      </c>
      <c r="I422" s="31" t="s">
        <v>383</v>
      </c>
    </row>
    <row r="423" spans="1:9" ht="45" outlineLevel="2" x14ac:dyDescent="0.25">
      <c r="A423" s="18">
        <v>350</v>
      </c>
      <c r="B423" s="19">
        <v>45097</v>
      </c>
      <c r="C423" s="20" t="s">
        <v>375</v>
      </c>
      <c r="D423" s="21" t="s">
        <v>90</v>
      </c>
      <c r="E423" s="22">
        <v>412.3</v>
      </c>
      <c r="F423" s="22">
        <v>197.92</v>
      </c>
      <c r="G423" s="22">
        <v>711.44999999999993</v>
      </c>
      <c r="H423" s="23">
        <v>1321.67</v>
      </c>
      <c r="I423" s="24" t="s">
        <v>384</v>
      </c>
    </row>
    <row r="424" spans="1:9" ht="33.75" outlineLevel="2" x14ac:dyDescent="0.25">
      <c r="A424" s="18">
        <v>432</v>
      </c>
      <c r="B424" s="19">
        <v>45125</v>
      </c>
      <c r="C424" s="20" t="s">
        <v>375</v>
      </c>
      <c r="D424" s="21" t="s">
        <v>90</v>
      </c>
      <c r="E424" s="22">
        <v>412.3</v>
      </c>
      <c r="F424" s="22">
        <v>197.92</v>
      </c>
      <c r="G424" s="22">
        <v>709.63</v>
      </c>
      <c r="H424" s="23">
        <v>1319.85</v>
      </c>
      <c r="I424" s="24" t="s">
        <v>385</v>
      </c>
    </row>
    <row r="425" spans="1:9" ht="33.75" outlineLevel="2" x14ac:dyDescent="0.25">
      <c r="A425" s="18">
        <v>457</v>
      </c>
      <c r="B425" s="19">
        <v>45139</v>
      </c>
      <c r="C425" s="20" t="s">
        <v>375</v>
      </c>
      <c r="D425" s="21" t="s">
        <v>90</v>
      </c>
      <c r="E425" s="22">
        <v>412.3</v>
      </c>
      <c r="F425" s="22">
        <v>197.92</v>
      </c>
      <c r="G425" s="22">
        <v>709.63</v>
      </c>
      <c r="H425" s="23">
        <v>1319.85</v>
      </c>
      <c r="I425" s="24" t="s">
        <v>386</v>
      </c>
    </row>
    <row r="426" spans="1:9" ht="45" outlineLevel="2" x14ac:dyDescent="0.25">
      <c r="A426" s="18">
        <v>469</v>
      </c>
      <c r="B426" s="19">
        <v>45146</v>
      </c>
      <c r="C426" s="20" t="s">
        <v>375</v>
      </c>
      <c r="D426" s="21" t="s">
        <v>90</v>
      </c>
      <c r="E426" s="22">
        <v>412.3</v>
      </c>
      <c r="F426" s="22">
        <v>197.92</v>
      </c>
      <c r="G426" s="22">
        <v>709.63</v>
      </c>
      <c r="H426" s="23">
        <v>1319.85</v>
      </c>
      <c r="I426" s="24" t="s">
        <v>387</v>
      </c>
    </row>
    <row r="427" spans="1:9" ht="33.75" outlineLevel="2" x14ac:dyDescent="0.25">
      <c r="A427" s="18">
        <v>535</v>
      </c>
      <c r="B427" s="19">
        <v>45167</v>
      </c>
      <c r="C427" s="20" t="s">
        <v>375</v>
      </c>
      <c r="D427" s="21" t="s">
        <v>90</v>
      </c>
      <c r="E427" s="22">
        <v>412.3</v>
      </c>
      <c r="F427" s="22">
        <v>197.92</v>
      </c>
      <c r="G427" s="22">
        <v>709.63</v>
      </c>
      <c r="H427" s="23">
        <v>1319.85</v>
      </c>
      <c r="I427" s="24" t="s">
        <v>388</v>
      </c>
    </row>
    <row r="428" spans="1:9" ht="56.25" outlineLevel="2" x14ac:dyDescent="0.25">
      <c r="A428" s="18">
        <v>637</v>
      </c>
      <c r="B428" s="19">
        <v>45202</v>
      </c>
      <c r="C428" s="20" t="s">
        <v>375</v>
      </c>
      <c r="D428" s="21" t="s">
        <v>90</v>
      </c>
      <c r="E428" s="32">
        <v>1236.9000000000001</v>
      </c>
      <c r="F428" s="32">
        <v>593.76</v>
      </c>
      <c r="G428" s="32">
        <v>776.80000000000007</v>
      </c>
      <c r="H428" s="43">
        <v>2607.46</v>
      </c>
      <c r="I428" s="24" t="s">
        <v>765</v>
      </c>
    </row>
    <row r="429" spans="1:9" outlineLevel="1" x14ac:dyDescent="0.25">
      <c r="A429" s="50"/>
      <c r="B429" s="51"/>
      <c r="C429" s="52" t="s">
        <v>869</v>
      </c>
      <c r="D429" s="46"/>
      <c r="E429" s="47">
        <f>SUBTOTAL(9,E415:E428)</f>
        <v>6575.4900000000016</v>
      </c>
      <c r="F429" s="47">
        <f>SUBTOTAL(9,F415:F428)</f>
        <v>3354.4000000000005</v>
      </c>
      <c r="G429" s="47">
        <f>SUBTOTAL(9,G415:G428)</f>
        <v>9961.2899999999991</v>
      </c>
      <c r="H429" s="48">
        <f>SUBTOTAL(9,H415:H428)</f>
        <v>19891.18</v>
      </c>
      <c r="I429" s="49"/>
    </row>
    <row r="430" spans="1:9" outlineLevel="2" x14ac:dyDescent="0.25">
      <c r="A430" s="25">
        <v>215</v>
      </c>
      <c r="B430" s="26">
        <v>45034</v>
      </c>
      <c r="C430" s="27" t="s">
        <v>389</v>
      </c>
      <c r="D430" s="28" t="s">
        <v>90</v>
      </c>
      <c r="E430" s="29">
        <v>0</v>
      </c>
      <c r="F430" s="29">
        <v>0</v>
      </c>
      <c r="G430" s="29">
        <v>0</v>
      </c>
      <c r="H430" s="30">
        <v>0</v>
      </c>
      <c r="I430" s="31" t="s">
        <v>390</v>
      </c>
    </row>
    <row r="431" spans="1:9" ht="33.75" outlineLevel="2" x14ac:dyDescent="0.25">
      <c r="A431" s="18">
        <v>220</v>
      </c>
      <c r="B431" s="19">
        <v>45034</v>
      </c>
      <c r="C431" s="20" t="s">
        <v>389</v>
      </c>
      <c r="D431" s="21" t="s">
        <v>90</v>
      </c>
      <c r="E431" s="22">
        <v>412.3</v>
      </c>
      <c r="F431" s="22">
        <v>395.84</v>
      </c>
      <c r="G431" s="22">
        <v>230.84</v>
      </c>
      <c r="H431" s="23">
        <v>1038.98</v>
      </c>
      <c r="I431" s="24" t="s">
        <v>391</v>
      </c>
    </row>
    <row r="432" spans="1:9" ht="24" outlineLevel="1" x14ac:dyDescent="0.25">
      <c r="A432" s="50"/>
      <c r="B432" s="51"/>
      <c r="C432" s="52" t="s">
        <v>915</v>
      </c>
      <c r="D432" s="46"/>
      <c r="E432" s="53">
        <f>SUBTOTAL(9,E430:E431)</f>
        <v>412.3</v>
      </c>
      <c r="F432" s="53">
        <f>SUBTOTAL(9,F430:F431)</f>
        <v>395.84</v>
      </c>
      <c r="G432" s="53">
        <f>SUBTOTAL(9,G430:G431)</f>
        <v>230.84</v>
      </c>
      <c r="H432" s="54">
        <f>SUBTOTAL(9,H430:H431)</f>
        <v>1038.98</v>
      </c>
      <c r="I432" s="49"/>
    </row>
    <row r="433" spans="1:9" ht="33.75" outlineLevel="2" x14ac:dyDescent="0.25">
      <c r="A433" s="25">
        <v>405</v>
      </c>
      <c r="B433" s="26">
        <v>45111</v>
      </c>
      <c r="C433" s="27" t="s">
        <v>392</v>
      </c>
      <c r="D433" s="28" t="s">
        <v>90</v>
      </c>
      <c r="E433" s="29">
        <v>0</v>
      </c>
      <c r="F433" s="29">
        <v>197.92</v>
      </c>
      <c r="G433" s="29">
        <v>154.53</v>
      </c>
      <c r="H433" s="30">
        <v>352.45</v>
      </c>
      <c r="I433" s="31" t="s">
        <v>393</v>
      </c>
    </row>
    <row r="434" spans="1:9" ht="33.75" outlineLevel="2" x14ac:dyDescent="0.25">
      <c r="A434" s="25">
        <v>686</v>
      </c>
      <c r="B434" s="26">
        <v>45223</v>
      </c>
      <c r="C434" s="27" t="s">
        <v>392</v>
      </c>
      <c r="D434" s="28" t="s">
        <v>90</v>
      </c>
      <c r="E434" s="44">
        <v>0</v>
      </c>
      <c r="F434" s="44">
        <v>593.76</v>
      </c>
      <c r="G434" s="44">
        <v>463.59</v>
      </c>
      <c r="H434" s="45">
        <v>1057.3499999999999</v>
      </c>
      <c r="I434" s="31" t="s">
        <v>816</v>
      </c>
    </row>
    <row r="435" spans="1:9" outlineLevel="1" x14ac:dyDescent="0.25">
      <c r="A435" s="50"/>
      <c r="B435" s="51"/>
      <c r="C435" s="52" t="s">
        <v>870</v>
      </c>
      <c r="D435" s="46"/>
      <c r="E435" s="47">
        <f>SUBTOTAL(9,E433:E434)</f>
        <v>0</v>
      </c>
      <c r="F435" s="47">
        <f>SUBTOTAL(9,F433:F434)</f>
        <v>791.68</v>
      </c>
      <c r="G435" s="47">
        <f>SUBTOTAL(9,G433:G434)</f>
        <v>618.12</v>
      </c>
      <c r="H435" s="48">
        <f>SUBTOTAL(9,H433:H434)</f>
        <v>1409.8</v>
      </c>
      <c r="I435" s="49"/>
    </row>
    <row r="436" spans="1:9" ht="33.75" outlineLevel="2" x14ac:dyDescent="0.25">
      <c r="A436" s="25">
        <v>2</v>
      </c>
      <c r="B436" s="26">
        <v>44936</v>
      </c>
      <c r="C436" s="27" t="s">
        <v>394</v>
      </c>
      <c r="D436" s="28" t="s">
        <v>93</v>
      </c>
      <c r="E436" s="29">
        <v>390.99</v>
      </c>
      <c r="F436" s="29">
        <v>281.52</v>
      </c>
      <c r="G436" s="29">
        <v>109.46</v>
      </c>
      <c r="H436" s="30">
        <v>781.97</v>
      </c>
      <c r="I436" s="31" t="s">
        <v>395</v>
      </c>
    </row>
    <row r="437" spans="1:9" ht="33.75" outlineLevel="2" x14ac:dyDescent="0.25">
      <c r="A437" s="18">
        <v>22</v>
      </c>
      <c r="B437" s="19">
        <v>44950</v>
      </c>
      <c r="C437" s="20" t="s">
        <v>394</v>
      </c>
      <c r="D437" s="21" t="s">
        <v>93</v>
      </c>
      <c r="E437" s="22">
        <v>390.99</v>
      </c>
      <c r="F437" s="22">
        <v>281.52</v>
      </c>
      <c r="G437" s="22">
        <v>273.94999999999993</v>
      </c>
      <c r="H437" s="23">
        <v>946.45999999999992</v>
      </c>
      <c r="I437" s="24" t="s">
        <v>396</v>
      </c>
    </row>
    <row r="438" spans="1:9" ht="33.75" outlineLevel="2" x14ac:dyDescent="0.25">
      <c r="A438" s="18">
        <v>55</v>
      </c>
      <c r="B438" s="19">
        <v>44964</v>
      </c>
      <c r="C438" s="20" t="s">
        <v>394</v>
      </c>
      <c r="D438" s="21" t="s">
        <v>93</v>
      </c>
      <c r="E438" s="22">
        <v>412.3</v>
      </c>
      <c r="F438" s="22">
        <v>395.84</v>
      </c>
      <c r="G438" s="22">
        <v>288.54999999999995</v>
      </c>
      <c r="H438" s="23">
        <v>1096.69</v>
      </c>
      <c r="I438" s="24" t="s">
        <v>397</v>
      </c>
    </row>
    <row r="439" spans="1:9" ht="24" outlineLevel="2" x14ac:dyDescent="0.25">
      <c r="A439" s="18" t="s">
        <v>398</v>
      </c>
      <c r="B439" s="19">
        <v>44964</v>
      </c>
      <c r="C439" s="20" t="s">
        <v>394</v>
      </c>
      <c r="D439" s="21" t="s">
        <v>93</v>
      </c>
      <c r="E439" s="22">
        <v>0</v>
      </c>
      <c r="F439" s="22">
        <v>0</v>
      </c>
      <c r="G439" s="22">
        <v>207.65</v>
      </c>
      <c r="H439" s="23">
        <v>207.65</v>
      </c>
      <c r="I439" s="24" t="s">
        <v>399</v>
      </c>
    </row>
    <row r="440" spans="1:9" ht="33.75" outlineLevel="2" x14ac:dyDescent="0.25">
      <c r="A440" s="18" t="s">
        <v>400</v>
      </c>
      <c r="B440" s="19">
        <v>44964</v>
      </c>
      <c r="C440" s="20" t="s">
        <v>394</v>
      </c>
      <c r="D440" s="21" t="s">
        <v>93</v>
      </c>
      <c r="E440" s="22">
        <v>0</v>
      </c>
      <c r="F440" s="22">
        <v>0</v>
      </c>
      <c r="G440" s="22">
        <v>63.7</v>
      </c>
      <c r="H440" s="23">
        <v>63.7</v>
      </c>
      <c r="I440" s="24" t="s">
        <v>401</v>
      </c>
    </row>
    <row r="441" spans="1:9" ht="33.75" outlineLevel="2" x14ac:dyDescent="0.25">
      <c r="A441" s="18">
        <v>85</v>
      </c>
      <c r="B441" s="19">
        <v>44971</v>
      </c>
      <c r="C441" s="20" t="s">
        <v>394</v>
      </c>
      <c r="D441" s="21" t="s">
        <v>93</v>
      </c>
      <c r="E441" s="22">
        <v>412.3</v>
      </c>
      <c r="F441" s="22">
        <v>296.88</v>
      </c>
      <c r="G441" s="22">
        <v>808.08</v>
      </c>
      <c r="H441" s="23">
        <v>1517.2600000000002</v>
      </c>
      <c r="I441" s="24" t="s">
        <v>402</v>
      </c>
    </row>
    <row r="442" spans="1:9" ht="33.75" outlineLevel="2" x14ac:dyDescent="0.25">
      <c r="A442" s="18">
        <v>85</v>
      </c>
      <c r="B442" s="19">
        <v>44999</v>
      </c>
      <c r="C442" s="20" t="s">
        <v>394</v>
      </c>
      <c r="D442" s="21" t="s">
        <v>93</v>
      </c>
      <c r="E442" s="22">
        <v>412.3</v>
      </c>
      <c r="F442" s="22">
        <v>98.96</v>
      </c>
      <c r="G442" s="22">
        <v>0</v>
      </c>
      <c r="H442" s="23">
        <f>SUM(E442:G442)</f>
        <v>511.26</v>
      </c>
      <c r="I442" s="24" t="s">
        <v>403</v>
      </c>
    </row>
    <row r="443" spans="1:9" ht="56.25" outlineLevel="2" x14ac:dyDescent="0.25">
      <c r="A443" s="18">
        <v>135</v>
      </c>
      <c r="B443" s="19">
        <v>44999</v>
      </c>
      <c r="C443" s="20" t="s">
        <v>394</v>
      </c>
      <c r="D443" s="21" t="s">
        <v>93</v>
      </c>
      <c r="E443" s="22">
        <v>412.3</v>
      </c>
      <c r="F443" s="22">
        <v>395.84</v>
      </c>
      <c r="G443" s="22">
        <v>811.72</v>
      </c>
      <c r="H443" s="23">
        <v>1619.8600000000001</v>
      </c>
      <c r="I443" s="24" t="s">
        <v>404</v>
      </c>
    </row>
    <row r="444" spans="1:9" ht="45" outlineLevel="2" x14ac:dyDescent="0.25">
      <c r="A444" s="18">
        <v>202</v>
      </c>
      <c r="B444" s="19">
        <v>45034</v>
      </c>
      <c r="C444" s="20" t="s">
        <v>394</v>
      </c>
      <c r="D444" s="21" t="s">
        <v>93</v>
      </c>
      <c r="E444" s="22">
        <v>412.3</v>
      </c>
      <c r="F444" s="22">
        <v>395.84</v>
      </c>
      <c r="G444" s="22">
        <v>880.71</v>
      </c>
      <c r="H444" s="23">
        <v>1688.85</v>
      </c>
      <c r="I444" s="24" t="s">
        <v>405</v>
      </c>
    </row>
    <row r="445" spans="1:9" ht="33.75" outlineLevel="2" x14ac:dyDescent="0.25">
      <c r="A445" s="18">
        <v>226</v>
      </c>
      <c r="B445" s="19">
        <v>45041</v>
      </c>
      <c r="C445" s="20" t="s">
        <v>394</v>
      </c>
      <c r="D445" s="21" t="s">
        <v>93</v>
      </c>
      <c r="E445" s="22">
        <v>412.3</v>
      </c>
      <c r="F445" s="22">
        <v>197.92</v>
      </c>
      <c r="G445" s="22">
        <v>811.72</v>
      </c>
      <c r="H445" s="23">
        <v>1421.94</v>
      </c>
      <c r="I445" s="24" t="s">
        <v>406</v>
      </c>
    </row>
    <row r="446" spans="1:9" ht="33.75" outlineLevel="2" x14ac:dyDescent="0.25">
      <c r="A446" s="18">
        <v>268</v>
      </c>
      <c r="B446" s="19">
        <v>45055</v>
      </c>
      <c r="C446" s="20" t="s">
        <v>394</v>
      </c>
      <c r="D446" s="21" t="s">
        <v>93</v>
      </c>
      <c r="E446" s="22">
        <v>412.3</v>
      </c>
      <c r="F446" s="22">
        <v>296.88</v>
      </c>
      <c r="G446" s="22">
        <v>813.54000000000008</v>
      </c>
      <c r="H446" s="23">
        <v>1522.7200000000003</v>
      </c>
      <c r="I446" s="24" t="s">
        <v>407</v>
      </c>
    </row>
    <row r="447" spans="1:9" ht="33.75" outlineLevel="2" x14ac:dyDescent="0.25">
      <c r="A447" s="18">
        <v>300</v>
      </c>
      <c r="B447" s="19">
        <v>45069</v>
      </c>
      <c r="C447" s="20" t="s">
        <v>394</v>
      </c>
      <c r="D447" s="21" t="s">
        <v>93</v>
      </c>
      <c r="E447" s="22">
        <v>412.3</v>
      </c>
      <c r="F447" s="22">
        <v>197.92</v>
      </c>
      <c r="G447" s="22">
        <v>878.89</v>
      </c>
      <c r="H447" s="23">
        <v>1489.1100000000001</v>
      </c>
      <c r="I447" s="24" t="s">
        <v>408</v>
      </c>
    </row>
    <row r="448" spans="1:9" ht="33.75" outlineLevel="2" x14ac:dyDescent="0.25">
      <c r="A448" s="18">
        <v>343</v>
      </c>
      <c r="B448" s="19">
        <v>45090</v>
      </c>
      <c r="C448" s="20" t="s">
        <v>394</v>
      </c>
      <c r="D448" s="21" t="s">
        <v>93</v>
      </c>
      <c r="E448" s="22">
        <v>412.3</v>
      </c>
      <c r="F448" s="22">
        <v>197.92</v>
      </c>
      <c r="G448" s="22">
        <v>813.54000000000008</v>
      </c>
      <c r="H448" s="23">
        <v>1423.7600000000002</v>
      </c>
      <c r="I448" s="24" t="s">
        <v>409</v>
      </c>
    </row>
    <row r="449" spans="1:9" ht="33.75" outlineLevel="2" x14ac:dyDescent="0.25">
      <c r="A449" s="18">
        <v>363</v>
      </c>
      <c r="B449" s="19">
        <v>45097</v>
      </c>
      <c r="C449" s="20" t="s">
        <v>394</v>
      </c>
      <c r="D449" s="21" t="s">
        <v>93</v>
      </c>
      <c r="E449" s="22">
        <v>412.3</v>
      </c>
      <c r="F449" s="22">
        <v>197.92</v>
      </c>
      <c r="G449" s="22">
        <v>813.54000000000008</v>
      </c>
      <c r="H449" s="23">
        <v>1423.7600000000002</v>
      </c>
      <c r="I449" s="24" t="s">
        <v>410</v>
      </c>
    </row>
    <row r="450" spans="1:9" ht="33.75" outlineLevel="2" x14ac:dyDescent="0.25">
      <c r="A450" s="18">
        <v>378</v>
      </c>
      <c r="B450" s="19">
        <v>45104</v>
      </c>
      <c r="C450" s="20" t="s">
        <v>394</v>
      </c>
      <c r="D450" s="21" t="s">
        <v>93</v>
      </c>
      <c r="E450" s="22">
        <v>824.6</v>
      </c>
      <c r="F450" s="22">
        <v>395.84</v>
      </c>
      <c r="G450" s="22">
        <v>1102.92</v>
      </c>
      <c r="H450" s="23">
        <v>2323.36</v>
      </c>
      <c r="I450" s="24" t="s">
        <v>411</v>
      </c>
    </row>
    <row r="451" spans="1:9" ht="33.75" outlineLevel="2" x14ac:dyDescent="0.25">
      <c r="A451" s="18">
        <v>401</v>
      </c>
      <c r="B451" s="19">
        <v>45111</v>
      </c>
      <c r="C451" s="20" t="s">
        <v>394</v>
      </c>
      <c r="D451" s="21" t="s">
        <v>93</v>
      </c>
      <c r="E451" s="22">
        <v>412.3</v>
      </c>
      <c r="F451" s="22">
        <v>197.92</v>
      </c>
      <c r="G451" s="22">
        <v>815.36</v>
      </c>
      <c r="H451" s="23">
        <v>1425.58</v>
      </c>
      <c r="I451" s="24" t="s">
        <v>412</v>
      </c>
    </row>
    <row r="452" spans="1:9" ht="22.5" outlineLevel="2" x14ac:dyDescent="0.25">
      <c r="A452" s="18">
        <v>378</v>
      </c>
      <c r="B452" s="19">
        <v>45111</v>
      </c>
      <c r="C452" s="20" t="s">
        <v>394</v>
      </c>
      <c r="D452" s="21" t="s">
        <v>93</v>
      </c>
      <c r="E452" s="22">
        <v>0</v>
      </c>
      <c r="F452" s="22">
        <v>0</v>
      </c>
      <c r="G452" s="32">
        <v>-1102.92</v>
      </c>
      <c r="H452" s="34">
        <f>G452</f>
        <v>-1102.92</v>
      </c>
      <c r="I452" s="24" t="s">
        <v>413</v>
      </c>
    </row>
    <row r="453" spans="1:9" ht="33.75" outlineLevel="2" x14ac:dyDescent="0.25">
      <c r="A453" s="18">
        <v>436</v>
      </c>
      <c r="B453" s="19">
        <v>45125</v>
      </c>
      <c r="C453" s="20" t="s">
        <v>394</v>
      </c>
      <c r="D453" s="21" t="s">
        <v>93</v>
      </c>
      <c r="E453" s="22">
        <v>412.3</v>
      </c>
      <c r="F453" s="22">
        <v>197.92</v>
      </c>
      <c r="G453" s="22">
        <v>811.72</v>
      </c>
      <c r="H453" s="23">
        <v>1421.94</v>
      </c>
      <c r="I453" s="24" t="s">
        <v>414</v>
      </c>
    </row>
    <row r="454" spans="1:9" ht="33.75" outlineLevel="2" x14ac:dyDescent="0.25">
      <c r="A454" s="18">
        <v>471</v>
      </c>
      <c r="B454" s="19">
        <v>45146</v>
      </c>
      <c r="C454" s="20" t="s">
        <v>394</v>
      </c>
      <c r="D454" s="21" t="s">
        <v>93</v>
      </c>
      <c r="E454" s="22">
        <v>412.3</v>
      </c>
      <c r="F454" s="22">
        <v>296.88</v>
      </c>
      <c r="G454" s="22">
        <v>809.9</v>
      </c>
      <c r="H454" s="23">
        <v>1519.08</v>
      </c>
      <c r="I454" s="24" t="s">
        <v>415</v>
      </c>
    </row>
    <row r="455" spans="1:9" ht="33.75" outlineLevel="2" x14ac:dyDescent="0.25">
      <c r="A455" s="18">
        <v>513</v>
      </c>
      <c r="B455" s="19">
        <v>45160</v>
      </c>
      <c r="C455" s="20" t="s">
        <v>394</v>
      </c>
      <c r="D455" s="21" t="s">
        <v>93</v>
      </c>
      <c r="E455" s="22">
        <v>412.3</v>
      </c>
      <c r="F455" s="22">
        <v>296.88</v>
      </c>
      <c r="G455" s="22">
        <v>809.9</v>
      </c>
      <c r="H455" s="23">
        <v>1519.08</v>
      </c>
      <c r="I455" s="24" t="s">
        <v>416</v>
      </c>
    </row>
    <row r="456" spans="1:9" ht="33.75" outlineLevel="2" x14ac:dyDescent="0.25">
      <c r="A456" s="18">
        <v>526</v>
      </c>
      <c r="B456" s="19">
        <v>45167</v>
      </c>
      <c r="C456" s="20" t="s">
        <v>394</v>
      </c>
      <c r="D456" s="21" t="s">
        <v>93</v>
      </c>
      <c r="E456" s="22">
        <v>824.6</v>
      </c>
      <c r="F456" s="22">
        <v>395.84</v>
      </c>
      <c r="G456" s="22">
        <v>809.9</v>
      </c>
      <c r="H456" s="23">
        <v>2030.3400000000001</v>
      </c>
      <c r="I456" s="24" t="s">
        <v>417</v>
      </c>
    </row>
    <row r="457" spans="1:9" ht="33.75" outlineLevel="2" x14ac:dyDescent="0.25">
      <c r="A457" s="18">
        <v>597</v>
      </c>
      <c r="B457" s="19">
        <v>45188</v>
      </c>
      <c r="C457" s="20" t="s">
        <v>394</v>
      </c>
      <c r="D457" s="21" t="s">
        <v>93</v>
      </c>
      <c r="E457" s="22">
        <v>412.3</v>
      </c>
      <c r="F457" s="22">
        <v>296.88</v>
      </c>
      <c r="G457" s="22">
        <v>811.72</v>
      </c>
      <c r="H457" s="23">
        <v>1520.9</v>
      </c>
      <c r="I457" s="24" t="s">
        <v>418</v>
      </c>
    </row>
    <row r="458" spans="1:9" ht="33.75" outlineLevel="2" x14ac:dyDescent="0.25">
      <c r="A458" s="18">
        <v>608</v>
      </c>
      <c r="B458" s="19">
        <v>45195</v>
      </c>
      <c r="C458" s="20" t="s">
        <v>394</v>
      </c>
      <c r="D458" s="21" t="s">
        <v>93</v>
      </c>
      <c r="E458" s="22">
        <v>0</v>
      </c>
      <c r="F458" s="22">
        <v>98.96</v>
      </c>
      <c r="G458" s="22">
        <v>20.02</v>
      </c>
      <c r="H458" s="23">
        <v>118.97999999999999</v>
      </c>
      <c r="I458" s="24" t="s">
        <v>419</v>
      </c>
    </row>
    <row r="459" spans="1:9" ht="33.75" outlineLevel="2" x14ac:dyDescent="0.25">
      <c r="A459" s="18">
        <v>609</v>
      </c>
      <c r="B459" s="19">
        <v>45195</v>
      </c>
      <c r="C459" s="20" t="s">
        <v>394</v>
      </c>
      <c r="D459" s="21" t="s">
        <v>93</v>
      </c>
      <c r="E459" s="22">
        <v>0</v>
      </c>
      <c r="F459" s="22">
        <v>98.96</v>
      </c>
      <c r="G459" s="22">
        <v>67.17</v>
      </c>
      <c r="H459" s="23">
        <v>166.13</v>
      </c>
      <c r="I459" s="24" t="s">
        <v>420</v>
      </c>
    </row>
    <row r="460" spans="1:9" ht="33.75" outlineLevel="2" x14ac:dyDescent="0.25">
      <c r="A460" s="18">
        <v>610</v>
      </c>
      <c r="B460" s="19">
        <v>45195</v>
      </c>
      <c r="C460" s="20" t="s">
        <v>394</v>
      </c>
      <c r="D460" s="21" t="s">
        <v>93</v>
      </c>
      <c r="E460" s="22">
        <v>412.3</v>
      </c>
      <c r="F460" s="22">
        <v>296.88</v>
      </c>
      <c r="G460" s="22">
        <v>808.08</v>
      </c>
      <c r="H460" s="23">
        <v>1517.2600000000002</v>
      </c>
      <c r="I460" s="24" t="s">
        <v>421</v>
      </c>
    </row>
    <row r="461" spans="1:9" ht="33.75" outlineLevel="2" x14ac:dyDescent="0.25">
      <c r="A461" s="18">
        <v>629</v>
      </c>
      <c r="B461" s="19">
        <v>45202</v>
      </c>
      <c r="C461" s="20" t="s">
        <v>394</v>
      </c>
      <c r="D461" s="21" t="s">
        <v>93</v>
      </c>
      <c r="E461" s="32">
        <v>412.3</v>
      </c>
      <c r="F461" s="32">
        <v>296.88</v>
      </c>
      <c r="G461" s="32">
        <v>849.94</v>
      </c>
      <c r="H461" s="43">
        <v>1559.1200000000001</v>
      </c>
      <c r="I461" s="24" t="s">
        <v>757</v>
      </c>
    </row>
    <row r="462" spans="1:9" ht="33.75" outlineLevel="2" x14ac:dyDescent="0.25">
      <c r="A462" s="18">
        <v>668</v>
      </c>
      <c r="B462" s="19">
        <v>45216</v>
      </c>
      <c r="C462" s="20" t="s">
        <v>394</v>
      </c>
      <c r="D462" s="21" t="s">
        <v>93</v>
      </c>
      <c r="E462" s="32">
        <v>412.3</v>
      </c>
      <c r="F462" s="32">
        <v>197.92</v>
      </c>
      <c r="G462" s="32">
        <v>809.9</v>
      </c>
      <c r="H462" s="43">
        <v>1420.12</v>
      </c>
      <c r="I462" s="24" t="s">
        <v>795</v>
      </c>
    </row>
    <row r="463" spans="1:9" ht="33.75" outlineLevel="2" x14ac:dyDescent="0.25">
      <c r="A463" s="18">
        <v>690</v>
      </c>
      <c r="B463" s="19">
        <v>45223</v>
      </c>
      <c r="C463" s="20" t="s">
        <v>394</v>
      </c>
      <c r="D463" s="21" t="s">
        <v>93</v>
      </c>
      <c r="E463" s="32">
        <v>412.3</v>
      </c>
      <c r="F463" s="32">
        <v>296.88</v>
      </c>
      <c r="G463" s="32">
        <v>809.9</v>
      </c>
      <c r="H463" s="43">
        <v>1519.08</v>
      </c>
      <c r="I463" s="24" t="s">
        <v>818</v>
      </c>
    </row>
    <row r="464" spans="1:9" outlineLevel="1" x14ac:dyDescent="0.25">
      <c r="A464" s="50"/>
      <c r="B464" s="51"/>
      <c r="C464" s="52" t="s">
        <v>871</v>
      </c>
      <c r="D464" s="46"/>
      <c r="E464" s="47">
        <f>SUBTOTAL(9,E436:E463)</f>
        <v>10264.879999999997</v>
      </c>
      <c r="F464" s="47">
        <f>SUBTOTAL(9,F436:F463)</f>
        <v>6599.6000000000013</v>
      </c>
      <c r="G464" s="47">
        <f>SUBTOTAL(9,G436:G463)</f>
        <v>15808.56</v>
      </c>
      <c r="H464" s="48">
        <f>SUBTOTAL(9,H436:H463)</f>
        <v>32673.040000000001</v>
      </c>
      <c r="I464" s="49"/>
    </row>
    <row r="465" spans="1:9" ht="33.75" outlineLevel="2" x14ac:dyDescent="0.25">
      <c r="A465" s="25">
        <v>8</v>
      </c>
      <c r="B465" s="26">
        <v>44943</v>
      </c>
      <c r="C465" s="27" t="s">
        <v>422</v>
      </c>
      <c r="D465" s="28" t="s">
        <v>93</v>
      </c>
      <c r="E465" s="29">
        <v>390.99</v>
      </c>
      <c r="F465" s="29">
        <v>375.36</v>
      </c>
      <c r="G465" s="29">
        <v>479.21</v>
      </c>
      <c r="H465" s="30">
        <v>1245.56</v>
      </c>
      <c r="I465" s="31" t="s">
        <v>423</v>
      </c>
    </row>
    <row r="466" spans="1:9" ht="33.75" outlineLevel="2" x14ac:dyDescent="0.25">
      <c r="A466" s="18">
        <v>63</v>
      </c>
      <c r="B466" s="19">
        <v>44971</v>
      </c>
      <c r="C466" s="20" t="s">
        <v>422</v>
      </c>
      <c r="D466" s="21" t="s">
        <v>93</v>
      </c>
      <c r="E466" s="22">
        <v>0</v>
      </c>
      <c r="F466" s="22">
        <v>197.92</v>
      </c>
      <c r="G466" s="22">
        <v>473.2</v>
      </c>
      <c r="H466" s="23">
        <v>671.12</v>
      </c>
      <c r="I466" s="24" t="s">
        <v>424</v>
      </c>
    </row>
    <row r="467" spans="1:9" ht="45" outlineLevel="2" x14ac:dyDescent="0.25">
      <c r="A467" s="18">
        <v>143</v>
      </c>
      <c r="B467" s="19">
        <v>45006</v>
      </c>
      <c r="C467" s="20" t="s">
        <v>422</v>
      </c>
      <c r="D467" s="21" t="s">
        <v>93</v>
      </c>
      <c r="E467" s="22">
        <v>1236.9000000000001</v>
      </c>
      <c r="F467" s="22">
        <v>791.68</v>
      </c>
      <c r="G467" s="22">
        <v>619.56000000000006</v>
      </c>
      <c r="H467" s="23">
        <v>2648.14</v>
      </c>
      <c r="I467" s="24" t="s">
        <v>425</v>
      </c>
    </row>
    <row r="468" spans="1:9" ht="22.5" outlineLevel="2" x14ac:dyDescent="0.25">
      <c r="A468" s="18">
        <v>173</v>
      </c>
      <c r="B468" s="19">
        <v>45020</v>
      </c>
      <c r="C468" s="20" t="s">
        <v>422</v>
      </c>
      <c r="D468" s="21" t="s">
        <v>93</v>
      </c>
      <c r="E468" s="22">
        <v>0</v>
      </c>
      <c r="F468" s="22">
        <v>197.92</v>
      </c>
      <c r="G468" s="22">
        <v>475.02000000000004</v>
      </c>
      <c r="H468" s="23">
        <v>672.94</v>
      </c>
      <c r="I468" s="24" t="s">
        <v>426</v>
      </c>
    </row>
    <row r="469" spans="1:9" ht="33.75" outlineLevel="2" x14ac:dyDescent="0.25">
      <c r="A469" s="18">
        <v>225</v>
      </c>
      <c r="B469" s="19">
        <v>45041</v>
      </c>
      <c r="C469" s="20" t="s">
        <v>422</v>
      </c>
      <c r="D469" s="21" t="s">
        <v>93</v>
      </c>
      <c r="E469" s="22">
        <v>824.6</v>
      </c>
      <c r="F469" s="22">
        <v>395.84</v>
      </c>
      <c r="G469" s="22">
        <v>619.56000000000006</v>
      </c>
      <c r="H469" s="23">
        <v>1840</v>
      </c>
      <c r="I469" s="24" t="s">
        <v>427</v>
      </c>
    </row>
    <row r="470" spans="1:9" ht="33.75" outlineLevel="2" x14ac:dyDescent="0.25">
      <c r="A470" s="18">
        <v>374</v>
      </c>
      <c r="B470" s="19">
        <v>45104</v>
      </c>
      <c r="C470" s="20" t="s">
        <v>422</v>
      </c>
      <c r="D470" s="21" t="s">
        <v>93</v>
      </c>
      <c r="E470" s="22">
        <v>824.6</v>
      </c>
      <c r="F470" s="22">
        <v>395.84</v>
      </c>
      <c r="G470" s="22">
        <v>619.56000000000006</v>
      </c>
      <c r="H470" s="23">
        <v>1840</v>
      </c>
      <c r="I470" s="24" t="s">
        <v>428</v>
      </c>
    </row>
    <row r="471" spans="1:9" ht="45" outlineLevel="2" x14ac:dyDescent="0.25">
      <c r="A471" s="18">
        <v>468</v>
      </c>
      <c r="B471" s="19">
        <v>45146</v>
      </c>
      <c r="C471" s="20" t="s">
        <v>422</v>
      </c>
      <c r="D471" s="21" t="s">
        <v>93</v>
      </c>
      <c r="E471" s="22">
        <v>2078.04</v>
      </c>
      <c r="F471" s="22">
        <v>791.64</v>
      </c>
      <c r="G471" s="22">
        <v>652.58000000000004</v>
      </c>
      <c r="H471" s="23">
        <v>3522.2599999999998</v>
      </c>
      <c r="I471" s="24" t="s">
        <v>429</v>
      </c>
    </row>
    <row r="472" spans="1:9" ht="56.25" outlineLevel="2" x14ac:dyDescent="0.25">
      <c r="A472" s="18">
        <v>482</v>
      </c>
      <c r="B472" s="19">
        <v>45153</v>
      </c>
      <c r="C472" s="20" t="s">
        <v>422</v>
      </c>
      <c r="D472" s="21" t="s">
        <v>93</v>
      </c>
      <c r="E472" s="22">
        <v>824.6</v>
      </c>
      <c r="F472" s="22">
        <v>395.84</v>
      </c>
      <c r="G472" s="22">
        <v>619.56000000000006</v>
      </c>
      <c r="H472" s="23">
        <v>1840</v>
      </c>
      <c r="I472" s="24" t="s">
        <v>430</v>
      </c>
    </row>
    <row r="473" spans="1:9" ht="45" outlineLevel="2" x14ac:dyDescent="0.25">
      <c r="A473" s="18">
        <v>593</v>
      </c>
      <c r="B473" s="19">
        <v>45188</v>
      </c>
      <c r="C473" s="20" t="s">
        <v>422</v>
      </c>
      <c r="D473" s="21" t="s">
        <v>93</v>
      </c>
      <c r="E473" s="22">
        <v>824.6</v>
      </c>
      <c r="F473" s="22">
        <v>395.84</v>
      </c>
      <c r="G473" s="22">
        <v>115.42</v>
      </c>
      <c r="H473" s="23">
        <v>1335.8600000000001</v>
      </c>
      <c r="I473" s="24" t="s">
        <v>431</v>
      </c>
    </row>
    <row r="474" spans="1:9" ht="33.75" outlineLevel="2" x14ac:dyDescent="0.25">
      <c r="A474" s="18">
        <v>594</v>
      </c>
      <c r="B474" s="19">
        <v>45188</v>
      </c>
      <c r="C474" s="20" t="s">
        <v>422</v>
      </c>
      <c r="D474" s="21" t="s">
        <v>93</v>
      </c>
      <c r="E474" s="22">
        <v>824.6</v>
      </c>
      <c r="F474" s="22">
        <v>395.84</v>
      </c>
      <c r="G474" s="22">
        <v>619.56000000000006</v>
      </c>
      <c r="H474" s="23">
        <v>1840</v>
      </c>
      <c r="I474" s="24" t="s">
        <v>432</v>
      </c>
    </row>
    <row r="475" spans="1:9" ht="45" outlineLevel="2" x14ac:dyDescent="0.25">
      <c r="A475" s="18">
        <v>705</v>
      </c>
      <c r="B475" s="19">
        <v>45230</v>
      </c>
      <c r="C475" s="20" t="s">
        <v>422</v>
      </c>
      <c r="D475" s="21" t="s">
        <v>93</v>
      </c>
      <c r="E475" s="32">
        <v>1649.2</v>
      </c>
      <c r="F475" s="32">
        <v>989.59999999999991</v>
      </c>
      <c r="G475" s="32">
        <v>1032.9548</v>
      </c>
      <c r="H475" s="43">
        <v>3671.7548000000002</v>
      </c>
      <c r="I475" s="24" t="s">
        <v>833</v>
      </c>
    </row>
    <row r="476" spans="1:9" outlineLevel="1" x14ac:dyDescent="0.25">
      <c r="A476" s="50"/>
      <c r="B476" s="51"/>
      <c r="C476" s="52" t="s">
        <v>872</v>
      </c>
      <c r="D476" s="46"/>
      <c r="E476" s="47">
        <f>SUBTOTAL(9,E465:E475)</f>
        <v>9478.130000000001</v>
      </c>
      <c r="F476" s="47">
        <f>SUBTOTAL(9,F465:F475)</f>
        <v>5323.32</v>
      </c>
      <c r="G476" s="47">
        <f>SUBTOTAL(9,G465:G475)</f>
        <v>6326.1848000000009</v>
      </c>
      <c r="H476" s="48">
        <f>SUBTOTAL(9,H465:H475)</f>
        <v>21127.6348</v>
      </c>
      <c r="I476" s="49"/>
    </row>
    <row r="477" spans="1:9" ht="33.75" outlineLevel="2" x14ac:dyDescent="0.25">
      <c r="A477" s="25">
        <v>388</v>
      </c>
      <c r="B477" s="26">
        <v>45104</v>
      </c>
      <c r="C477" s="27" t="s">
        <v>433</v>
      </c>
      <c r="D477" s="28" t="s">
        <v>90</v>
      </c>
      <c r="E477" s="29">
        <v>1236.9000000000001</v>
      </c>
      <c r="F477" s="29">
        <v>593.76</v>
      </c>
      <c r="G477" s="29">
        <v>230.84</v>
      </c>
      <c r="H477" s="30">
        <v>2061.5</v>
      </c>
      <c r="I477" s="31" t="s">
        <v>434</v>
      </c>
    </row>
    <row r="478" spans="1:9" outlineLevel="1" x14ac:dyDescent="0.25">
      <c r="A478" s="50"/>
      <c r="B478" s="51"/>
      <c r="C478" s="52" t="s">
        <v>916</v>
      </c>
      <c r="D478" s="46"/>
      <c r="E478" s="53">
        <f>SUBTOTAL(9,E477:E477)</f>
        <v>1236.9000000000001</v>
      </c>
      <c r="F478" s="53">
        <f>SUBTOTAL(9,F477:F477)</f>
        <v>593.76</v>
      </c>
      <c r="G478" s="53">
        <f>SUBTOTAL(9,G477:G477)</f>
        <v>230.84</v>
      </c>
      <c r="H478" s="54">
        <f>SUBTOTAL(9,H477:H477)</f>
        <v>2061.5</v>
      </c>
      <c r="I478" s="49"/>
    </row>
    <row r="479" spans="1:9" ht="33.75" outlineLevel="2" x14ac:dyDescent="0.25">
      <c r="A479" s="25">
        <v>25</v>
      </c>
      <c r="B479" s="26">
        <v>44950</v>
      </c>
      <c r="C479" s="27" t="s">
        <v>435</v>
      </c>
      <c r="D479" s="28" t="s">
        <v>93</v>
      </c>
      <c r="E479" s="29">
        <v>390.99</v>
      </c>
      <c r="F479" s="29">
        <v>281.52</v>
      </c>
      <c r="G479" s="29">
        <v>1470.19</v>
      </c>
      <c r="H479" s="30">
        <v>2142.6999999999998</v>
      </c>
      <c r="I479" s="31" t="s">
        <v>436</v>
      </c>
    </row>
    <row r="480" spans="1:9" ht="33.75" outlineLevel="2" x14ac:dyDescent="0.25">
      <c r="A480" s="18">
        <v>70</v>
      </c>
      <c r="B480" s="19">
        <v>44971</v>
      </c>
      <c r="C480" s="20" t="s">
        <v>435</v>
      </c>
      <c r="D480" s="21" t="s">
        <v>93</v>
      </c>
      <c r="E480" s="22">
        <v>0</v>
      </c>
      <c r="F480" s="22">
        <v>98.96</v>
      </c>
      <c r="G480" s="22">
        <v>3.64</v>
      </c>
      <c r="H480" s="23">
        <v>102.6</v>
      </c>
      <c r="I480" s="24" t="s">
        <v>437</v>
      </c>
    </row>
    <row r="481" spans="1:9" ht="33.75" outlineLevel="2" x14ac:dyDescent="0.25">
      <c r="A481" s="18">
        <v>106</v>
      </c>
      <c r="B481" s="19">
        <v>44985</v>
      </c>
      <c r="C481" s="20" t="s">
        <v>435</v>
      </c>
      <c r="D481" s="21" t="s">
        <v>93</v>
      </c>
      <c r="E481" s="22">
        <v>0</v>
      </c>
      <c r="F481" s="22">
        <v>197.92</v>
      </c>
      <c r="G481" s="22">
        <v>889.81</v>
      </c>
      <c r="H481" s="23">
        <v>1087.73</v>
      </c>
      <c r="I481" s="24" t="s">
        <v>438</v>
      </c>
    </row>
    <row r="482" spans="1:9" ht="33.75" outlineLevel="2" x14ac:dyDescent="0.25">
      <c r="A482" s="18">
        <v>131</v>
      </c>
      <c r="B482" s="19">
        <v>44999</v>
      </c>
      <c r="C482" s="20" t="s">
        <v>435</v>
      </c>
      <c r="D482" s="21" t="s">
        <v>93</v>
      </c>
      <c r="E482" s="22">
        <v>0</v>
      </c>
      <c r="F482" s="22">
        <v>395.84</v>
      </c>
      <c r="G482" s="22">
        <v>1546.8300000000002</v>
      </c>
      <c r="H482" s="23">
        <v>1942.67</v>
      </c>
      <c r="I482" s="24" t="s">
        <v>439</v>
      </c>
    </row>
    <row r="483" spans="1:9" ht="45" outlineLevel="2" x14ac:dyDescent="0.25">
      <c r="A483" s="18">
        <v>177</v>
      </c>
      <c r="B483" s="19">
        <v>45020</v>
      </c>
      <c r="C483" s="20" t="s">
        <v>435</v>
      </c>
      <c r="D483" s="21" t="s">
        <v>93</v>
      </c>
      <c r="E483" s="22">
        <v>2310.2399999999998</v>
      </c>
      <c r="F483" s="22">
        <v>1154.4000000000001</v>
      </c>
      <c r="G483" s="22">
        <v>2328.8000000000002</v>
      </c>
      <c r="H483" s="23">
        <v>5793.4400000000005</v>
      </c>
      <c r="I483" s="24" t="s">
        <v>440</v>
      </c>
    </row>
    <row r="484" spans="1:9" ht="56.25" outlineLevel="2" x14ac:dyDescent="0.25">
      <c r="A484" s="18">
        <v>221</v>
      </c>
      <c r="B484" s="19">
        <v>45041</v>
      </c>
      <c r="C484" s="20" t="s">
        <v>435</v>
      </c>
      <c r="D484" s="21" t="s">
        <v>93</v>
      </c>
      <c r="E484" s="22">
        <v>2722.54</v>
      </c>
      <c r="F484" s="22">
        <v>1220.4000000000001</v>
      </c>
      <c r="G484" s="22">
        <v>1783.0700000000002</v>
      </c>
      <c r="H484" s="23">
        <v>5726.01</v>
      </c>
      <c r="I484" s="24" t="s">
        <v>441</v>
      </c>
    </row>
    <row r="485" spans="1:9" ht="45" outlineLevel="2" x14ac:dyDescent="0.25">
      <c r="A485" s="25">
        <v>273</v>
      </c>
      <c r="B485" s="26">
        <v>45062</v>
      </c>
      <c r="C485" s="27" t="s">
        <v>435</v>
      </c>
      <c r="D485" s="28" t="s">
        <v>93</v>
      </c>
      <c r="E485" s="29">
        <v>0</v>
      </c>
      <c r="F485" s="29">
        <v>395.84</v>
      </c>
      <c r="G485" s="29">
        <v>1548.65</v>
      </c>
      <c r="H485" s="30">
        <v>1944.49</v>
      </c>
      <c r="I485" s="31" t="s">
        <v>442</v>
      </c>
    </row>
    <row r="486" spans="1:9" ht="33.75" outlineLevel="2" x14ac:dyDescent="0.25">
      <c r="A486" s="18">
        <v>314</v>
      </c>
      <c r="B486" s="19">
        <v>45076</v>
      </c>
      <c r="C486" s="20" t="s">
        <v>435</v>
      </c>
      <c r="D486" s="21" t="s">
        <v>93</v>
      </c>
      <c r="E486" s="22">
        <v>0</v>
      </c>
      <c r="F486" s="22">
        <v>395.84</v>
      </c>
      <c r="G486" s="22">
        <v>1548.65</v>
      </c>
      <c r="H486" s="23">
        <v>1944.49</v>
      </c>
      <c r="I486" s="24" t="s">
        <v>443</v>
      </c>
    </row>
    <row r="487" spans="1:9" ht="45" outlineLevel="2" x14ac:dyDescent="0.25">
      <c r="A487" s="18">
        <v>339</v>
      </c>
      <c r="B487" s="19">
        <v>45090</v>
      </c>
      <c r="C487" s="20" t="s">
        <v>435</v>
      </c>
      <c r="D487" s="21" t="s">
        <v>93</v>
      </c>
      <c r="E487" s="22">
        <v>0</v>
      </c>
      <c r="F487" s="22">
        <v>593.76</v>
      </c>
      <c r="G487" s="22">
        <v>1614</v>
      </c>
      <c r="H487" s="23">
        <v>2207.7600000000002</v>
      </c>
      <c r="I487" s="24" t="s">
        <v>444</v>
      </c>
    </row>
    <row r="488" spans="1:9" ht="33.75" outlineLevel="2" x14ac:dyDescent="0.25">
      <c r="A488" s="18">
        <v>360</v>
      </c>
      <c r="B488" s="19">
        <v>45097</v>
      </c>
      <c r="C488" s="20" t="s">
        <v>435</v>
      </c>
      <c r="D488" s="21" t="s">
        <v>93</v>
      </c>
      <c r="E488" s="22">
        <v>0</v>
      </c>
      <c r="F488" s="22">
        <v>197.92</v>
      </c>
      <c r="G488" s="22">
        <v>722.54000000000008</v>
      </c>
      <c r="H488" s="23">
        <v>920.46</v>
      </c>
      <c r="I488" s="24" t="s">
        <v>445</v>
      </c>
    </row>
    <row r="489" spans="1:9" ht="33.75" outlineLevel="2" x14ac:dyDescent="0.25">
      <c r="A489" s="25">
        <v>373</v>
      </c>
      <c r="B489" s="26">
        <v>45104</v>
      </c>
      <c r="C489" s="27" t="s">
        <v>435</v>
      </c>
      <c r="D489" s="28" t="s">
        <v>93</v>
      </c>
      <c r="E489" s="29">
        <v>412.3</v>
      </c>
      <c r="F489" s="29">
        <v>395.84</v>
      </c>
      <c r="G489" s="29">
        <v>1546.8300000000002</v>
      </c>
      <c r="H489" s="30">
        <v>2354.9700000000003</v>
      </c>
      <c r="I489" s="31" t="s">
        <v>446</v>
      </c>
    </row>
    <row r="490" spans="1:9" ht="33.75" outlineLevel="2" x14ac:dyDescent="0.25">
      <c r="A490" s="25">
        <v>428</v>
      </c>
      <c r="B490" s="26">
        <v>45125</v>
      </c>
      <c r="C490" s="27" t="s">
        <v>435</v>
      </c>
      <c r="D490" s="28" t="s">
        <v>93</v>
      </c>
      <c r="E490" s="29">
        <v>0</v>
      </c>
      <c r="F490" s="29">
        <v>395.84</v>
      </c>
      <c r="G490" s="29">
        <v>1546.8300000000002</v>
      </c>
      <c r="H490" s="30">
        <v>1942.67</v>
      </c>
      <c r="I490" s="31" t="s">
        <v>447</v>
      </c>
    </row>
    <row r="491" spans="1:9" ht="33.75" outlineLevel="2" x14ac:dyDescent="0.25">
      <c r="A491" s="18">
        <v>429</v>
      </c>
      <c r="B491" s="19">
        <v>45125</v>
      </c>
      <c r="C491" s="20" t="s">
        <v>435</v>
      </c>
      <c r="D491" s="21" t="s">
        <v>93</v>
      </c>
      <c r="E491" s="22">
        <v>2887.7999999999997</v>
      </c>
      <c r="F491" s="22">
        <v>1269.8399999999999</v>
      </c>
      <c r="G491" s="22">
        <v>1704.37</v>
      </c>
      <c r="H491" s="23">
        <v>5862.0099999999993</v>
      </c>
      <c r="I491" s="24" t="s">
        <v>448</v>
      </c>
    </row>
    <row r="492" spans="1:9" ht="22.5" outlineLevel="2" x14ac:dyDescent="0.25">
      <c r="A492" s="18">
        <v>480</v>
      </c>
      <c r="B492" s="19">
        <v>45153</v>
      </c>
      <c r="C492" s="20" t="s">
        <v>435</v>
      </c>
      <c r="D492" s="21" t="s">
        <v>93</v>
      </c>
      <c r="E492" s="22">
        <v>0</v>
      </c>
      <c r="F492" s="22">
        <v>395.84</v>
      </c>
      <c r="G492" s="22">
        <v>1546.8300000000002</v>
      </c>
      <c r="H492" s="23">
        <v>1942.67</v>
      </c>
      <c r="I492" s="24" t="s">
        <v>449</v>
      </c>
    </row>
    <row r="493" spans="1:9" ht="45" outlineLevel="2" x14ac:dyDescent="0.25">
      <c r="A493" s="18">
        <v>505</v>
      </c>
      <c r="B493" s="19">
        <v>45160</v>
      </c>
      <c r="C493" s="20" t="s">
        <v>435</v>
      </c>
      <c r="D493" s="21" t="s">
        <v>93</v>
      </c>
      <c r="E493" s="22">
        <v>1732.6799999999998</v>
      </c>
      <c r="F493" s="22">
        <v>692.64</v>
      </c>
      <c r="G493" s="22">
        <v>1236.5999999999999</v>
      </c>
      <c r="H493" s="23">
        <v>3661.9199999999996</v>
      </c>
      <c r="I493" s="24" t="s">
        <v>450</v>
      </c>
    </row>
    <row r="494" spans="1:9" ht="33.75" outlineLevel="2" x14ac:dyDescent="0.25">
      <c r="A494" s="18">
        <v>561</v>
      </c>
      <c r="B494" s="19">
        <v>45181</v>
      </c>
      <c r="C494" s="20" t="s">
        <v>435</v>
      </c>
      <c r="D494" s="21" t="s">
        <v>93</v>
      </c>
      <c r="E494" s="22">
        <v>412.3</v>
      </c>
      <c r="F494" s="22">
        <v>197.92</v>
      </c>
      <c r="G494" s="22">
        <v>655.20000000000005</v>
      </c>
      <c r="H494" s="23">
        <v>1265.42</v>
      </c>
      <c r="I494" s="24" t="s">
        <v>451</v>
      </c>
    </row>
    <row r="495" spans="1:9" ht="45" outlineLevel="2" x14ac:dyDescent="0.25">
      <c r="A495" s="18">
        <v>605</v>
      </c>
      <c r="B495" s="19">
        <v>45195</v>
      </c>
      <c r="C495" s="20" t="s">
        <v>435</v>
      </c>
      <c r="D495" s="21" t="s">
        <v>93</v>
      </c>
      <c r="E495" s="22">
        <v>0</v>
      </c>
      <c r="F495" s="22">
        <v>395.84</v>
      </c>
      <c r="G495" s="22">
        <v>1548.65</v>
      </c>
      <c r="H495" s="23">
        <v>1944.49</v>
      </c>
      <c r="I495" s="24" t="s">
        <v>452</v>
      </c>
    </row>
    <row r="496" spans="1:9" ht="33.75" outlineLevel="2" x14ac:dyDescent="0.25">
      <c r="A496" s="18">
        <v>625</v>
      </c>
      <c r="B496" s="19">
        <v>45202</v>
      </c>
      <c r="C496" s="20" t="s">
        <v>435</v>
      </c>
      <c r="D496" s="21" t="s">
        <v>93</v>
      </c>
      <c r="E496" s="32">
        <v>0</v>
      </c>
      <c r="F496" s="32">
        <v>395.84</v>
      </c>
      <c r="G496" s="32">
        <v>1479.66</v>
      </c>
      <c r="H496" s="43">
        <v>1875.5</v>
      </c>
      <c r="I496" s="24" t="s">
        <v>752</v>
      </c>
    </row>
    <row r="497" spans="1:9" ht="56.25" outlineLevel="2" x14ac:dyDescent="0.25">
      <c r="A497" s="18">
        <v>626</v>
      </c>
      <c r="B497" s="19">
        <v>45568</v>
      </c>
      <c r="C497" s="20" t="s">
        <v>435</v>
      </c>
      <c r="D497" s="21" t="s">
        <v>93</v>
      </c>
      <c r="E497" s="32">
        <v>0</v>
      </c>
      <c r="F497" s="32">
        <v>593.76</v>
      </c>
      <c r="G497" s="32">
        <v>1633.3000000000002</v>
      </c>
      <c r="H497" s="43">
        <f>SUM(E497:G497)</f>
        <v>2227.0600000000004</v>
      </c>
      <c r="I497" s="24" t="s">
        <v>753</v>
      </c>
    </row>
    <row r="498" spans="1:9" ht="45" outlineLevel="2" x14ac:dyDescent="0.25">
      <c r="A498" s="18">
        <v>626</v>
      </c>
      <c r="B498" s="19">
        <v>45575</v>
      </c>
      <c r="C498" s="20" t="s">
        <v>435</v>
      </c>
      <c r="D498" s="21" t="s">
        <v>93</v>
      </c>
      <c r="E498" s="32">
        <v>824.6</v>
      </c>
      <c r="F498" s="32">
        <v>0</v>
      </c>
      <c r="G498" s="32">
        <v>0</v>
      </c>
      <c r="H498" s="43">
        <f>SUM(E498:G498)</f>
        <v>824.6</v>
      </c>
      <c r="I498" s="24" t="s">
        <v>754</v>
      </c>
    </row>
    <row r="499" spans="1:9" ht="33.75" outlineLevel="2" x14ac:dyDescent="0.25">
      <c r="A499" s="18">
        <v>638</v>
      </c>
      <c r="B499" s="19">
        <v>45209</v>
      </c>
      <c r="C499" s="20" t="s">
        <v>435</v>
      </c>
      <c r="D499" s="21" t="s">
        <v>93</v>
      </c>
      <c r="E499" s="32">
        <v>0</v>
      </c>
      <c r="F499" s="32">
        <v>395.84</v>
      </c>
      <c r="G499" s="32">
        <v>1546.8300000000002</v>
      </c>
      <c r="H499" s="43">
        <v>1942.67</v>
      </c>
      <c r="I499" s="24" t="s">
        <v>766</v>
      </c>
    </row>
    <row r="500" spans="1:9" ht="22.5" outlineLevel="2" x14ac:dyDescent="0.25">
      <c r="A500" s="25">
        <v>639</v>
      </c>
      <c r="B500" s="26">
        <v>45209</v>
      </c>
      <c r="C500" s="27" t="s">
        <v>435</v>
      </c>
      <c r="D500" s="28" t="s">
        <v>93</v>
      </c>
      <c r="E500" s="44">
        <v>0</v>
      </c>
      <c r="F500" s="44">
        <v>395.84</v>
      </c>
      <c r="G500" s="44">
        <v>0</v>
      </c>
      <c r="H500" s="45">
        <v>395.84</v>
      </c>
      <c r="I500" s="31" t="s">
        <v>767</v>
      </c>
    </row>
    <row r="501" spans="1:9" ht="33.75" outlineLevel="2" x14ac:dyDescent="0.25">
      <c r="A501" s="18">
        <v>665</v>
      </c>
      <c r="B501" s="19">
        <v>45216</v>
      </c>
      <c r="C501" s="20" t="s">
        <v>435</v>
      </c>
      <c r="D501" s="21" t="s">
        <v>93</v>
      </c>
      <c r="E501" s="32">
        <v>0</v>
      </c>
      <c r="F501" s="32">
        <v>296.88</v>
      </c>
      <c r="G501" s="32">
        <v>1546.8300000000002</v>
      </c>
      <c r="H501" s="43">
        <v>1843.71</v>
      </c>
      <c r="I501" s="24" t="s">
        <v>792</v>
      </c>
    </row>
    <row r="502" spans="1:9" ht="33.75" outlineLevel="2" x14ac:dyDescent="0.25">
      <c r="A502" s="25">
        <v>703</v>
      </c>
      <c r="B502" s="26">
        <v>45230</v>
      </c>
      <c r="C502" s="27" t="s">
        <v>435</v>
      </c>
      <c r="D502" s="28" t="s">
        <v>93</v>
      </c>
      <c r="E502" s="44">
        <v>0</v>
      </c>
      <c r="F502" s="44">
        <v>395.84</v>
      </c>
      <c r="G502" s="44">
        <v>1546.8300000000002</v>
      </c>
      <c r="H502" s="45">
        <v>1942.67</v>
      </c>
      <c r="I502" s="31" t="s">
        <v>845</v>
      </c>
    </row>
    <row r="503" spans="1:9" outlineLevel="1" x14ac:dyDescent="0.25">
      <c r="A503" s="50"/>
      <c r="B503" s="51"/>
      <c r="C503" s="52" t="s">
        <v>873</v>
      </c>
      <c r="D503" s="46"/>
      <c r="E503" s="47">
        <f>SUBTOTAL(9,E479:E502)</f>
        <v>11693.449999999999</v>
      </c>
      <c r="F503" s="47">
        <f>SUBTOTAL(9,F479:F502)</f>
        <v>11150.160000000002</v>
      </c>
      <c r="G503" s="47">
        <f>SUBTOTAL(9,G479:G502)</f>
        <v>30994.940000000006</v>
      </c>
      <c r="H503" s="48">
        <f>SUBTOTAL(9,H479:H502)</f>
        <v>53838.549999999988</v>
      </c>
      <c r="I503" s="49"/>
    </row>
    <row r="504" spans="1:9" ht="33.75" outlineLevel="2" x14ac:dyDescent="0.25">
      <c r="A504" s="25" t="s">
        <v>453</v>
      </c>
      <c r="B504" s="26">
        <v>44950</v>
      </c>
      <c r="C504" s="27" t="s">
        <v>454</v>
      </c>
      <c r="D504" s="28" t="s">
        <v>93</v>
      </c>
      <c r="E504" s="29">
        <v>0</v>
      </c>
      <c r="F504" s="29">
        <v>187.68</v>
      </c>
      <c r="G504" s="29">
        <v>103.8</v>
      </c>
      <c r="H504" s="30">
        <v>291.48</v>
      </c>
      <c r="I504" s="31" t="s">
        <v>455</v>
      </c>
    </row>
    <row r="505" spans="1:9" ht="33.75" outlineLevel="2" x14ac:dyDescent="0.25">
      <c r="A505" s="25" t="s">
        <v>456</v>
      </c>
      <c r="B505" s="26">
        <v>44950</v>
      </c>
      <c r="C505" s="27" t="s">
        <v>454</v>
      </c>
      <c r="D505" s="28" t="s">
        <v>93</v>
      </c>
      <c r="E505" s="29">
        <v>0</v>
      </c>
      <c r="F505" s="29">
        <v>187.68</v>
      </c>
      <c r="G505" s="29">
        <v>103.8</v>
      </c>
      <c r="H505" s="30">
        <v>291.48</v>
      </c>
      <c r="I505" s="31" t="s">
        <v>457</v>
      </c>
    </row>
    <row r="506" spans="1:9" ht="33.75" outlineLevel="2" x14ac:dyDescent="0.25">
      <c r="A506" s="25" t="s">
        <v>458</v>
      </c>
      <c r="B506" s="26">
        <v>44950</v>
      </c>
      <c r="C506" s="27" t="s">
        <v>454</v>
      </c>
      <c r="D506" s="28" t="s">
        <v>93</v>
      </c>
      <c r="E506" s="29">
        <v>0</v>
      </c>
      <c r="F506" s="29">
        <v>187.68</v>
      </c>
      <c r="G506" s="29">
        <v>103.8</v>
      </c>
      <c r="H506" s="30">
        <v>291.48</v>
      </c>
      <c r="I506" s="31" t="s">
        <v>459</v>
      </c>
    </row>
    <row r="507" spans="1:9" ht="33.75" outlineLevel="2" x14ac:dyDescent="0.25">
      <c r="A507" s="18" t="s">
        <v>460</v>
      </c>
      <c r="B507" s="19">
        <v>44950</v>
      </c>
      <c r="C507" s="20" t="s">
        <v>454</v>
      </c>
      <c r="D507" s="21" t="s">
        <v>93</v>
      </c>
      <c r="E507" s="22">
        <v>0</v>
      </c>
      <c r="F507" s="22">
        <v>187.68</v>
      </c>
      <c r="G507" s="22">
        <v>103.8</v>
      </c>
      <c r="H507" s="23">
        <v>291.48</v>
      </c>
      <c r="I507" s="24" t="s">
        <v>461</v>
      </c>
    </row>
    <row r="508" spans="1:9" ht="22.5" outlineLevel="2" x14ac:dyDescent="0.25">
      <c r="A508" s="18">
        <v>9</v>
      </c>
      <c r="B508" s="19">
        <v>44943</v>
      </c>
      <c r="C508" s="20" t="s">
        <v>454</v>
      </c>
      <c r="D508" s="21" t="s">
        <v>93</v>
      </c>
      <c r="E508" s="22">
        <v>0</v>
      </c>
      <c r="F508" s="22">
        <v>187.68</v>
      </c>
      <c r="G508" s="22">
        <v>103.8</v>
      </c>
      <c r="H508" s="23">
        <v>291.48</v>
      </c>
      <c r="I508" s="24" t="s">
        <v>462</v>
      </c>
    </row>
    <row r="509" spans="1:9" ht="33.75" outlineLevel="2" x14ac:dyDescent="0.25">
      <c r="A509" s="18">
        <v>10</v>
      </c>
      <c r="B509" s="19">
        <v>44943</v>
      </c>
      <c r="C509" s="20" t="s">
        <v>454</v>
      </c>
      <c r="D509" s="21" t="s">
        <v>93</v>
      </c>
      <c r="E509" s="22">
        <v>0</v>
      </c>
      <c r="F509" s="22">
        <v>187.68</v>
      </c>
      <c r="G509" s="22">
        <v>103.8</v>
      </c>
      <c r="H509" s="23">
        <v>291.48</v>
      </c>
      <c r="I509" s="24" t="s">
        <v>463</v>
      </c>
    </row>
    <row r="510" spans="1:9" ht="45" outlineLevel="2" x14ac:dyDescent="0.25">
      <c r="A510" s="18">
        <v>14</v>
      </c>
      <c r="B510" s="19">
        <v>44943</v>
      </c>
      <c r="C510" s="20" t="s">
        <v>454</v>
      </c>
      <c r="D510" s="21" t="s">
        <v>93</v>
      </c>
      <c r="E510" s="22">
        <v>2189.6</v>
      </c>
      <c r="F510" s="22">
        <v>875.76</v>
      </c>
      <c r="G510" s="22">
        <v>250.2</v>
      </c>
      <c r="H510" s="23">
        <v>3315.5599999999995</v>
      </c>
      <c r="I510" s="24" t="s">
        <v>464</v>
      </c>
    </row>
    <row r="511" spans="1:9" ht="22.5" outlineLevel="2" x14ac:dyDescent="0.25">
      <c r="A511" s="18">
        <v>15</v>
      </c>
      <c r="B511" s="19">
        <v>44950</v>
      </c>
      <c r="C511" s="20" t="s">
        <v>454</v>
      </c>
      <c r="D511" s="21" t="s">
        <v>93</v>
      </c>
      <c r="E511" s="22">
        <v>0</v>
      </c>
      <c r="F511" s="22">
        <v>93.84</v>
      </c>
      <c r="G511" s="22">
        <v>103.8</v>
      </c>
      <c r="H511" s="23">
        <v>197.64</v>
      </c>
      <c r="I511" s="24" t="s">
        <v>465</v>
      </c>
    </row>
    <row r="512" spans="1:9" ht="33.75" outlineLevel="2" x14ac:dyDescent="0.25">
      <c r="A512" s="18">
        <v>16</v>
      </c>
      <c r="B512" s="19">
        <v>44950</v>
      </c>
      <c r="C512" s="20" t="s">
        <v>454</v>
      </c>
      <c r="D512" s="21" t="s">
        <v>93</v>
      </c>
      <c r="E512" s="22">
        <v>0</v>
      </c>
      <c r="F512" s="22">
        <v>93.84</v>
      </c>
      <c r="G512" s="22">
        <v>103.8</v>
      </c>
      <c r="H512" s="23">
        <v>197.64</v>
      </c>
      <c r="I512" s="24" t="s">
        <v>466</v>
      </c>
    </row>
    <row r="513" spans="1:9" ht="33.75" outlineLevel="2" x14ac:dyDescent="0.25">
      <c r="A513" s="18">
        <v>17</v>
      </c>
      <c r="B513" s="19">
        <v>44950</v>
      </c>
      <c r="C513" s="20" t="s">
        <v>454</v>
      </c>
      <c r="D513" s="21" t="s">
        <v>93</v>
      </c>
      <c r="E513" s="22">
        <v>0</v>
      </c>
      <c r="F513" s="22">
        <v>187.68</v>
      </c>
      <c r="G513" s="22">
        <v>103.8</v>
      </c>
      <c r="H513" s="23">
        <v>291.48</v>
      </c>
      <c r="I513" s="24" t="s">
        <v>467</v>
      </c>
    </row>
    <row r="514" spans="1:9" ht="33.75" outlineLevel="2" x14ac:dyDescent="0.25">
      <c r="A514" s="18">
        <v>50</v>
      </c>
      <c r="B514" s="19">
        <v>44964</v>
      </c>
      <c r="C514" s="20" t="s">
        <v>454</v>
      </c>
      <c r="D514" s="21" t="s">
        <v>93</v>
      </c>
      <c r="E514" s="22">
        <v>0</v>
      </c>
      <c r="F514" s="22">
        <v>187.68</v>
      </c>
      <c r="G514" s="22">
        <v>103.8</v>
      </c>
      <c r="H514" s="23">
        <v>291.48</v>
      </c>
      <c r="I514" s="24" t="s">
        <v>468</v>
      </c>
    </row>
    <row r="515" spans="1:9" ht="22.5" outlineLevel="2" x14ac:dyDescent="0.25">
      <c r="A515" s="18">
        <v>51</v>
      </c>
      <c r="B515" s="19">
        <v>44964</v>
      </c>
      <c r="C515" s="20" t="s">
        <v>454</v>
      </c>
      <c r="D515" s="21" t="s">
        <v>93</v>
      </c>
      <c r="E515" s="22">
        <v>0</v>
      </c>
      <c r="F515" s="22">
        <v>187.68</v>
      </c>
      <c r="G515" s="22">
        <v>103.8</v>
      </c>
      <c r="H515" s="23">
        <v>291.48</v>
      </c>
      <c r="I515" s="24" t="s">
        <v>469</v>
      </c>
    </row>
    <row r="516" spans="1:9" ht="22.5" outlineLevel="2" x14ac:dyDescent="0.25">
      <c r="A516" s="18">
        <v>52</v>
      </c>
      <c r="B516" s="19">
        <v>44964</v>
      </c>
      <c r="C516" s="20" t="s">
        <v>454</v>
      </c>
      <c r="D516" s="21" t="s">
        <v>93</v>
      </c>
      <c r="E516" s="22">
        <v>0</v>
      </c>
      <c r="F516" s="22">
        <v>197.92</v>
      </c>
      <c r="G516" s="22">
        <v>109.2</v>
      </c>
      <c r="H516" s="23">
        <v>307.12</v>
      </c>
      <c r="I516" s="24" t="s">
        <v>470</v>
      </c>
    </row>
    <row r="517" spans="1:9" ht="33.75" outlineLevel="2" x14ac:dyDescent="0.25">
      <c r="A517" s="18">
        <v>53</v>
      </c>
      <c r="B517" s="19">
        <v>44964</v>
      </c>
      <c r="C517" s="20" t="s">
        <v>454</v>
      </c>
      <c r="D517" s="21" t="s">
        <v>93</v>
      </c>
      <c r="E517" s="22">
        <v>1155.1199999999999</v>
      </c>
      <c r="F517" s="22">
        <v>461.76</v>
      </c>
      <c r="G517" s="22">
        <v>154.70000000000002</v>
      </c>
      <c r="H517" s="23">
        <v>1771.58</v>
      </c>
      <c r="I517" s="24" t="s">
        <v>471</v>
      </c>
    </row>
    <row r="518" spans="1:9" ht="33.75" outlineLevel="2" x14ac:dyDescent="0.25">
      <c r="A518" s="18">
        <v>61</v>
      </c>
      <c r="B518" s="19">
        <v>44964</v>
      </c>
      <c r="C518" s="20" t="s">
        <v>454</v>
      </c>
      <c r="D518" s="21" t="s">
        <v>93</v>
      </c>
      <c r="E518" s="22">
        <v>1155.1199999999999</v>
      </c>
      <c r="F518" s="22">
        <v>692.64</v>
      </c>
      <c r="G518" s="22">
        <v>0</v>
      </c>
      <c r="H518" s="23">
        <v>1847.7599999999998</v>
      </c>
      <c r="I518" s="24" t="s">
        <v>472</v>
      </c>
    </row>
    <row r="519" spans="1:9" ht="33.75" outlineLevel="2" x14ac:dyDescent="0.25">
      <c r="A519" s="18">
        <v>122</v>
      </c>
      <c r="B519" s="19">
        <v>44993</v>
      </c>
      <c r="C519" s="20" t="s">
        <v>454</v>
      </c>
      <c r="D519" s="21" t="s">
        <v>93</v>
      </c>
      <c r="E519" s="22">
        <v>2310.2399999999998</v>
      </c>
      <c r="F519" s="22">
        <v>1038.96</v>
      </c>
      <c r="G519" s="22">
        <v>593.64</v>
      </c>
      <c r="H519" s="23">
        <v>3942.8399999999997</v>
      </c>
      <c r="I519" s="24" t="s">
        <v>473</v>
      </c>
    </row>
    <row r="520" spans="1:9" ht="45" outlineLevel="2" x14ac:dyDescent="0.25">
      <c r="A520" s="18">
        <v>123</v>
      </c>
      <c r="B520" s="19">
        <v>44993</v>
      </c>
      <c r="C520" s="20" t="s">
        <v>454</v>
      </c>
      <c r="D520" s="21" t="s">
        <v>93</v>
      </c>
      <c r="E520" s="22">
        <v>692.68</v>
      </c>
      <c r="F520" s="22">
        <v>527.76</v>
      </c>
      <c r="G520" s="22">
        <v>371.1</v>
      </c>
      <c r="H520" s="23">
        <v>1591.54</v>
      </c>
      <c r="I520" s="24" t="s">
        <v>474</v>
      </c>
    </row>
    <row r="521" spans="1:9" ht="22.5" outlineLevel="2" x14ac:dyDescent="0.25">
      <c r="A521" s="18">
        <v>124</v>
      </c>
      <c r="B521" s="19">
        <v>44999</v>
      </c>
      <c r="C521" s="20" t="s">
        <v>454</v>
      </c>
      <c r="D521" s="21" t="s">
        <v>93</v>
      </c>
      <c r="E521" s="22">
        <v>0</v>
      </c>
      <c r="F521" s="22">
        <v>187.68</v>
      </c>
      <c r="G521" s="22">
        <v>103.8</v>
      </c>
      <c r="H521" s="23">
        <v>291.48</v>
      </c>
      <c r="I521" s="24" t="s">
        <v>475</v>
      </c>
    </row>
    <row r="522" spans="1:9" ht="22.5" outlineLevel="2" x14ac:dyDescent="0.25">
      <c r="A522" s="18">
        <v>125</v>
      </c>
      <c r="B522" s="19">
        <v>44999</v>
      </c>
      <c r="C522" s="20" t="s">
        <v>454</v>
      </c>
      <c r="D522" s="21" t="s">
        <v>93</v>
      </c>
      <c r="E522" s="22">
        <v>0</v>
      </c>
      <c r="F522" s="22">
        <v>187.68</v>
      </c>
      <c r="G522" s="22">
        <v>103.8</v>
      </c>
      <c r="H522" s="23">
        <v>291.48</v>
      </c>
      <c r="I522" s="24" t="s">
        <v>476</v>
      </c>
    </row>
    <row r="523" spans="1:9" ht="33.75" outlineLevel="2" x14ac:dyDescent="0.25">
      <c r="A523" s="18">
        <v>126</v>
      </c>
      <c r="B523" s="19">
        <v>44999</v>
      </c>
      <c r="C523" s="20" t="s">
        <v>454</v>
      </c>
      <c r="D523" s="21" t="s">
        <v>93</v>
      </c>
      <c r="E523" s="22">
        <v>0</v>
      </c>
      <c r="F523" s="22">
        <v>197.92</v>
      </c>
      <c r="G523" s="22">
        <v>109.2</v>
      </c>
      <c r="H523" s="23">
        <v>307.12</v>
      </c>
      <c r="I523" s="24" t="s">
        <v>477</v>
      </c>
    </row>
    <row r="524" spans="1:9" ht="22.5" outlineLevel="2" x14ac:dyDescent="0.25">
      <c r="A524" s="18">
        <v>127</v>
      </c>
      <c r="B524" s="19">
        <v>44999</v>
      </c>
      <c r="C524" s="20" t="s">
        <v>454</v>
      </c>
      <c r="D524" s="21" t="s">
        <v>93</v>
      </c>
      <c r="E524" s="22">
        <v>0</v>
      </c>
      <c r="F524" s="22">
        <v>197.92</v>
      </c>
      <c r="G524" s="22">
        <v>109.2</v>
      </c>
      <c r="H524" s="23">
        <v>307.12</v>
      </c>
      <c r="I524" s="24" t="s">
        <v>478</v>
      </c>
    </row>
    <row r="525" spans="1:9" ht="33.75" outlineLevel="2" x14ac:dyDescent="0.25">
      <c r="A525" s="18">
        <v>128</v>
      </c>
      <c r="B525" s="19">
        <v>44999</v>
      </c>
      <c r="C525" s="20" t="s">
        <v>454</v>
      </c>
      <c r="D525" s="21" t="s">
        <v>93</v>
      </c>
      <c r="E525" s="22">
        <v>0</v>
      </c>
      <c r="F525" s="22">
        <v>197.92</v>
      </c>
      <c r="G525" s="22">
        <v>109.2</v>
      </c>
      <c r="H525" s="23">
        <v>307.12</v>
      </c>
      <c r="I525" s="24" t="s">
        <v>479</v>
      </c>
    </row>
    <row r="526" spans="1:9" ht="33.75" outlineLevel="2" x14ac:dyDescent="0.25">
      <c r="A526" s="18">
        <v>129</v>
      </c>
      <c r="B526" s="19">
        <v>44999</v>
      </c>
      <c r="C526" s="20" t="s">
        <v>454</v>
      </c>
      <c r="D526" s="21" t="s">
        <v>93</v>
      </c>
      <c r="E526" s="22">
        <v>0</v>
      </c>
      <c r="F526" s="22">
        <v>98.96</v>
      </c>
      <c r="G526" s="22">
        <v>116.48</v>
      </c>
      <c r="H526" s="23">
        <v>215.44</v>
      </c>
      <c r="I526" s="24" t="s">
        <v>480</v>
      </c>
    </row>
    <row r="527" spans="1:9" ht="33.75" outlineLevel="2" x14ac:dyDescent="0.25">
      <c r="A527" s="18">
        <v>174</v>
      </c>
      <c r="B527" s="19">
        <v>45020</v>
      </c>
      <c r="C527" s="20" t="s">
        <v>454</v>
      </c>
      <c r="D527" s="21" t="s">
        <v>93</v>
      </c>
      <c r="E527" s="22">
        <v>0</v>
      </c>
      <c r="F527" s="22">
        <v>197.92</v>
      </c>
      <c r="G527" s="22">
        <v>109.2</v>
      </c>
      <c r="H527" s="23">
        <v>307.12</v>
      </c>
      <c r="I527" s="24" t="s">
        <v>481</v>
      </c>
    </row>
    <row r="528" spans="1:9" ht="33.75" outlineLevel="2" x14ac:dyDescent="0.25">
      <c r="A528" s="18">
        <v>186</v>
      </c>
      <c r="B528" s="19">
        <v>45027</v>
      </c>
      <c r="C528" s="20" t="s">
        <v>454</v>
      </c>
      <c r="D528" s="21" t="s">
        <v>93</v>
      </c>
      <c r="E528" s="22">
        <v>0</v>
      </c>
      <c r="F528" s="22">
        <v>197.92</v>
      </c>
      <c r="G528" s="22">
        <v>109.2</v>
      </c>
      <c r="H528" s="23">
        <v>307.12</v>
      </c>
      <c r="I528" s="24" t="s">
        <v>482</v>
      </c>
    </row>
    <row r="529" spans="1:9" ht="33.75" outlineLevel="2" x14ac:dyDescent="0.25">
      <c r="A529" s="18">
        <v>187</v>
      </c>
      <c r="B529" s="19">
        <v>45027</v>
      </c>
      <c r="C529" s="20" t="s">
        <v>454</v>
      </c>
      <c r="D529" s="21" t="s">
        <v>93</v>
      </c>
      <c r="E529" s="22">
        <v>1155.1199999999999</v>
      </c>
      <c r="F529" s="22">
        <v>692.64</v>
      </c>
      <c r="G529" s="22">
        <v>461.71999999999997</v>
      </c>
      <c r="H529" s="23">
        <v>2309.4799999999996</v>
      </c>
      <c r="I529" s="24" t="s">
        <v>483</v>
      </c>
    </row>
    <row r="530" spans="1:9" ht="33.75" outlineLevel="2" x14ac:dyDescent="0.25">
      <c r="A530" s="18">
        <v>188</v>
      </c>
      <c r="B530" s="19">
        <v>45028</v>
      </c>
      <c r="C530" s="20" t="s">
        <v>454</v>
      </c>
      <c r="D530" s="21" t="s">
        <v>93</v>
      </c>
      <c r="E530" s="22">
        <v>0</v>
      </c>
      <c r="F530" s="22">
        <v>197.92</v>
      </c>
      <c r="G530" s="22">
        <v>109.2</v>
      </c>
      <c r="H530" s="23">
        <v>307.12</v>
      </c>
      <c r="I530" s="24" t="s">
        <v>484</v>
      </c>
    </row>
    <row r="531" spans="1:9" ht="33.75" outlineLevel="2" x14ac:dyDescent="0.25">
      <c r="A531" s="18">
        <v>189</v>
      </c>
      <c r="B531" s="19">
        <v>45028</v>
      </c>
      <c r="C531" s="20" t="s">
        <v>454</v>
      </c>
      <c r="D531" s="21" t="s">
        <v>93</v>
      </c>
      <c r="E531" s="22">
        <v>0</v>
      </c>
      <c r="F531" s="22">
        <v>197.92</v>
      </c>
      <c r="G531" s="22">
        <v>109.2</v>
      </c>
      <c r="H531" s="23">
        <v>307.12</v>
      </c>
      <c r="I531" s="24" t="s">
        <v>485</v>
      </c>
    </row>
    <row r="532" spans="1:9" ht="22.5" outlineLevel="2" x14ac:dyDescent="0.25">
      <c r="A532" s="18">
        <v>190</v>
      </c>
      <c r="B532" s="19">
        <v>45028</v>
      </c>
      <c r="C532" s="20" t="s">
        <v>454</v>
      </c>
      <c r="D532" s="21" t="s">
        <v>93</v>
      </c>
      <c r="E532" s="22">
        <v>0</v>
      </c>
      <c r="F532" s="22">
        <v>197.92</v>
      </c>
      <c r="G532" s="22">
        <v>109.2</v>
      </c>
      <c r="H532" s="23">
        <v>307.12</v>
      </c>
      <c r="I532" s="24" t="s">
        <v>486</v>
      </c>
    </row>
    <row r="533" spans="1:9" ht="45" outlineLevel="2" x14ac:dyDescent="0.25">
      <c r="A533" s="18">
        <v>191</v>
      </c>
      <c r="B533" s="19">
        <v>45028</v>
      </c>
      <c r="C533" s="20" t="s">
        <v>454</v>
      </c>
      <c r="D533" s="21" t="s">
        <v>93</v>
      </c>
      <c r="E533" s="22">
        <v>0</v>
      </c>
      <c r="F533" s="22">
        <v>197.92</v>
      </c>
      <c r="G533" s="22">
        <v>109.2</v>
      </c>
      <c r="H533" s="23">
        <v>307.12</v>
      </c>
      <c r="I533" s="24" t="s">
        <v>487</v>
      </c>
    </row>
    <row r="534" spans="1:9" ht="33.75" outlineLevel="2" x14ac:dyDescent="0.25">
      <c r="A534" s="18">
        <v>192</v>
      </c>
      <c r="B534" s="19">
        <v>45028</v>
      </c>
      <c r="C534" s="20" t="s">
        <v>454</v>
      </c>
      <c r="D534" s="21" t="s">
        <v>93</v>
      </c>
      <c r="E534" s="22">
        <v>0</v>
      </c>
      <c r="F534" s="22">
        <v>98.96</v>
      </c>
      <c r="G534" s="22">
        <v>109.2</v>
      </c>
      <c r="H534" s="23">
        <v>208.16</v>
      </c>
      <c r="I534" s="24" t="s">
        <v>488</v>
      </c>
    </row>
    <row r="535" spans="1:9" ht="33.75" outlineLevel="2" x14ac:dyDescent="0.25">
      <c r="A535" s="18">
        <v>193</v>
      </c>
      <c r="B535" s="19">
        <v>45028</v>
      </c>
      <c r="C535" s="20" t="s">
        <v>454</v>
      </c>
      <c r="D535" s="21" t="s">
        <v>93</v>
      </c>
      <c r="E535" s="22">
        <v>0</v>
      </c>
      <c r="F535" s="22">
        <v>197.92</v>
      </c>
      <c r="G535" s="22">
        <v>109.2</v>
      </c>
      <c r="H535" s="23">
        <v>307.12</v>
      </c>
      <c r="I535" s="24" t="s">
        <v>489</v>
      </c>
    </row>
    <row r="536" spans="1:9" ht="45" outlineLevel="2" x14ac:dyDescent="0.25">
      <c r="A536" s="18">
        <v>194</v>
      </c>
      <c r="B536" s="19">
        <v>45028</v>
      </c>
      <c r="C536" s="20" t="s">
        <v>454</v>
      </c>
      <c r="D536" s="21" t="s">
        <v>93</v>
      </c>
      <c r="E536" s="22">
        <v>824.6</v>
      </c>
      <c r="F536" s="22">
        <v>593.76</v>
      </c>
      <c r="G536" s="22">
        <v>482.3</v>
      </c>
      <c r="H536" s="23">
        <v>1900.66</v>
      </c>
      <c r="I536" s="24" t="s">
        <v>490</v>
      </c>
    </row>
    <row r="537" spans="1:9" ht="22.5" outlineLevel="2" x14ac:dyDescent="0.25">
      <c r="A537" s="18">
        <v>195</v>
      </c>
      <c r="B537" s="19">
        <v>45028</v>
      </c>
      <c r="C537" s="20" t="s">
        <v>454</v>
      </c>
      <c r="D537" s="21" t="s">
        <v>93</v>
      </c>
      <c r="E537" s="22">
        <v>0</v>
      </c>
      <c r="F537" s="22">
        <v>98.96</v>
      </c>
      <c r="G537" s="22">
        <v>100.10000000000001</v>
      </c>
      <c r="H537" s="23">
        <v>199.06</v>
      </c>
      <c r="I537" s="24" t="s">
        <v>491</v>
      </c>
    </row>
    <row r="538" spans="1:9" ht="22.5" outlineLevel="2" x14ac:dyDescent="0.25">
      <c r="A538" s="18">
        <v>196</v>
      </c>
      <c r="B538" s="19">
        <v>45028</v>
      </c>
      <c r="C538" s="20" t="s">
        <v>454</v>
      </c>
      <c r="D538" s="21" t="s">
        <v>93</v>
      </c>
      <c r="E538" s="22">
        <v>0</v>
      </c>
      <c r="F538" s="22">
        <v>197.92</v>
      </c>
      <c r="G538" s="22">
        <v>109.2</v>
      </c>
      <c r="H538" s="23">
        <v>307.12</v>
      </c>
      <c r="I538" s="24" t="s">
        <v>492</v>
      </c>
    </row>
    <row r="539" spans="1:9" ht="33.75" outlineLevel="2" x14ac:dyDescent="0.25">
      <c r="A539" s="18">
        <v>197</v>
      </c>
      <c r="B539" s="19">
        <v>45028</v>
      </c>
      <c r="C539" s="20" t="s">
        <v>454</v>
      </c>
      <c r="D539" s="21" t="s">
        <v>93</v>
      </c>
      <c r="E539" s="22">
        <v>0</v>
      </c>
      <c r="F539" s="22">
        <v>197.92</v>
      </c>
      <c r="G539" s="22">
        <v>109.2</v>
      </c>
      <c r="H539" s="23">
        <v>307.12</v>
      </c>
      <c r="I539" s="24" t="s">
        <v>493</v>
      </c>
    </row>
    <row r="540" spans="1:9" ht="33.75" outlineLevel="2" x14ac:dyDescent="0.25">
      <c r="A540" s="18">
        <v>217</v>
      </c>
      <c r="B540" s="19">
        <v>45034</v>
      </c>
      <c r="C540" s="20" t="s">
        <v>454</v>
      </c>
      <c r="D540" s="21" t="s">
        <v>93</v>
      </c>
      <c r="E540" s="22">
        <v>0</v>
      </c>
      <c r="F540" s="22">
        <v>197.92</v>
      </c>
      <c r="G540" s="22">
        <v>109.2</v>
      </c>
      <c r="H540" s="23">
        <v>307.12</v>
      </c>
      <c r="I540" s="24" t="s">
        <v>494</v>
      </c>
    </row>
    <row r="541" spans="1:9" ht="33.75" outlineLevel="2" x14ac:dyDescent="0.25">
      <c r="A541" s="18">
        <v>238</v>
      </c>
      <c r="B541" s="19">
        <v>45048</v>
      </c>
      <c r="C541" s="20" t="s">
        <v>454</v>
      </c>
      <c r="D541" s="21" t="s">
        <v>93</v>
      </c>
      <c r="E541" s="22">
        <v>0</v>
      </c>
      <c r="F541" s="22">
        <v>197.92</v>
      </c>
      <c r="G541" s="22">
        <v>109.2</v>
      </c>
      <c r="H541" s="23">
        <v>307.12</v>
      </c>
      <c r="I541" s="24" t="s">
        <v>495</v>
      </c>
    </row>
    <row r="542" spans="1:9" ht="33.75" outlineLevel="2" x14ac:dyDescent="0.25">
      <c r="A542" s="18">
        <v>239</v>
      </c>
      <c r="B542" s="19">
        <v>45048</v>
      </c>
      <c r="C542" s="20" t="s">
        <v>454</v>
      </c>
      <c r="D542" s="21" t="s">
        <v>93</v>
      </c>
      <c r="E542" s="22">
        <v>0</v>
      </c>
      <c r="F542" s="22">
        <v>197.92</v>
      </c>
      <c r="G542" s="22">
        <v>109.2</v>
      </c>
      <c r="H542" s="23">
        <v>307.12</v>
      </c>
      <c r="I542" s="24" t="s">
        <v>496</v>
      </c>
    </row>
    <row r="543" spans="1:9" ht="33.75" outlineLevel="2" x14ac:dyDescent="0.25">
      <c r="A543" s="18">
        <v>240</v>
      </c>
      <c r="B543" s="19">
        <v>45048</v>
      </c>
      <c r="C543" s="20" t="s">
        <v>454</v>
      </c>
      <c r="D543" s="21" t="s">
        <v>93</v>
      </c>
      <c r="E543" s="22">
        <v>0</v>
      </c>
      <c r="F543" s="22">
        <v>197.92</v>
      </c>
      <c r="G543" s="22">
        <v>109.2</v>
      </c>
      <c r="H543" s="23">
        <v>307.12</v>
      </c>
      <c r="I543" s="24" t="s">
        <v>497</v>
      </c>
    </row>
    <row r="544" spans="1:9" ht="33.75" outlineLevel="2" x14ac:dyDescent="0.25">
      <c r="A544" s="18">
        <v>249</v>
      </c>
      <c r="B544" s="19">
        <v>45055</v>
      </c>
      <c r="C544" s="20" t="s">
        <v>454</v>
      </c>
      <c r="D544" s="21" t="s">
        <v>93</v>
      </c>
      <c r="E544" s="22">
        <v>0</v>
      </c>
      <c r="F544" s="22">
        <v>197.92</v>
      </c>
      <c r="G544" s="22">
        <v>471.21000000000004</v>
      </c>
      <c r="H544" s="23">
        <v>669.13</v>
      </c>
      <c r="I544" s="24" t="s">
        <v>498</v>
      </c>
    </row>
    <row r="545" spans="1:9" ht="33.75" outlineLevel="2" x14ac:dyDescent="0.25">
      <c r="A545" s="18">
        <v>250</v>
      </c>
      <c r="B545" s="19">
        <v>45055</v>
      </c>
      <c r="C545" s="20" t="s">
        <v>454</v>
      </c>
      <c r="D545" s="21" t="s">
        <v>93</v>
      </c>
      <c r="E545" s="22">
        <v>0</v>
      </c>
      <c r="F545" s="22">
        <v>197.92</v>
      </c>
      <c r="G545" s="22">
        <v>109.2</v>
      </c>
      <c r="H545" s="23">
        <v>307.12</v>
      </c>
      <c r="I545" s="24" t="s">
        <v>499</v>
      </c>
    </row>
    <row r="546" spans="1:9" ht="33.75" outlineLevel="2" x14ac:dyDescent="0.25">
      <c r="A546" s="18">
        <v>251</v>
      </c>
      <c r="B546" s="19">
        <v>45055</v>
      </c>
      <c r="C546" s="20" t="s">
        <v>454</v>
      </c>
      <c r="D546" s="21" t="s">
        <v>93</v>
      </c>
      <c r="E546" s="22">
        <v>0</v>
      </c>
      <c r="F546" s="22">
        <v>98.96</v>
      </c>
      <c r="G546" s="22">
        <v>109.2</v>
      </c>
      <c r="H546" s="23">
        <v>208.16</v>
      </c>
      <c r="I546" s="24" t="s">
        <v>500</v>
      </c>
    </row>
    <row r="547" spans="1:9" ht="33.75" outlineLevel="2" x14ac:dyDescent="0.25">
      <c r="A547" s="18">
        <v>252</v>
      </c>
      <c r="B547" s="19">
        <v>45055</v>
      </c>
      <c r="C547" s="20" t="s">
        <v>454</v>
      </c>
      <c r="D547" s="21" t="s">
        <v>93</v>
      </c>
      <c r="E547" s="22">
        <v>0</v>
      </c>
      <c r="F547" s="22">
        <v>593.76</v>
      </c>
      <c r="G547" s="22">
        <v>327.60000000000002</v>
      </c>
      <c r="H547" s="23">
        <v>921.36</v>
      </c>
      <c r="I547" s="24" t="s">
        <v>501</v>
      </c>
    </row>
    <row r="548" spans="1:9" ht="33.75" outlineLevel="2" x14ac:dyDescent="0.25">
      <c r="A548" s="18">
        <v>253</v>
      </c>
      <c r="B548" s="19">
        <v>45055</v>
      </c>
      <c r="C548" s="20" t="s">
        <v>454</v>
      </c>
      <c r="D548" s="21" t="s">
        <v>93</v>
      </c>
      <c r="E548" s="22">
        <v>0</v>
      </c>
      <c r="F548" s="22">
        <v>197.92</v>
      </c>
      <c r="G548" s="22">
        <v>109.2</v>
      </c>
      <c r="H548" s="23">
        <v>307.12</v>
      </c>
      <c r="I548" s="24" t="s">
        <v>502</v>
      </c>
    </row>
    <row r="549" spans="1:9" ht="33.75" outlineLevel="2" x14ac:dyDescent="0.25">
      <c r="A549" s="18">
        <v>254</v>
      </c>
      <c r="B549" s="19">
        <v>45055</v>
      </c>
      <c r="C549" s="20" t="s">
        <v>454</v>
      </c>
      <c r="D549" s="21" t="s">
        <v>93</v>
      </c>
      <c r="E549" s="22">
        <v>0</v>
      </c>
      <c r="F549" s="22">
        <v>197.92</v>
      </c>
      <c r="G549" s="22">
        <v>109.2</v>
      </c>
      <c r="H549" s="23">
        <v>307.12</v>
      </c>
      <c r="I549" s="24" t="s">
        <v>503</v>
      </c>
    </row>
    <row r="550" spans="1:9" ht="33.75" outlineLevel="2" x14ac:dyDescent="0.25">
      <c r="A550" s="18">
        <v>269</v>
      </c>
      <c r="B550" s="19">
        <v>45062</v>
      </c>
      <c r="C550" s="20" t="s">
        <v>454</v>
      </c>
      <c r="D550" s="21" t="s">
        <v>93</v>
      </c>
      <c r="E550" s="22">
        <v>0</v>
      </c>
      <c r="F550" s="22">
        <v>197.92</v>
      </c>
      <c r="G550" s="22">
        <v>109.2</v>
      </c>
      <c r="H550" s="23">
        <v>307.12</v>
      </c>
      <c r="I550" s="24" t="s">
        <v>504</v>
      </c>
    </row>
    <row r="551" spans="1:9" ht="33.75" outlineLevel="2" x14ac:dyDescent="0.25">
      <c r="A551" s="18">
        <v>270</v>
      </c>
      <c r="B551" s="19">
        <v>45062</v>
      </c>
      <c r="C551" s="20" t="s">
        <v>454</v>
      </c>
      <c r="D551" s="21" t="s">
        <v>93</v>
      </c>
      <c r="E551" s="22">
        <v>0</v>
      </c>
      <c r="F551" s="22">
        <v>197.92</v>
      </c>
      <c r="G551" s="22">
        <v>109.2</v>
      </c>
      <c r="H551" s="23">
        <v>307.12</v>
      </c>
      <c r="I551" s="24" t="s">
        <v>505</v>
      </c>
    </row>
    <row r="552" spans="1:9" ht="33.75" outlineLevel="2" x14ac:dyDescent="0.25">
      <c r="A552" s="18">
        <v>271</v>
      </c>
      <c r="B552" s="19">
        <v>45062</v>
      </c>
      <c r="C552" s="20" t="s">
        <v>454</v>
      </c>
      <c r="D552" s="21" t="s">
        <v>93</v>
      </c>
      <c r="E552" s="22">
        <v>0</v>
      </c>
      <c r="F552" s="22" t="s">
        <v>506</v>
      </c>
      <c r="G552" s="22" t="s">
        <v>506</v>
      </c>
      <c r="H552" s="22" t="s">
        <v>506</v>
      </c>
      <c r="I552" s="24" t="s">
        <v>507</v>
      </c>
    </row>
    <row r="553" spans="1:9" ht="67.5" outlineLevel="2" x14ac:dyDescent="0.25">
      <c r="A553" s="18">
        <v>298</v>
      </c>
      <c r="B553" s="19">
        <v>45069</v>
      </c>
      <c r="C553" s="20" t="s">
        <v>454</v>
      </c>
      <c r="D553" s="21" t="s">
        <v>93</v>
      </c>
      <c r="E553" s="22">
        <v>3463.3999999999996</v>
      </c>
      <c r="F553" s="22">
        <v>1583.28</v>
      </c>
      <c r="G553" s="22">
        <v>1142.2</v>
      </c>
      <c r="H553" s="23">
        <v>6188.8799999999992</v>
      </c>
      <c r="I553" s="24" t="s">
        <v>508</v>
      </c>
    </row>
    <row r="554" spans="1:9" ht="33.75" outlineLevel="2" x14ac:dyDescent="0.25">
      <c r="A554" s="18">
        <v>305</v>
      </c>
      <c r="B554" s="19">
        <v>45076</v>
      </c>
      <c r="C554" s="20" t="s">
        <v>454</v>
      </c>
      <c r="D554" s="21" t="s">
        <v>93</v>
      </c>
      <c r="E554" s="22">
        <v>0</v>
      </c>
      <c r="F554" s="22">
        <v>197.92</v>
      </c>
      <c r="G554" s="22">
        <v>109.2</v>
      </c>
      <c r="H554" s="23">
        <v>307.12</v>
      </c>
      <c r="I554" s="24" t="s">
        <v>509</v>
      </c>
    </row>
    <row r="555" spans="1:9" ht="33.75" outlineLevel="2" x14ac:dyDescent="0.25">
      <c r="A555" s="18">
        <v>306</v>
      </c>
      <c r="B555" s="19">
        <v>45076</v>
      </c>
      <c r="C555" s="20" t="s">
        <v>454</v>
      </c>
      <c r="D555" s="21" t="s">
        <v>93</v>
      </c>
      <c r="E555" s="22">
        <v>0</v>
      </c>
      <c r="F555" s="22">
        <v>197.92</v>
      </c>
      <c r="G555" s="22">
        <v>109.2</v>
      </c>
      <c r="H555" s="23">
        <v>307.12</v>
      </c>
      <c r="I555" s="24" t="s">
        <v>510</v>
      </c>
    </row>
    <row r="556" spans="1:9" ht="33.75" outlineLevel="2" x14ac:dyDescent="0.25">
      <c r="A556" s="18">
        <v>347</v>
      </c>
      <c r="B556" s="19">
        <v>45090</v>
      </c>
      <c r="C556" s="20" t="s">
        <v>454</v>
      </c>
      <c r="D556" s="21" t="s">
        <v>93</v>
      </c>
      <c r="E556" s="22">
        <v>0</v>
      </c>
      <c r="F556" s="22">
        <v>197.92</v>
      </c>
      <c r="G556" s="22">
        <v>109.2</v>
      </c>
      <c r="H556" s="23">
        <v>307.12</v>
      </c>
      <c r="I556" s="24" t="s">
        <v>511</v>
      </c>
    </row>
    <row r="557" spans="1:9" ht="22.5" outlineLevel="2" x14ac:dyDescent="0.25">
      <c r="A557" s="18">
        <v>348</v>
      </c>
      <c r="B557" s="19">
        <v>45090</v>
      </c>
      <c r="C557" s="20" t="s">
        <v>454</v>
      </c>
      <c r="D557" s="21" t="s">
        <v>93</v>
      </c>
      <c r="E557" s="22">
        <v>0</v>
      </c>
      <c r="F557" s="22">
        <v>197.92</v>
      </c>
      <c r="G557" s="22">
        <v>413.14</v>
      </c>
      <c r="H557" s="23">
        <v>611.05999999999995</v>
      </c>
      <c r="I557" s="24" t="s">
        <v>512</v>
      </c>
    </row>
    <row r="558" spans="1:9" ht="33.75" outlineLevel="2" x14ac:dyDescent="0.25">
      <c r="A558" s="18">
        <v>349</v>
      </c>
      <c r="B558" s="19">
        <v>45090</v>
      </c>
      <c r="C558" s="20" t="s">
        <v>454</v>
      </c>
      <c r="D558" s="21" t="s">
        <v>93</v>
      </c>
      <c r="E558" s="22">
        <v>2887.7999999999997</v>
      </c>
      <c r="F558" s="22">
        <v>1154.4000000000001</v>
      </c>
      <c r="G558" s="22">
        <v>791.52</v>
      </c>
      <c r="H558" s="23">
        <v>4833.7199999999993</v>
      </c>
      <c r="I558" s="24" t="s">
        <v>513</v>
      </c>
    </row>
    <row r="559" spans="1:9" ht="22.5" outlineLevel="2" x14ac:dyDescent="0.25">
      <c r="A559" s="18">
        <v>422</v>
      </c>
      <c r="B559" s="19">
        <v>45118</v>
      </c>
      <c r="C559" s="20" t="s">
        <v>454</v>
      </c>
      <c r="D559" s="21" t="s">
        <v>93</v>
      </c>
      <c r="E559" s="22">
        <v>0</v>
      </c>
      <c r="F559" s="22">
        <v>98.96</v>
      </c>
      <c r="G559" s="22">
        <v>100.10000000000001</v>
      </c>
      <c r="H559" s="23">
        <v>199.06</v>
      </c>
      <c r="I559" s="24" t="s">
        <v>514</v>
      </c>
    </row>
    <row r="560" spans="1:9" ht="33.75" outlineLevel="2" x14ac:dyDescent="0.25">
      <c r="A560" s="18">
        <v>423</v>
      </c>
      <c r="B560" s="19">
        <v>45118</v>
      </c>
      <c r="C560" s="20" t="s">
        <v>454</v>
      </c>
      <c r="D560" s="21" t="s">
        <v>93</v>
      </c>
      <c r="E560" s="22">
        <v>0</v>
      </c>
      <c r="F560" s="22">
        <v>98.96</v>
      </c>
      <c r="G560" s="22">
        <v>109.2</v>
      </c>
      <c r="H560" s="23">
        <v>208.16</v>
      </c>
      <c r="I560" s="24" t="s">
        <v>515</v>
      </c>
    </row>
    <row r="561" spans="1:9" ht="22.5" outlineLevel="2" x14ac:dyDescent="0.25">
      <c r="A561" s="18">
        <v>424</v>
      </c>
      <c r="B561" s="19">
        <v>45118</v>
      </c>
      <c r="C561" s="20" t="s">
        <v>454</v>
      </c>
      <c r="D561" s="21" t="s">
        <v>93</v>
      </c>
      <c r="E561" s="22">
        <v>0</v>
      </c>
      <c r="F561" s="22">
        <v>197.92</v>
      </c>
      <c r="G561" s="22">
        <v>109.2</v>
      </c>
      <c r="H561" s="23">
        <v>307.12</v>
      </c>
      <c r="I561" s="24" t="s">
        <v>516</v>
      </c>
    </row>
    <row r="562" spans="1:9" ht="22.5" outlineLevel="2" x14ac:dyDescent="0.25">
      <c r="A562" s="18">
        <v>446</v>
      </c>
      <c r="B562" s="19">
        <v>45132</v>
      </c>
      <c r="C562" s="20" t="s">
        <v>454</v>
      </c>
      <c r="D562" s="21" t="s">
        <v>93</v>
      </c>
      <c r="E562" s="22">
        <v>0</v>
      </c>
      <c r="F562" s="22">
        <v>98.96</v>
      </c>
      <c r="G562" s="22">
        <v>109.2</v>
      </c>
      <c r="H562" s="23">
        <v>208.16</v>
      </c>
      <c r="I562" s="24" t="s">
        <v>517</v>
      </c>
    </row>
    <row r="563" spans="1:9" ht="33.75" outlineLevel="2" x14ac:dyDescent="0.25">
      <c r="A563" s="18">
        <v>447</v>
      </c>
      <c r="B563" s="19">
        <v>45132</v>
      </c>
      <c r="C563" s="20" t="s">
        <v>454</v>
      </c>
      <c r="D563" s="21" t="s">
        <v>93</v>
      </c>
      <c r="E563" s="22">
        <v>2310.2399999999998</v>
      </c>
      <c r="F563" s="22">
        <v>1154.4000000000001</v>
      </c>
      <c r="G563" s="22">
        <v>659.59999999999991</v>
      </c>
      <c r="H563" s="23">
        <v>4124.24</v>
      </c>
      <c r="I563" s="24" t="s">
        <v>518</v>
      </c>
    </row>
    <row r="564" spans="1:9" ht="33.75" outlineLevel="2" x14ac:dyDescent="0.25">
      <c r="A564" s="18">
        <v>453</v>
      </c>
      <c r="B564" s="19">
        <v>45139</v>
      </c>
      <c r="C564" s="20" t="s">
        <v>454</v>
      </c>
      <c r="D564" s="21" t="s">
        <v>93</v>
      </c>
      <c r="E564" s="22">
        <v>692.68</v>
      </c>
      <c r="F564" s="22">
        <v>395.82</v>
      </c>
      <c r="G564" s="22">
        <v>445.32</v>
      </c>
      <c r="H564" s="23">
        <v>1533.82</v>
      </c>
      <c r="I564" s="24" t="s">
        <v>519</v>
      </c>
    </row>
    <row r="565" spans="1:9" ht="33.75" outlineLevel="2" x14ac:dyDescent="0.25">
      <c r="A565" s="18">
        <v>472</v>
      </c>
      <c r="B565" s="19">
        <v>45146</v>
      </c>
      <c r="C565" s="20" t="s">
        <v>454</v>
      </c>
      <c r="D565" s="21" t="s">
        <v>93</v>
      </c>
      <c r="E565" s="22">
        <v>0</v>
      </c>
      <c r="F565" s="22">
        <v>98.96</v>
      </c>
      <c r="G565" s="22">
        <v>109.2</v>
      </c>
      <c r="H565" s="23">
        <v>208.16</v>
      </c>
      <c r="I565" s="24" t="s">
        <v>520</v>
      </c>
    </row>
    <row r="566" spans="1:9" ht="45" outlineLevel="2" x14ac:dyDescent="0.25">
      <c r="A566" s="18">
        <v>494</v>
      </c>
      <c r="B566" s="19">
        <v>45153</v>
      </c>
      <c r="C566" s="20" t="s">
        <v>454</v>
      </c>
      <c r="D566" s="21" t="s">
        <v>93</v>
      </c>
      <c r="E566" s="22">
        <v>2078.04</v>
      </c>
      <c r="F566" s="22">
        <v>1055.52</v>
      </c>
      <c r="G566" s="22">
        <v>667.98</v>
      </c>
      <c r="H566" s="23">
        <v>3801.54</v>
      </c>
      <c r="I566" s="24" t="s">
        <v>521</v>
      </c>
    </row>
    <row r="567" spans="1:9" ht="33.75" outlineLevel="2" x14ac:dyDescent="0.25">
      <c r="A567" s="25">
        <v>528</v>
      </c>
      <c r="B567" s="26">
        <v>45167</v>
      </c>
      <c r="C567" s="27" t="s">
        <v>454</v>
      </c>
      <c r="D567" s="28" t="s">
        <v>93</v>
      </c>
      <c r="E567" s="29">
        <v>0</v>
      </c>
      <c r="F567" s="29">
        <v>197.92</v>
      </c>
      <c r="G567" s="29">
        <v>120.12</v>
      </c>
      <c r="H567" s="30">
        <v>318.03999999999996</v>
      </c>
      <c r="I567" s="31" t="s">
        <v>522</v>
      </c>
    </row>
    <row r="568" spans="1:9" ht="33.75" outlineLevel="2" x14ac:dyDescent="0.25">
      <c r="A568" s="18">
        <v>546</v>
      </c>
      <c r="B568" s="19">
        <v>45174</v>
      </c>
      <c r="C568" s="20" t="s">
        <v>454</v>
      </c>
      <c r="D568" s="21" t="s">
        <v>93</v>
      </c>
      <c r="E568" s="22">
        <v>0</v>
      </c>
      <c r="F568" s="22">
        <v>197.92</v>
      </c>
      <c r="G568" s="22">
        <v>109.2</v>
      </c>
      <c r="H568" s="23">
        <v>307.12</v>
      </c>
      <c r="I568" s="24" t="s">
        <v>523</v>
      </c>
    </row>
    <row r="569" spans="1:9" ht="33.75" outlineLevel="2" x14ac:dyDescent="0.25">
      <c r="A569" s="25">
        <v>547</v>
      </c>
      <c r="B569" s="26">
        <v>45174</v>
      </c>
      <c r="C569" s="27" t="s">
        <v>454</v>
      </c>
      <c r="D569" s="28" t="s">
        <v>93</v>
      </c>
      <c r="E569" s="29">
        <v>0</v>
      </c>
      <c r="F569" s="29">
        <v>197.92</v>
      </c>
      <c r="G569" s="29">
        <v>109.2</v>
      </c>
      <c r="H569" s="30">
        <v>307.12</v>
      </c>
      <c r="I569" s="31" t="s">
        <v>524</v>
      </c>
    </row>
    <row r="570" spans="1:9" ht="33.75" outlineLevel="2" x14ac:dyDescent="0.25">
      <c r="A570" s="25">
        <v>562</v>
      </c>
      <c r="B570" s="26">
        <v>45181</v>
      </c>
      <c r="C570" s="27" t="s">
        <v>454</v>
      </c>
      <c r="D570" s="28" t="s">
        <v>93</v>
      </c>
      <c r="E570" s="29">
        <v>1732.6799999999998</v>
      </c>
      <c r="F570" s="29">
        <v>923.52</v>
      </c>
      <c r="G570" s="29">
        <v>725.56</v>
      </c>
      <c r="H570" s="30">
        <v>3381.7599999999998</v>
      </c>
      <c r="I570" s="31" t="s">
        <v>525</v>
      </c>
    </row>
    <row r="571" spans="1:9" ht="33.75" outlineLevel="2" x14ac:dyDescent="0.25">
      <c r="A571" s="25">
        <v>591</v>
      </c>
      <c r="B571" s="26">
        <v>45188</v>
      </c>
      <c r="C571" s="27" t="s">
        <v>454</v>
      </c>
      <c r="D571" s="28" t="s">
        <v>93</v>
      </c>
      <c r="E571" s="29">
        <v>0</v>
      </c>
      <c r="F571" s="29">
        <v>98.96</v>
      </c>
      <c r="G571" s="29">
        <v>109.2</v>
      </c>
      <c r="H571" s="30">
        <v>208.16</v>
      </c>
      <c r="I571" s="31" t="s">
        <v>526</v>
      </c>
    </row>
    <row r="572" spans="1:9" ht="33.75" outlineLevel="2" x14ac:dyDescent="0.25">
      <c r="A572" s="18">
        <v>650</v>
      </c>
      <c r="B572" s="19">
        <v>45209</v>
      </c>
      <c r="C572" s="20" t="s">
        <v>454</v>
      </c>
      <c r="D572" s="21" t="s">
        <v>93</v>
      </c>
      <c r="E572" s="32">
        <v>0</v>
      </c>
      <c r="F572" s="32">
        <v>197.92</v>
      </c>
      <c r="G572" s="32">
        <v>109.2</v>
      </c>
      <c r="H572" s="43">
        <v>307.12</v>
      </c>
      <c r="I572" s="24" t="s">
        <v>778</v>
      </c>
    </row>
    <row r="573" spans="1:9" ht="33.75" outlineLevel="2" x14ac:dyDescent="0.25">
      <c r="A573" s="18">
        <v>651</v>
      </c>
      <c r="B573" s="19">
        <v>45209</v>
      </c>
      <c r="C573" s="20" t="s">
        <v>454</v>
      </c>
      <c r="D573" s="21" t="s">
        <v>93</v>
      </c>
      <c r="E573" s="32">
        <v>0</v>
      </c>
      <c r="F573" s="32">
        <v>197.92</v>
      </c>
      <c r="G573" s="32">
        <v>143.78</v>
      </c>
      <c r="H573" s="43">
        <v>341.7</v>
      </c>
      <c r="I573" s="24" t="s">
        <v>779</v>
      </c>
    </row>
    <row r="574" spans="1:9" ht="33.75" outlineLevel="2" x14ac:dyDescent="0.25">
      <c r="A574" s="25">
        <v>652</v>
      </c>
      <c r="B574" s="26">
        <v>45209</v>
      </c>
      <c r="C574" s="27" t="s">
        <v>454</v>
      </c>
      <c r="D574" s="28" t="s">
        <v>93</v>
      </c>
      <c r="E574" s="44">
        <v>0</v>
      </c>
      <c r="F574" s="44">
        <v>197.92</v>
      </c>
      <c r="G574" s="44">
        <v>109.2</v>
      </c>
      <c r="H574" s="45">
        <v>307.12</v>
      </c>
      <c r="I574" s="31" t="s">
        <v>780</v>
      </c>
    </row>
    <row r="575" spans="1:9" ht="33.75" outlineLevel="2" x14ac:dyDescent="0.25">
      <c r="A575" s="25">
        <v>681</v>
      </c>
      <c r="B575" s="26">
        <v>45217</v>
      </c>
      <c r="C575" s="27" t="s">
        <v>454</v>
      </c>
      <c r="D575" s="28" t="s">
        <v>93</v>
      </c>
      <c r="E575" s="44">
        <v>1732.6799999999998</v>
      </c>
      <c r="F575" s="44">
        <v>923.52</v>
      </c>
      <c r="G575" s="44">
        <v>725.56</v>
      </c>
      <c r="H575" s="45">
        <v>3381.7599999999998</v>
      </c>
      <c r="I575" s="31" t="s">
        <v>807</v>
      </c>
    </row>
    <row r="576" spans="1:9" outlineLevel="1" x14ac:dyDescent="0.25">
      <c r="A576" s="50"/>
      <c r="B576" s="51"/>
      <c r="C576" s="52" t="s">
        <v>874</v>
      </c>
      <c r="D576" s="46"/>
      <c r="E576" s="47">
        <f>SUBTOTAL(9,E504:E575)</f>
        <v>24380</v>
      </c>
      <c r="F576" s="47">
        <f>SUBTOTAL(9,F504:F575)</f>
        <v>22539.579999999987</v>
      </c>
      <c r="G576" s="47">
        <f>SUBTOTAL(9,G504:G575)</f>
        <v>14544.530000000006</v>
      </c>
      <c r="H576" s="48">
        <f>SUBTOTAL(9,H504:H575)</f>
        <v>61464.110000000008</v>
      </c>
      <c r="I576" s="49"/>
    </row>
    <row r="577" spans="1:9" ht="45" outlineLevel="2" x14ac:dyDescent="0.25">
      <c r="A577" s="25">
        <v>319</v>
      </c>
      <c r="B577" s="26">
        <v>45083</v>
      </c>
      <c r="C577" s="27" t="s">
        <v>527</v>
      </c>
      <c r="D577" s="28" t="s">
        <v>90</v>
      </c>
      <c r="E577" s="29">
        <v>2078.04</v>
      </c>
      <c r="F577" s="29">
        <v>1055.52</v>
      </c>
      <c r="G577" s="29">
        <v>667.98</v>
      </c>
      <c r="H577" s="30">
        <v>3801.54</v>
      </c>
      <c r="I577" s="31" t="s">
        <v>528</v>
      </c>
    </row>
    <row r="578" spans="1:9" ht="33.75" outlineLevel="2" x14ac:dyDescent="0.25">
      <c r="A578" s="18">
        <v>397</v>
      </c>
      <c r="B578" s="19">
        <v>45111</v>
      </c>
      <c r="C578" s="20" t="s">
        <v>527</v>
      </c>
      <c r="D578" s="21" t="s">
        <v>90</v>
      </c>
      <c r="E578" s="22">
        <v>0</v>
      </c>
      <c r="F578" s="22">
        <v>98.96</v>
      </c>
      <c r="G578" s="22">
        <v>115.42</v>
      </c>
      <c r="H578" s="23">
        <v>214.38</v>
      </c>
      <c r="I578" s="24" t="s">
        <v>529</v>
      </c>
    </row>
    <row r="579" spans="1:9" ht="33.75" outlineLevel="2" x14ac:dyDescent="0.25">
      <c r="A579" s="18">
        <v>478</v>
      </c>
      <c r="B579" s="19">
        <v>45153</v>
      </c>
      <c r="C579" s="20" t="s">
        <v>527</v>
      </c>
      <c r="D579" s="21" t="s">
        <v>90</v>
      </c>
      <c r="E579" s="22">
        <v>0</v>
      </c>
      <c r="F579" s="22">
        <v>0</v>
      </c>
      <c r="G579" s="22">
        <v>115.42</v>
      </c>
      <c r="H579" s="23">
        <v>115.42</v>
      </c>
      <c r="I579" s="24" t="s">
        <v>530</v>
      </c>
    </row>
    <row r="580" spans="1:9" ht="33.75" outlineLevel="2" x14ac:dyDescent="0.25">
      <c r="A580" s="18">
        <v>500</v>
      </c>
      <c r="B580" s="19">
        <v>45160</v>
      </c>
      <c r="C580" s="20" t="s">
        <v>527</v>
      </c>
      <c r="D580" s="21" t="s">
        <v>90</v>
      </c>
      <c r="E580" s="22">
        <v>0</v>
      </c>
      <c r="F580" s="22">
        <v>98.96</v>
      </c>
      <c r="G580" s="22">
        <v>115.42</v>
      </c>
      <c r="H580" s="23">
        <v>214.38</v>
      </c>
      <c r="I580" s="24" t="s">
        <v>531</v>
      </c>
    </row>
    <row r="581" spans="1:9" ht="33.75" outlineLevel="2" x14ac:dyDescent="0.25">
      <c r="A581" s="18">
        <v>500</v>
      </c>
      <c r="B581" s="19">
        <v>45540</v>
      </c>
      <c r="C581" s="20" t="s">
        <v>527</v>
      </c>
      <c r="D581" s="21" t="s">
        <v>90</v>
      </c>
      <c r="E581" s="22">
        <v>0</v>
      </c>
      <c r="F581" s="32">
        <v>-98.96</v>
      </c>
      <c r="G581" s="32">
        <v>-115.42</v>
      </c>
      <c r="H581" s="33">
        <v>-214.38</v>
      </c>
      <c r="I581" s="24" t="s">
        <v>532</v>
      </c>
    </row>
    <row r="582" spans="1:9" outlineLevel="1" x14ac:dyDescent="0.25">
      <c r="A582" s="50"/>
      <c r="B582" s="51"/>
      <c r="C582" s="52" t="s">
        <v>917</v>
      </c>
      <c r="D582" s="46"/>
      <c r="E582" s="53">
        <f>SUBTOTAL(9,E577:E581)</f>
        <v>2078.04</v>
      </c>
      <c r="F582" s="47">
        <f>SUBTOTAL(9,F577:F581)</f>
        <v>1154.48</v>
      </c>
      <c r="G582" s="47">
        <f>SUBTOTAL(9,G577:G581)</f>
        <v>898.81999999999994</v>
      </c>
      <c r="H582" s="55">
        <f>SUBTOTAL(9,H577:H581)</f>
        <v>4131.34</v>
      </c>
      <c r="I582" s="49"/>
    </row>
    <row r="583" spans="1:9" ht="22.5" outlineLevel="2" x14ac:dyDescent="0.25">
      <c r="A583" s="25">
        <v>304</v>
      </c>
      <c r="B583" s="26">
        <v>45069</v>
      </c>
      <c r="C583" s="27" t="s">
        <v>533</v>
      </c>
      <c r="D583" s="28" t="s">
        <v>90</v>
      </c>
      <c r="E583" s="29">
        <v>1236.9000000000001</v>
      </c>
      <c r="F583" s="29">
        <v>692.71999999999991</v>
      </c>
      <c r="G583" s="29">
        <v>0</v>
      </c>
      <c r="H583" s="30">
        <v>1929.62</v>
      </c>
      <c r="I583" s="31" t="s">
        <v>534</v>
      </c>
    </row>
    <row r="584" spans="1:9" outlineLevel="1" x14ac:dyDescent="0.25">
      <c r="A584" s="50"/>
      <c r="B584" s="51"/>
      <c r="C584" s="52" t="s">
        <v>918</v>
      </c>
      <c r="D584" s="46"/>
      <c r="E584" s="53">
        <f>SUBTOTAL(9,E583:E583)</f>
        <v>1236.9000000000001</v>
      </c>
      <c r="F584" s="53">
        <f>SUBTOTAL(9,F583:F583)</f>
        <v>692.71999999999991</v>
      </c>
      <c r="G584" s="53">
        <f>SUBTOTAL(9,G583:G583)</f>
        <v>0</v>
      </c>
      <c r="H584" s="54">
        <f>SUBTOTAL(9,H583:H583)</f>
        <v>1929.62</v>
      </c>
      <c r="I584" s="49"/>
    </row>
    <row r="585" spans="1:9" ht="33.75" outlineLevel="2" x14ac:dyDescent="0.25">
      <c r="A585" s="25">
        <v>5</v>
      </c>
      <c r="B585" s="26">
        <v>44936</v>
      </c>
      <c r="C585" s="27" t="s">
        <v>535</v>
      </c>
      <c r="D585" s="28" t="s">
        <v>93</v>
      </c>
      <c r="E585" s="29">
        <v>390.99</v>
      </c>
      <c r="F585" s="29">
        <v>187.68</v>
      </c>
      <c r="G585" s="29">
        <v>474.02</v>
      </c>
      <c r="H585" s="30">
        <v>1052.69</v>
      </c>
      <c r="I585" s="31" t="s">
        <v>536</v>
      </c>
    </row>
    <row r="586" spans="1:9" ht="56.25" outlineLevel="2" x14ac:dyDescent="0.25">
      <c r="A586" s="18">
        <v>34</v>
      </c>
      <c r="B586" s="19">
        <v>44960</v>
      </c>
      <c r="C586" s="20" t="s">
        <v>535</v>
      </c>
      <c r="D586" s="21" t="s">
        <v>93</v>
      </c>
      <c r="E586" s="22">
        <v>1732.6799999999998</v>
      </c>
      <c r="F586" s="22">
        <v>923.52</v>
      </c>
      <c r="G586" s="22">
        <v>809.83999999999992</v>
      </c>
      <c r="H586" s="23">
        <v>3466.04</v>
      </c>
      <c r="I586" s="24" t="s">
        <v>537</v>
      </c>
    </row>
    <row r="587" spans="1:9" ht="45" outlineLevel="2" x14ac:dyDescent="0.25">
      <c r="A587" s="18">
        <v>34</v>
      </c>
      <c r="B587" s="19">
        <v>44964</v>
      </c>
      <c r="C587" s="20" t="s">
        <v>535</v>
      </c>
      <c r="D587" s="21" t="s">
        <v>93</v>
      </c>
      <c r="E587" s="22">
        <v>412.3</v>
      </c>
      <c r="F587" s="22">
        <v>0</v>
      </c>
      <c r="G587" s="22">
        <v>0</v>
      </c>
      <c r="H587" s="23">
        <v>412.3</v>
      </c>
      <c r="I587" s="24" t="s">
        <v>538</v>
      </c>
    </row>
    <row r="588" spans="1:9" ht="33.75" outlineLevel="2" x14ac:dyDescent="0.25">
      <c r="A588" s="18">
        <v>134</v>
      </c>
      <c r="B588" s="19">
        <v>44999</v>
      </c>
      <c r="C588" s="20" t="s">
        <v>535</v>
      </c>
      <c r="D588" s="21" t="s">
        <v>93</v>
      </c>
      <c r="E588" s="22">
        <v>412.3</v>
      </c>
      <c r="F588" s="22">
        <v>197.92</v>
      </c>
      <c r="G588" s="22">
        <v>498.68</v>
      </c>
      <c r="H588" s="23">
        <v>1108.9000000000001</v>
      </c>
      <c r="I588" s="24" t="s">
        <v>539</v>
      </c>
    </row>
    <row r="589" spans="1:9" ht="45" outlineLevel="2" x14ac:dyDescent="0.25">
      <c r="A589" s="18">
        <v>212</v>
      </c>
      <c r="B589" s="19">
        <v>45034</v>
      </c>
      <c r="C589" s="20" t="s">
        <v>535</v>
      </c>
      <c r="D589" s="21" t="s">
        <v>93</v>
      </c>
      <c r="E589" s="22">
        <v>412.3</v>
      </c>
      <c r="F589" s="22">
        <v>296.88</v>
      </c>
      <c r="G589" s="22">
        <v>498.68</v>
      </c>
      <c r="H589" s="23">
        <v>1207.8600000000001</v>
      </c>
      <c r="I589" s="24" t="s">
        <v>540</v>
      </c>
    </row>
    <row r="590" spans="1:9" ht="45" outlineLevel="2" x14ac:dyDescent="0.25">
      <c r="A590" s="18">
        <v>261</v>
      </c>
      <c r="B590" s="19">
        <v>45055</v>
      </c>
      <c r="C590" s="20" t="s">
        <v>535</v>
      </c>
      <c r="D590" s="21" t="s">
        <v>93</v>
      </c>
      <c r="E590" s="22">
        <v>1517.28</v>
      </c>
      <c r="F590" s="22">
        <v>659.71999999999991</v>
      </c>
      <c r="G590" s="22">
        <v>772.3</v>
      </c>
      <c r="H590" s="23">
        <v>2949.3</v>
      </c>
      <c r="I590" s="24" t="s">
        <v>541</v>
      </c>
    </row>
    <row r="591" spans="1:9" ht="33.75" outlineLevel="2" x14ac:dyDescent="0.25">
      <c r="A591" s="18">
        <v>285</v>
      </c>
      <c r="B591" s="19">
        <v>45062</v>
      </c>
      <c r="C591" s="20" t="s">
        <v>535</v>
      </c>
      <c r="D591" s="21" t="s">
        <v>93</v>
      </c>
      <c r="E591" s="22">
        <v>412.3</v>
      </c>
      <c r="F591" s="22">
        <v>197.92</v>
      </c>
      <c r="G591" s="22">
        <v>495.04</v>
      </c>
      <c r="H591" s="23">
        <v>1105.26</v>
      </c>
      <c r="I591" s="24" t="s">
        <v>542</v>
      </c>
    </row>
    <row r="592" spans="1:9" ht="33.75" outlineLevel="2" x14ac:dyDescent="0.25">
      <c r="A592" s="18">
        <v>365</v>
      </c>
      <c r="B592" s="19">
        <v>45097</v>
      </c>
      <c r="C592" s="20" t="s">
        <v>535</v>
      </c>
      <c r="D592" s="21" t="s">
        <v>93</v>
      </c>
      <c r="E592" s="22">
        <v>412.3</v>
      </c>
      <c r="F592" s="22">
        <v>197.92</v>
      </c>
      <c r="G592" s="22">
        <v>495.04</v>
      </c>
      <c r="H592" s="23">
        <v>1105.26</v>
      </c>
      <c r="I592" s="24" t="s">
        <v>543</v>
      </c>
    </row>
    <row r="593" spans="1:9" ht="33.75" outlineLevel="2" x14ac:dyDescent="0.25">
      <c r="A593" s="18">
        <v>394</v>
      </c>
      <c r="B593" s="19">
        <v>45111</v>
      </c>
      <c r="C593" s="20" t="s">
        <v>535</v>
      </c>
      <c r="D593" s="21" t="s">
        <v>93</v>
      </c>
      <c r="E593" s="22">
        <v>1236.9000000000001</v>
      </c>
      <c r="F593" s="22">
        <v>593.76</v>
      </c>
      <c r="G593" s="22">
        <v>496.86</v>
      </c>
      <c r="H593" s="23">
        <v>2327.52</v>
      </c>
      <c r="I593" s="24" t="s">
        <v>544</v>
      </c>
    </row>
    <row r="594" spans="1:9" ht="33.75" outlineLevel="2" x14ac:dyDescent="0.25">
      <c r="A594" s="18">
        <v>395</v>
      </c>
      <c r="B594" s="19">
        <v>45111</v>
      </c>
      <c r="C594" s="20" t="s">
        <v>535</v>
      </c>
      <c r="D594" s="21" t="s">
        <v>93</v>
      </c>
      <c r="E594" s="22">
        <v>412.3</v>
      </c>
      <c r="F594" s="22">
        <v>197.92</v>
      </c>
      <c r="G594" s="22">
        <v>498.68</v>
      </c>
      <c r="H594" s="23">
        <v>1108.9000000000001</v>
      </c>
      <c r="I594" s="24" t="s">
        <v>545</v>
      </c>
    </row>
    <row r="595" spans="1:9" ht="45" outlineLevel="2" x14ac:dyDescent="0.25">
      <c r="A595" s="18">
        <v>470</v>
      </c>
      <c r="B595" s="19">
        <v>45146</v>
      </c>
      <c r="C595" s="20" t="s">
        <v>535</v>
      </c>
      <c r="D595" s="21" t="s">
        <v>93</v>
      </c>
      <c r="E595" s="22">
        <v>412.3</v>
      </c>
      <c r="F595" s="22">
        <v>296.88</v>
      </c>
      <c r="G595" s="22">
        <v>495.04</v>
      </c>
      <c r="H595" s="23">
        <v>1204.22</v>
      </c>
      <c r="I595" s="24" t="s">
        <v>546</v>
      </c>
    </row>
    <row r="596" spans="1:9" ht="33.75" outlineLevel="2" x14ac:dyDescent="0.25">
      <c r="A596" s="18">
        <v>521</v>
      </c>
      <c r="B596" s="19">
        <v>45167</v>
      </c>
      <c r="C596" s="20" t="s">
        <v>535</v>
      </c>
      <c r="D596" s="21" t="s">
        <v>93</v>
      </c>
      <c r="E596" s="22">
        <v>412.3</v>
      </c>
      <c r="F596" s="22">
        <v>296.88</v>
      </c>
      <c r="G596" s="22">
        <v>496.86</v>
      </c>
      <c r="H596" s="23">
        <v>1206.04</v>
      </c>
      <c r="I596" s="24" t="s">
        <v>547</v>
      </c>
    </row>
    <row r="597" spans="1:9" ht="33.75" outlineLevel="2" x14ac:dyDescent="0.25">
      <c r="A597" s="18">
        <v>548</v>
      </c>
      <c r="B597" s="19">
        <v>45174</v>
      </c>
      <c r="C597" s="20" t="s">
        <v>535</v>
      </c>
      <c r="D597" s="21" t="s">
        <v>93</v>
      </c>
      <c r="E597" s="22">
        <v>412.3</v>
      </c>
      <c r="F597" s="22">
        <v>197.92</v>
      </c>
      <c r="G597" s="22">
        <v>495.04</v>
      </c>
      <c r="H597" s="23">
        <v>1105.26</v>
      </c>
      <c r="I597" s="24" t="s">
        <v>548</v>
      </c>
    </row>
    <row r="598" spans="1:9" ht="33.75" outlineLevel="2" x14ac:dyDescent="0.25">
      <c r="A598" s="18">
        <v>586</v>
      </c>
      <c r="B598" s="19">
        <v>45188</v>
      </c>
      <c r="C598" s="20" t="s">
        <v>535</v>
      </c>
      <c r="D598" s="21" t="s">
        <v>93</v>
      </c>
      <c r="E598" s="22">
        <v>412.3</v>
      </c>
      <c r="F598" s="22">
        <v>197.92</v>
      </c>
      <c r="G598" s="22">
        <v>513.24</v>
      </c>
      <c r="H598" s="23">
        <v>1123.46</v>
      </c>
      <c r="I598" s="24" t="s">
        <v>549</v>
      </c>
    </row>
    <row r="599" spans="1:9" ht="33.75" outlineLevel="2" x14ac:dyDescent="0.25">
      <c r="A599" s="18">
        <v>596</v>
      </c>
      <c r="B599" s="19">
        <v>45188</v>
      </c>
      <c r="C599" s="20" t="s">
        <v>535</v>
      </c>
      <c r="D599" s="21" t="s">
        <v>93</v>
      </c>
      <c r="E599" s="22">
        <v>412.3</v>
      </c>
      <c r="F599" s="22">
        <v>197.92</v>
      </c>
      <c r="G599" s="22">
        <v>498.68</v>
      </c>
      <c r="H599" s="23">
        <v>1108.9000000000001</v>
      </c>
      <c r="I599" s="24" t="s">
        <v>550</v>
      </c>
    </row>
    <row r="600" spans="1:9" ht="33.75" outlineLevel="2" x14ac:dyDescent="0.25">
      <c r="A600" s="18">
        <v>635</v>
      </c>
      <c r="B600" s="19">
        <v>45202</v>
      </c>
      <c r="C600" s="20" t="s">
        <v>535</v>
      </c>
      <c r="D600" s="21" t="s">
        <v>93</v>
      </c>
      <c r="E600" s="32">
        <v>412.3</v>
      </c>
      <c r="F600" s="32">
        <v>197.92</v>
      </c>
      <c r="G600" s="32">
        <v>535.08000000000004</v>
      </c>
      <c r="H600" s="43">
        <v>1145.3000000000002</v>
      </c>
      <c r="I600" s="24" t="s">
        <v>763</v>
      </c>
    </row>
    <row r="601" spans="1:9" ht="33.75" outlineLevel="2" x14ac:dyDescent="0.25">
      <c r="A601" s="18">
        <v>648</v>
      </c>
      <c r="B601" s="19">
        <v>45209</v>
      </c>
      <c r="C601" s="20" t="s">
        <v>535</v>
      </c>
      <c r="D601" s="21" t="s">
        <v>93</v>
      </c>
      <c r="E601" s="32">
        <v>412.3</v>
      </c>
      <c r="F601" s="32">
        <v>197.92</v>
      </c>
      <c r="G601" s="32">
        <v>98.28</v>
      </c>
      <c r="H601" s="43">
        <v>708.5</v>
      </c>
      <c r="I601" s="24" t="s">
        <v>776</v>
      </c>
    </row>
    <row r="602" spans="1:9" ht="33.75" outlineLevel="2" x14ac:dyDescent="0.25">
      <c r="A602" s="18">
        <v>678</v>
      </c>
      <c r="B602" s="19">
        <v>45223</v>
      </c>
      <c r="C602" s="20" t="s">
        <v>535</v>
      </c>
      <c r="D602" s="21" t="s">
        <v>93</v>
      </c>
      <c r="E602" s="32">
        <v>0</v>
      </c>
      <c r="F602" s="32">
        <v>98.96</v>
      </c>
      <c r="G602" s="32">
        <v>100.10000000000001</v>
      </c>
      <c r="H602" s="43">
        <v>199.06</v>
      </c>
      <c r="I602" s="24" t="s">
        <v>804</v>
      </c>
    </row>
    <row r="603" spans="1:9" ht="33.75" outlineLevel="2" x14ac:dyDescent="0.25">
      <c r="A603" s="18">
        <v>692</v>
      </c>
      <c r="B603" s="19">
        <v>45223</v>
      </c>
      <c r="C603" s="20" t="s">
        <v>535</v>
      </c>
      <c r="D603" s="21" t="s">
        <v>93</v>
      </c>
      <c r="E603" s="32">
        <v>412.3</v>
      </c>
      <c r="F603" s="32">
        <v>197.92</v>
      </c>
      <c r="G603" s="32">
        <v>498.68</v>
      </c>
      <c r="H603" s="43">
        <v>1108.9000000000001</v>
      </c>
      <c r="I603" s="24" t="s">
        <v>820</v>
      </c>
    </row>
    <row r="604" spans="1:9" outlineLevel="1" x14ac:dyDescent="0.25">
      <c r="A604" s="50"/>
      <c r="B604" s="51"/>
      <c r="C604" s="52" t="s">
        <v>875</v>
      </c>
      <c r="D604" s="46"/>
      <c r="E604" s="47">
        <f>SUBTOTAL(9,E585:E603)</f>
        <v>10650.049999999997</v>
      </c>
      <c r="F604" s="47">
        <f>SUBTOTAL(9,F585:F603)</f>
        <v>5333.4800000000005</v>
      </c>
      <c r="G604" s="47">
        <f>SUBTOTAL(9,G585:G603)</f>
        <v>8770.14</v>
      </c>
      <c r="H604" s="48">
        <f>SUBTOTAL(9,H585:H603)</f>
        <v>24753.670000000002</v>
      </c>
      <c r="I604" s="49"/>
    </row>
    <row r="605" spans="1:9" ht="33.75" outlineLevel="2" x14ac:dyDescent="0.25">
      <c r="A605" s="25">
        <v>515</v>
      </c>
      <c r="B605" s="26">
        <v>45160</v>
      </c>
      <c r="C605" s="27" t="s">
        <v>551</v>
      </c>
      <c r="D605" s="28" t="s">
        <v>90</v>
      </c>
      <c r="E605" s="29">
        <v>412.3</v>
      </c>
      <c r="F605" s="29">
        <v>0</v>
      </c>
      <c r="G605" s="29">
        <v>67.17</v>
      </c>
      <c r="H605" s="30">
        <v>479.47</v>
      </c>
      <c r="I605" s="31" t="s">
        <v>552</v>
      </c>
    </row>
    <row r="606" spans="1:9" ht="33.75" outlineLevel="2" x14ac:dyDescent="0.25">
      <c r="A606" s="18">
        <v>656</v>
      </c>
      <c r="B606" s="19">
        <v>45209</v>
      </c>
      <c r="C606" s="20" t="s">
        <v>551</v>
      </c>
      <c r="D606" s="21" t="s">
        <v>90</v>
      </c>
      <c r="E606" s="32">
        <v>0</v>
      </c>
      <c r="F606" s="32">
        <v>494.79999999999995</v>
      </c>
      <c r="G606" s="32">
        <v>882.19</v>
      </c>
      <c r="H606" s="43">
        <v>1376.99</v>
      </c>
      <c r="I606" s="24" t="s">
        <v>785</v>
      </c>
    </row>
    <row r="607" spans="1:9" outlineLevel="1" x14ac:dyDescent="0.25">
      <c r="A607" s="50"/>
      <c r="B607" s="51"/>
      <c r="C607" s="52" t="s">
        <v>876</v>
      </c>
      <c r="D607" s="46"/>
      <c r="E607" s="47">
        <f>SUBTOTAL(9,E605:E606)</f>
        <v>412.3</v>
      </c>
      <c r="F607" s="47">
        <f>SUBTOTAL(9,F605:F606)</f>
        <v>494.79999999999995</v>
      </c>
      <c r="G607" s="47">
        <f>SUBTOTAL(9,G605:G606)</f>
        <v>949.36</v>
      </c>
      <c r="H607" s="48">
        <f>SUBTOTAL(9,H605:H606)</f>
        <v>1856.46</v>
      </c>
      <c r="I607" s="49"/>
    </row>
    <row r="608" spans="1:9" ht="33.75" outlineLevel="2" x14ac:dyDescent="0.25">
      <c r="A608" s="25">
        <v>139</v>
      </c>
      <c r="B608" s="26">
        <v>44999</v>
      </c>
      <c r="C608" s="27" t="s">
        <v>553</v>
      </c>
      <c r="D608" s="28" t="s">
        <v>93</v>
      </c>
      <c r="E608" s="29">
        <v>0</v>
      </c>
      <c r="F608" s="29">
        <v>197.92</v>
      </c>
      <c r="G608" s="29">
        <v>243.70999999999998</v>
      </c>
      <c r="H608" s="30">
        <v>441.63</v>
      </c>
      <c r="I608" s="31" t="s">
        <v>554</v>
      </c>
    </row>
    <row r="609" spans="1:9" ht="33.75" outlineLevel="2" x14ac:dyDescent="0.25">
      <c r="A609" s="18">
        <v>140</v>
      </c>
      <c r="B609" s="19">
        <v>44999</v>
      </c>
      <c r="C609" s="20" t="s">
        <v>553</v>
      </c>
      <c r="D609" s="21" t="s">
        <v>93</v>
      </c>
      <c r="E609" s="22">
        <v>0</v>
      </c>
      <c r="F609" s="22">
        <v>197.92</v>
      </c>
      <c r="G609" s="22">
        <v>245.53000000000003</v>
      </c>
      <c r="H609" s="23">
        <v>443.45000000000005</v>
      </c>
      <c r="I609" s="24" t="s">
        <v>555</v>
      </c>
    </row>
    <row r="610" spans="1:9" ht="33.75" outlineLevel="2" x14ac:dyDescent="0.25">
      <c r="A610" s="18">
        <v>141</v>
      </c>
      <c r="B610" s="19">
        <v>44999</v>
      </c>
      <c r="C610" s="20" t="s">
        <v>553</v>
      </c>
      <c r="D610" s="21" t="s">
        <v>93</v>
      </c>
      <c r="E610" s="22">
        <v>0</v>
      </c>
      <c r="F610" s="22">
        <v>197.92</v>
      </c>
      <c r="G610" s="22">
        <v>245.53000000000003</v>
      </c>
      <c r="H610" s="23">
        <v>443.45000000000005</v>
      </c>
      <c r="I610" s="24" t="s">
        <v>556</v>
      </c>
    </row>
    <row r="611" spans="1:9" ht="33.75" outlineLevel="2" x14ac:dyDescent="0.25">
      <c r="A611" s="18">
        <v>153</v>
      </c>
      <c r="B611" s="19">
        <v>45006</v>
      </c>
      <c r="C611" s="20" t="s">
        <v>553</v>
      </c>
      <c r="D611" s="21" t="s">
        <v>93</v>
      </c>
      <c r="E611" s="22">
        <v>0</v>
      </c>
      <c r="F611" s="22">
        <v>197.92</v>
      </c>
      <c r="G611" s="22">
        <v>243.70999999999998</v>
      </c>
      <c r="H611" s="23">
        <v>441.63</v>
      </c>
      <c r="I611" s="24" t="s">
        <v>557</v>
      </c>
    </row>
    <row r="612" spans="1:9" ht="33.75" outlineLevel="2" x14ac:dyDescent="0.25">
      <c r="A612" s="18">
        <v>157</v>
      </c>
      <c r="B612" s="19">
        <v>45013</v>
      </c>
      <c r="C612" s="20" t="s">
        <v>553</v>
      </c>
      <c r="D612" s="21" t="s">
        <v>93</v>
      </c>
      <c r="E612" s="22">
        <v>0</v>
      </c>
      <c r="F612" s="22">
        <v>197.92</v>
      </c>
      <c r="G612" s="22">
        <v>243.70999999999998</v>
      </c>
      <c r="H612" s="23">
        <v>441.63</v>
      </c>
      <c r="I612" s="24" t="s">
        <v>558</v>
      </c>
    </row>
    <row r="613" spans="1:9" ht="33.75" outlineLevel="2" x14ac:dyDescent="0.25">
      <c r="A613" s="18">
        <v>158</v>
      </c>
      <c r="B613" s="19">
        <v>45013</v>
      </c>
      <c r="C613" s="20" t="s">
        <v>553</v>
      </c>
      <c r="D613" s="21" t="s">
        <v>93</v>
      </c>
      <c r="E613" s="22">
        <v>0</v>
      </c>
      <c r="F613" s="22">
        <v>197.92</v>
      </c>
      <c r="G613" s="22">
        <v>243.70999999999998</v>
      </c>
      <c r="H613" s="23">
        <v>441.63</v>
      </c>
      <c r="I613" s="24" t="s">
        <v>559</v>
      </c>
    </row>
    <row r="614" spans="1:9" ht="45" outlineLevel="2" x14ac:dyDescent="0.25">
      <c r="A614" s="18">
        <v>178</v>
      </c>
      <c r="B614" s="19">
        <v>45020</v>
      </c>
      <c r="C614" s="20" t="s">
        <v>553</v>
      </c>
      <c r="D614" s="21" t="s">
        <v>93</v>
      </c>
      <c r="E614" s="22">
        <v>2310.2399999999998</v>
      </c>
      <c r="F614" s="22">
        <v>1154.4000000000001</v>
      </c>
      <c r="G614" s="22">
        <v>1027.5</v>
      </c>
      <c r="H614" s="23">
        <v>4492.1399999999994</v>
      </c>
      <c r="I614" s="24" t="s">
        <v>560</v>
      </c>
    </row>
    <row r="615" spans="1:9" ht="33.75" outlineLevel="2" x14ac:dyDescent="0.25">
      <c r="A615" s="18">
        <v>182</v>
      </c>
      <c r="B615" s="19">
        <v>45027</v>
      </c>
      <c r="C615" s="20" t="s">
        <v>553</v>
      </c>
      <c r="D615" s="21" t="s">
        <v>93</v>
      </c>
      <c r="E615" s="22">
        <v>0</v>
      </c>
      <c r="F615" s="22">
        <v>98.96</v>
      </c>
      <c r="G615" s="22">
        <v>245.53000000000003</v>
      </c>
      <c r="H615" s="23">
        <v>344.49</v>
      </c>
      <c r="I615" s="24" t="s">
        <v>561</v>
      </c>
    </row>
    <row r="616" spans="1:9" ht="33.75" outlineLevel="2" x14ac:dyDescent="0.25">
      <c r="A616" s="18">
        <v>183</v>
      </c>
      <c r="B616" s="19">
        <v>45027</v>
      </c>
      <c r="C616" s="20" t="s">
        <v>553</v>
      </c>
      <c r="D616" s="21" t="s">
        <v>93</v>
      </c>
      <c r="E616" s="22">
        <v>0</v>
      </c>
      <c r="F616" s="22">
        <v>98.96</v>
      </c>
      <c r="G616" s="22">
        <v>236.43</v>
      </c>
      <c r="H616" s="23">
        <v>335.39</v>
      </c>
      <c r="I616" s="24" t="s">
        <v>562</v>
      </c>
    </row>
    <row r="617" spans="1:9" ht="33.75" outlineLevel="2" x14ac:dyDescent="0.25">
      <c r="A617" s="18">
        <v>184</v>
      </c>
      <c r="B617" s="19">
        <v>45027</v>
      </c>
      <c r="C617" s="20" t="s">
        <v>553</v>
      </c>
      <c r="D617" s="21" t="s">
        <v>93</v>
      </c>
      <c r="E617" s="22">
        <v>0</v>
      </c>
      <c r="F617" s="22">
        <v>197.92</v>
      </c>
      <c r="G617" s="22">
        <v>243.70999999999998</v>
      </c>
      <c r="H617" s="23">
        <v>441.63</v>
      </c>
      <c r="I617" s="24" t="s">
        <v>563</v>
      </c>
    </row>
    <row r="618" spans="1:9" ht="22.5" outlineLevel="2" x14ac:dyDescent="0.25">
      <c r="A618" s="18">
        <v>198</v>
      </c>
      <c r="B618" s="19">
        <v>45034</v>
      </c>
      <c r="C618" s="20" t="s">
        <v>553</v>
      </c>
      <c r="D618" s="21" t="s">
        <v>93</v>
      </c>
      <c r="E618" s="22">
        <v>0</v>
      </c>
      <c r="F618" s="22">
        <v>0</v>
      </c>
      <c r="G618" s="22">
        <v>67.17</v>
      </c>
      <c r="H618" s="23">
        <v>67.17</v>
      </c>
      <c r="I618" s="24" t="s">
        <v>564</v>
      </c>
    </row>
    <row r="619" spans="1:9" ht="45" outlineLevel="2" x14ac:dyDescent="0.25">
      <c r="A619" s="18">
        <v>222</v>
      </c>
      <c r="B619" s="19">
        <v>45041</v>
      </c>
      <c r="C619" s="20" t="s">
        <v>553</v>
      </c>
      <c r="D619" s="21" t="s">
        <v>93</v>
      </c>
      <c r="E619" s="22">
        <v>2887.7999999999997</v>
      </c>
      <c r="F619" s="22">
        <v>1385.28</v>
      </c>
      <c r="G619" s="22">
        <v>1226.5899999999999</v>
      </c>
      <c r="H619" s="23">
        <v>5499.67</v>
      </c>
      <c r="I619" s="24" t="s">
        <v>565</v>
      </c>
    </row>
    <row r="620" spans="1:9" ht="33.75" outlineLevel="2" x14ac:dyDescent="0.25">
      <c r="A620" s="18">
        <v>234</v>
      </c>
      <c r="B620" s="19">
        <v>45048</v>
      </c>
      <c r="C620" s="20" t="s">
        <v>553</v>
      </c>
      <c r="D620" s="21" t="s">
        <v>93</v>
      </c>
      <c r="E620" s="22">
        <v>0</v>
      </c>
      <c r="F620" s="22">
        <v>197.92</v>
      </c>
      <c r="G620" s="22">
        <v>243.70999999999998</v>
      </c>
      <c r="H620" s="23">
        <v>441.63</v>
      </c>
      <c r="I620" s="24" t="s">
        <v>566</v>
      </c>
    </row>
    <row r="621" spans="1:9" ht="33.75" outlineLevel="2" x14ac:dyDescent="0.25">
      <c r="A621" s="18">
        <v>235</v>
      </c>
      <c r="B621" s="19">
        <v>45048</v>
      </c>
      <c r="C621" s="20" t="s">
        <v>553</v>
      </c>
      <c r="D621" s="21" t="s">
        <v>93</v>
      </c>
      <c r="E621" s="22">
        <v>0</v>
      </c>
      <c r="F621" s="22">
        <v>197.92</v>
      </c>
      <c r="G621" s="22">
        <v>243.70999999999998</v>
      </c>
      <c r="H621" s="23">
        <v>441.63</v>
      </c>
      <c r="I621" s="24" t="s">
        <v>567</v>
      </c>
    </row>
    <row r="622" spans="1:9" ht="45" outlineLevel="2" x14ac:dyDescent="0.25">
      <c r="A622" s="18">
        <v>236</v>
      </c>
      <c r="B622" s="19">
        <v>45048</v>
      </c>
      <c r="C622" s="20" t="s">
        <v>553</v>
      </c>
      <c r="D622" s="21" t="s">
        <v>93</v>
      </c>
      <c r="E622" s="22">
        <v>824.6</v>
      </c>
      <c r="F622" s="22">
        <v>395.84</v>
      </c>
      <c r="G622" s="22">
        <v>1011.58</v>
      </c>
      <c r="H622" s="23">
        <v>2232.02</v>
      </c>
      <c r="I622" s="24" t="s">
        <v>568</v>
      </c>
    </row>
    <row r="623" spans="1:9" ht="33.75" outlineLevel="2" x14ac:dyDescent="0.25">
      <c r="A623" s="18">
        <v>255</v>
      </c>
      <c r="B623" s="19">
        <v>45055</v>
      </c>
      <c r="C623" s="20" t="s">
        <v>553</v>
      </c>
      <c r="D623" s="21" t="s">
        <v>93</v>
      </c>
      <c r="E623" s="22">
        <v>0</v>
      </c>
      <c r="F623" s="22">
        <v>197.92</v>
      </c>
      <c r="G623" s="22">
        <v>243.70999999999998</v>
      </c>
      <c r="H623" s="23">
        <v>441.63</v>
      </c>
      <c r="I623" s="24" t="s">
        <v>569</v>
      </c>
    </row>
    <row r="624" spans="1:9" ht="22.5" outlineLevel="2" x14ac:dyDescent="0.25">
      <c r="A624" s="18">
        <v>256</v>
      </c>
      <c r="B624" s="19">
        <v>45055</v>
      </c>
      <c r="C624" s="20" t="s">
        <v>553</v>
      </c>
      <c r="D624" s="21" t="s">
        <v>93</v>
      </c>
      <c r="E624" s="22">
        <v>0</v>
      </c>
      <c r="F624" s="22">
        <v>0</v>
      </c>
      <c r="G624" s="22">
        <v>67.17</v>
      </c>
      <c r="H624" s="23">
        <v>67.17</v>
      </c>
      <c r="I624" s="24" t="s">
        <v>570</v>
      </c>
    </row>
    <row r="625" spans="1:9" ht="33.75" outlineLevel="2" x14ac:dyDescent="0.25">
      <c r="A625" s="18">
        <v>257</v>
      </c>
      <c r="B625" s="19">
        <v>45055</v>
      </c>
      <c r="C625" s="20" t="s">
        <v>553</v>
      </c>
      <c r="D625" s="21" t="s">
        <v>93</v>
      </c>
      <c r="E625" s="22">
        <v>0</v>
      </c>
      <c r="F625" s="22">
        <v>461.76</v>
      </c>
      <c r="G625" s="22">
        <v>1348.28</v>
      </c>
      <c r="H625" s="23">
        <f>SUM(E625:G625)</f>
        <v>1810.04</v>
      </c>
      <c r="I625" s="24" t="s">
        <v>571</v>
      </c>
    </row>
    <row r="626" spans="1:9" ht="33.75" outlineLevel="2" x14ac:dyDescent="0.25">
      <c r="A626" s="18">
        <v>257</v>
      </c>
      <c r="B626" s="19">
        <v>45062</v>
      </c>
      <c r="C626" s="20" t="s">
        <v>553</v>
      </c>
      <c r="D626" s="21" t="s">
        <v>93</v>
      </c>
      <c r="E626" s="22">
        <v>1732.6799999999998</v>
      </c>
      <c r="F626" s="22">
        <v>230.88</v>
      </c>
      <c r="G626" s="22">
        <v>67.17</v>
      </c>
      <c r="H626" s="23">
        <f>SUM(E626:G626)</f>
        <v>2030.73</v>
      </c>
      <c r="I626" s="24" t="s">
        <v>572</v>
      </c>
    </row>
    <row r="627" spans="1:9" ht="33.75" outlineLevel="2" x14ac:dyDescent="0.25">
      <c r="A627" s="18">
        <v>258</v>
      </c>
      <c r="B627" s="19">
        <v>45055</v>
      </c>
      <c r="C627" s="20" t="s">
        <v>553</v>
      </c>
      <c r="D627" s="21" t="s">
        <v>93</v>
      </c>
      <c r="E627" s="22">
        <v>0</v>
      </c>
      <c r="F627" s="22">
        <v>197.92</v>
      </c>
      <c r="G627" s="22">
        <v>243.70999999999998</v>
      </c>
      <c r="H627" s="23">
        <v>441.63</v>
      </c>
      <c r="I627" s="24" t="s">
        <v>573</v>
      </c>
    </row>
    <row r="628" spans="1:9" ht="33.75" outlineLevel="2" x14ac:dyDescent="0.25">
      <c r="A628" s="18">
        <v>259</v>
      </c>
      <c r="B628" s="19">
        <v>45055</v>
      </c>
      <c r="C628" s="20" t="s">
        <v>553</v>
      </c>
      <c r="D628" s="21" t="s">
        <v>93</v>
      </c>
      <c r="E628" s="22">
        <v>0</v>
      </c>
      <c r="F628" s="22">
        <v>197.92</v>
      </c>
      <c r="G628" s="22">
        <v>243.70999999999998</v>
      </c>
      <c r="H628" s="23">
        <v>441.63</v>
      </c>
      <c r="I628" s="24" t="s">
        <v>574</v>
      </c>
    </row>
    <row r="629" spans="1:9" ht="45" outlineLevel="2" x14ac:dyDescent="0.25">
      <c r="A629" s="18">
        <v>274</v>
      </c>
      <c r="B629" s="19">
        <v>45062</v>
      </c>
      <c r="C629" s="20" t="s">
        <v>553</v>
      </c>
      <c r="D629" s="21" t="s">
        <v>93</v>
      </c>
      <c r="E629" s="22">
        <v>0</v>
      </c>
      <c r="F629" s="22">
        <v>197.92</v>
      </c>
      <c r="G629" s="22">
        <v>245.53000000000003</v>
      </c>
      <c r="H629" s="23">
        <v>443.45000000000005</v>
      </c>
      <c r="I629" s="24" t="s">
        <v>575</v>
      </c>
    </row>
    <row r="630" spans="1:9" ht="33.75" outlineLevel="2" x14ac:dyDescent="0.25">
      <c r="A630" s="18">
        <v>275</v>
      </c>
      <c r="B630" s="19">
        <v>45062</v>
      </c>
      <c r="C630" s="20" t="s">
        <v>553</v>
      </c>
      <c r="D630" s="21" t="s">
        <v>93</v>
      </c>
      <c r="E630" s="22">
        <v>0</v>
      </c>
      <c r="F630" s="22">
        <v>197.92</v>
      </c>
      <c r="G630" s="22">
        <v>245.53000000000003</v>
      </c>
      <c r="H630" s="23">
        <v>443.45000000000005</v>
      </c>
      <c r="I630" s="24" t="s">
        <v>576</v>
      </c>
    </row>
    <row r="631" spans="1:9" ht="45" outlineLevel="2" x14ac:dyDescent="0.25">
      <c r="A631" s="18">
        <v>291</v>
      </c>
      <c r="B631" s="19">
        <v>45062</v>
      </c>
      <c r="C631" s="20" t="s">
        <v>553</v>
      </c>
      <c r="D631" s="21" t="s">
        <v>93</v>
      </c>
      <c r="E631" s="22">
        <v>2078.04</v>
      </c>
      <c r="F631" s="22">
        <v>1055.52</v>
      </c>
      <c r="G631" s="22">
        <v>676.46</v>
      </c>
      <c r="H631" s="23">
        <v>3810.02</v>
      </c>
      <c r="I631" s="24" t="s">
        <v>577</v>
      </c>
    </row>
    <row r="632" spans="1:9" ht="22.5" outlineLevel="2" x14ac:dyDescent="0.25">
      <c r="A632" s="18">
        <v>75</v>
      </c>
      <c r="B632" s="19">
        <v>44971</v>
      </c>
      <c r="C632" s="20" t="s">
        <v>553</v>
      </c>
      <c r="D632" s="21" t="s">
        <v>93</v>
      </c>
      <c r="E632" s="22">
        <v>0</v>
      </c>
      <c r="F632" s="22">
        <v>187.68</v>
      </c>
      <c r="G632" s="22">
        <v>231.51</v>
      </c>
      <c r="H632" s="23">
        <v>419.19</v>
      </c>
      <c r="I632" s="24" t="s">
        <v>578</v>
      </c>
    </row>
    <row r="633" spans="1:9" ht="22.5" outlineLevel="2" x14ac:dyDescent="0.25">
      <c r="A633" s="18">
        <v>80</v>
      </c>
      <c r="B633" s="19">
        <v>44971</v>
      </c>
      <c r="C633" s="20" t="s">
        <v>553</v>
      </c>
      <c r="D633" s="21" t="s">
        <v>93</v>
      </c>
      <c r="E633" s="22">
        <v>0</v>
      </c>
      <c r="F633" s="22">
        <v>187.68</v>
      </c>
      <c r="G633" s="22">
        <v>231.51</v>
      </c>
      <c r="H633" s="23">
        <v>419.19</v>
      </c>
      <c r="I633" s="24" t="s">
        <v>579</v>
      </c>
    </row>
    <row r="634" spans="1:9" ht="22.5" outlineLevel="2" x14ac:dyDescent="0.25">
      <c r="A634" s="18">
        <v>81</v>
      </c>
      <c r="B634" s="19">
        <v>44971</v>
      </c>
      <c r="C634" s="20" t="s">
        <v>553</v>
      </c>
      <c r="D634" s="21" t="s">
        <v>93</v>
      </c>
      <c r="E634" s="22">
        <v>0</v>
      </c>
      <c r="F634" s="22">
        <v>187.68</v>
      </c>
      <c r="G634" s="22">
        <v>231.51</v>
      </c>
      <c r="H634" s="23">
        <v>419.19</v>
      </c>
      <c r="I634" s="24" t="s">
        <v>580</v>
      </c>
    </row>
    <row r="635" spans="1:9" ht="22.5" outlineLevel="2" x14ac:dyDescent="0.25">
      <c r="A635" s="18">
        <v>74</v>
      </c>
      <c r="B635" s="19">
        <v>44971</v>
      </c>
      <c r="C635" s="20" t="s">
        <v>553</v>
      </c>
      <c r="D635" s="21" t="s">
        <v>93</v>
      </c>
      <c r="E635" s="22">
        <v>0</v>
      </c>
      <c r="F635" s="22">
        <v>197.92</v>
      </c>
      <c r="G635" s="22">
        <v>243.70999999999998</v>
      </c>
      <c r="H635" s="23">
        <v>441.63</v>
      </c>
      <c r="I635" s="24" t="s">
        <v>581</v>
      </c>
    </row>
    <row r="636" spans="1:9" ht="22.5" outlineLevel="2" x14ac:dyDescent="0.25">
      <c r="A636" s="18">
        <v>76</v>
      </c>
      <c r="B636" s="19">
        <v>44971</v>
      </c>
      <c r="C636" s="20" t="s">
        <v>553</v>
      </c>
      <c r="D636" s="21" t="s">
        <v>93</v>
      </c>
      <c r="E636" s="22">
        <v>0</v>
      </c>
      <c r="F636" s="22">
        <v>197.92</v>
      </c>
      <c r="G636" s="22">
        <v>243.70999999999998</v>
      </c>
      <c r="H636" s="23">
        <v>441.63</v>
      </c>
      <c r="I636" s="24" t="s">
        <v>582</v>
      </c>
    </row>
    <row r="637" spans="1:9" ht="22.5" outlineLevel="2" x14ac:dyDescent="0.25">
      <c r="A637" s="18">
        <v>77</v>
      </c>
      <c r="B637" s="19">
        <v>44971</v>
      </c>
      <c r="C637" s="20" t="s">
        <v>553</v>
      </c>
      <c r="D637" s="21" t="s">
        <v>93</v>
      </c>
      <c r="E637" s="22">
        <v>0</v>
      </c>
      <c r="F637" s="22">
        <v>197.92</v>
      </c>
      <c r="G637" s="22">
        <v>243.70999999999998</v>
      </c>
      <c r="H637" s="23">
        <v>441.63</v>
      </c>
      <c r="I637" s="24" t="s">
        <v>583</v>
      </c>
    </row>
    <row r="638" spans="1:9" ht="22.5" outlineLevel="2" x14ac:dyDescent="0.25">
      <c r="A638" s="18">
        <v>78</v>
      </c>
      <c r="B638" s="19">
        <v>44971</v>
      </c>
      <c r="C638" s="20" t="s">
        <v>553</v>
      </c>
      <c r="D638" s="21" t="s">
        <v>93</v>
      </c>
      <c r="E638" s="22">
        <v>0</v>
      </c>
      <c r="F638" s="22">
        <v>197.92</v>
      </c>
      <c r="G638" s="22">
        <v>243.70999999999998</v>
      </c>
      <c r="H638" s="23">
        <v>441.63</v>
      </c>
      <c r="I638" s="24" t="s">
        <v>584</v>
      </c>
    </row>
    <row r="639" spans="1:9" ht="33.75" outlineLevel="2" x14ac:dyDescent="0.25">
      <c r="A639" s="18">
        <v>79</v>
      </c>
      <c r="B639" s="19">
        <v>44971</v>
      </c>
      <c r="C639" s="20" t="s">
        <v>553</v>
      </c>
      <c r="D639" s="21" t="s">
        <v>93</v>
      </c>
      <c r="E639" s="22">
        <v>0</v>
      </c>
      <c r="F639" s="22">
        <v>197.92</v>
      </c>
      <c r="G639" s="22">
        <v>243.70999999999998</v>
      </c>
      <c r="H639" s="23">
        <v>441.63</v>
      </c>
      <c r="I639" s="24" t="s">
        <v>585</v>
      </c>
    </row>
    <row r="640" spans="1:9" ht="22.5" outlineLevel="2" x14ac:dyDescent="0.25">
      <c r="A640" s="18">
        <v>84</v>
      </c>
      <c r="B640" s="19">
        <v>44971</v>
      </c>
      <c r="C640" s="20" t="s">
        <v>553</v>
      </c>
      <c r="D640" s="21" t="s">
        <v>93</v>
      </c>
      <c r="E640" s="22">
        <v>0</v>
      </c>
      <c r="F640" s="22">
        <v>197.92</v>
      </c>
      <c r="G640" s="22">
        <v>243.70999999999998</v>
      </c>
      <c r="H640" s="23">
        <v>441.63</v>
      </c>
      <c r="I640" s="24" t="s">
        <v>586</v>
      </c>
    </row>
    <row r="641" spans="1:9" ht="33.75" outlineLevel="2" x14ac:dyDescent="0.25">
      <c r="A641" s="18">
        <v>107</v>
      </c>
      <c r="B641" s="19">
        <v>44985</v>
      </c>
      <c r="C641" s="20" t="s">
        <v>553</v>
      </c>
      <c r="D641" s="21" t="s">
        <v>93</v>
      </c>
      <c r="E641" s="22">
        <v>0</v>
      </c>
      <c r="F641" s="22">
        <v>197.92</v>
      </c>
      <c r="G641" s="22">
        <v>243.70999999999998</v>
      </c>
      <c r="H641" s="23">
        <v>441.63</v>
      </c>
      <c r="I641" s="24" t="s">
        <v>587</v>
      </c>
    </row>
    <row r="642" spans="1:9" ht="45" outlineLevel="2" x14ac:dyDescent="0.25">
      <c r="A642" s="18">
        <v>108</v>
      </c>
      <c r="B642" s="19">
        <v>44985</v>
      </c>
      <c r="C642" s="20" t="s">
        <v>553</v>
      </c>
      <c r="D642" s="21" t="s">
        <v>93</v>
      </c>
      <c r="E642" s="22">
        <v>824.6</v>
      </c>
      <c r="F642" s="22">
        <v>395.84</v>
      </c>
      <c r="G642" s="22">
        <v>596.32000000000005</v>
      </c>
      <c r="H642" s="23">
        <v>1816.7600000000002</v>
      </c>
      <c r="I642" s="24" t="s">
        <v>588</v>
      </c>
    </row>
    <row r="643" spans="1:9" ht="45" outlineLevel="2" x14ac:dyDescent="0.25">
      <c r="A643" s="18">
        <v>109</v>
      </c>
      <c r="B643" s="19">
        <v>44985</v>
      </c>
      <c r="C643" s="20" t="s">
        <v>553</v>
      </c>
      <c r="D643" s="21" t="s">
        <v>93</v>
      </c>
      <c r="E643" s="22">
        <v>1385.36</v>
      </c>
      <c r="F643" s="22">
        <v>527.76</v>
      </c>
      <c r="G643" s="22">
        <v>662.36</v>
      </c>
      <c r="H643" s="23">
        <v>2575.48</v>
      </c>
      <c r="I643" s="24" t="s">
        <v>589</v>
      </c>
    </row>
    <row r="644" spans="1:9" ht="56.25" outlineLevel="2" x14ac:dyDescent="0.25">
      <c r="A644" s="18">
        <v>291</v>
      </c>
      <c r="B644" s="19">
        <v>45090</v>
      </c>
      <c r="C644" s="20" t="s">
        <v>553</v>
      </c>
      <c r="D644" s="21" t="s">
        <v>93</v>
      </c>
      <c r="E644" s="22">
        <v>692.68</v>
      </c>
      <c r="F644" s="22">
        <v>263.88</v>
      </c>
      <c r="G644" s="22">
        <v>0</v>
      </c>
      <c r="H644" s="23">
        <v>956.56</v>
      </c>
      <c r="I644" s="24" t="s">
        <v>590</v>
      </c>
    </row>
    <row r="645" spans="1:9" ht="33.75" outlineLevel="2" x14ac:dyDescent="0.25">
      <c r="A645" s="18">
        <v>321</v>
      </c>
      <c r="B645" s="19">
        <v>45083</v>
      </c>
      <c r="C645" s="20" t="s">
        <v>553</v>
      </c>
      <c r="D645" s="21" t="s">
        <v>93</v>
      </c>
      <c r="E645" s="22">
        <v>0</v>
      </c>
      <c r="F645" s="22">
        <v>197.92</v>
      </c>
      <c r="G645" s="22">
        <v>243.70999999999998</v>
      </c>
      <c r="H645" s="23">
        <v>441.63</v>
      </c>
      <c r="I645" s="24" t="s">
        <v>591</v>
      </c>
    </row>
    <row r="646" spans="1:9" ht="33.75" outlineLevel="2" x14ac:dyDescent="0.25">
      <c r="A646" s="18">
        <v>322</v>
      </c>
      <c r="B646" s="19">
        <v>45083</v>
      </c>
      <c r="C646" s="20" t="s">
        <v>553</v>
      </c>
      <c r="D646" s="21" t="s">
        <v>93</v>
      </c>
      <c r="E646" s="22">
        <v>0</v>
      </c>
      <c r="F646" s="22">
        <v>197.92</v>
      </c>
      <c r="G646" s="22">
        <v>243.70999999999998</v>
      </c>
      <c r="H646" s="23">
        <v>441.63</v>
      </c>
      <c r="I646" s="24" t="s">
        <v>592</v>
      </c>
    </row>
    <row r="647" spans="1:9" ht="33.75" outlineLevel="2" x14ac:dyDescent="0.25">
      <c r="A647" s="18">
        <v>323</v>
      </c>
      <c r="B647" s="19">
        <v>45083</v>
      </c>
      <c r="C647" s="20" t="s">
        <v>553</v>
      </c>
      <c r="D647" s="21" t="s">
        <v>93</v>
      </c>
      <c r="E647" s="22">
        <v>0</v>
      </c>
      <c r="F647" s="22">
        <v>197.92</v>
      </c>
      <c r="G647" s="22">
        <v>243.70999999999998</v>
      </c>
      <c r="H647" s="23">
        <v>441.63</v>
      </c>
      <c r="I647" s="24" t="s">
        <v>593</v>
      </c>
    </row>
    <row r="648" spans="1:9" ht="33.75" outlineLevel="2" x14ac:dyDescent="0.25">
      <c r="A648" s="25">
        <v>324</v>
      </c>
      <c r="B648" s="26">
        <v>45083</v>
      </c>
      <c r="C648" s="27" t="s">
        <v>553</v>
      </c>
      <c r="D648" s="28" t="s">
        <v>93</v>
      </c>
      <c r="E648" s="29">
        <v>0</v>
      </c>
      <c r="F648" s="29">
        <v>197.92</v>
      </c>
      <c r="G648" s="29">
        <v>243.70999999999998</v>
      </c>
      <c r="H648" s="30">
        <v>441.63</v>
      </c>
      <c r="I648" s="31" t="s">
        <v>594</v>
      </c>
    </row>
    <row r="649" spans="1:9" ht="33.75" outlineLevel="2" x14ac:dyDescent="0.25">
      <c r="A649" s="18">
        <v>325</v>
      </c>
      <c r="B649" s="19">
        <v>45083</v>
      </c>
      <c r="C649" s="20" t="s">
        <v>553</v>
      </c>
      <c r="D649" s="21" t="s">
        <v>93</v>
      </c>
      <c r="E649" s="22">
        <v>0</v>
      </c>
      <c r="F649" s="22">
        <v>197.92</v>
      </c>
      <c r="G649" s="22">
        <v>243.70999999999998</v>
      </c>
      <c r="H649" s="23">
        <v>441.63</v>
      </c>
      <c r="I649" s="24" t="s">
        <v>595</v>
      </c>
    </row>
    <row r="650" spans="1:9" ht="33.75" outlineLevel="2" x14ac:dyDescent="0.25">
      <c r="A650" s="18">
        <v>326</v>
      </c>
      <c r="B650" s="19">
        <v>45083</v>
      </c>
      <c r="C650" s="20" t="s">
        <v>553</v>
      </c>
      <c r="D650" s="21" t="s">
        <v>93</v>
      </c>
      <c r="E650" s="22">
        <v>0</v>
      </c>
      <c r="F650" s="22">
        <v>197.92</v>
      </c>
      <c r="G650" s="22">
        <v>243.70999999999998</v>
      </c>
      <c r="H650" s="23">
        <v>441.63</v>
      </c>
      <c r="I650" s="24" t="s">
        <v>596</v>
      </c>
    </row>
    <row r="651" spans="1:9" ht="33.75" outlineLevel="2" x14ac:dyDescent="0.25">
      <c r="A651" s="18">
        <v>327</v>
      </c>
      <c r="B651" s="19">
        <v>45083</v>
      </c>
      <c r="C651" s="20" t="s">
        <v>553</v>
      </c>
      <c r="D651" s="21" t="s">
        <v>93</v>
      </c>
      <c r="E651" s="22">
        <v>824.6</v>
      </c>
      <c r="F651" s="22">
        <v>494.79999999999995</v>
      </c>
      <c r="G651" s="22">
        <v>1656.0300000000002</v>
      </c>
      <c r="H651" s="23">
        <v>2975.4300000000003</v>
      </c>
      <c r="I651" s="24" t="s">
        <v>597</v>
      </c>
    </row>
    <row r="652" spans="1:9" ht="33.75" outlineLevel="2" x14ac:dyDescent="0.25">
      <c r="A652" s="18">
        <v>328</v>
      </c>
      <c r="B652" s="19">
        <v>45083</v>
      </c>
      <c r="C652" s="20" t="s">
        <v>553</v>
      </c>
      <c r="D652" s="21" t="s">
        <v>93</v>
      </c>
      <c r="E652" s="22">
        <v>824.6</v>
      </c>
      <c r="F652" s="22">
        <v>593.76</v>
      </c>
      <c r="G652" s="22">
        <v>1697.72</v>
      </c>
      <c r="H652" s="23">
        <v>3116.08</v>
      </c>
      <c r="I652" s="24" t="s">
        <v>598</v>
      </c>
    </row>
    <row r="653" spans="1:9" ht="33.75" outlineLevel="2" x14ac:dyDescent="0.25">
      <c r="A653" s="25">
        <v>336</v>
      </c>
      <c r="B653" s="26">
        <v>45090</v>
      </c>
      <c r="C653" s="27" t="s">
        <v>553</v>
      </c>
      <c r="D653" s="28" t="s">
        <v>93</v>
      </c>
      <c r="E653" s="29">
        <v>0</v>
      </c>
      <c r="F653" s="29">
        <v>98.96</v>
      </c>
      <c r="G653" s="29">
        <v>372.93</v>
      </c>
      <c r="H653" s="30">
        <v>471.89</v>
      </c>
      <c r="I653" s="31" t="s">
        <v>599</v>
      </c>
    </row>
    <row r="654" spans="1:9" ht="33.75" outlineLevel="2" x14ac:dyDescent="0.25">
      <c r="A654" s="25">
        <v>337</v>
      </c>
      <c r="B654" s="26">
        <v>45090</v>
      </c>
      <c r="C654" s="27" t="s">
        <v>553</v>
      </c>
      <c r="D654" s="28" t="s">
        <v>93</v>
      </c>
      <c r="E654" s="29">
        <v>0</v>
      </c>
      <c r="F654" s="29">
        <v>197.92</v>
      </c>
      <c r="G654" s="29">
        <v>243.70999999999998</v>
      </c>
      <c r="H654" s="30">
        <v>441.63</v>
      </c>
      <c r="I654" s="31" t="s">
        <v>600</v>
      </c>
    </row>
    <row r="655" spans="1:9" ht="33.75" outlineLevel="2" x14ac:dyDescent="0.25">
      <c r="A655" s="18">
        <v>358</v>
      </c>
      <c r="B655" s="19">
        <v>45097</v>
      </c>
      <c r="C655" s="20" t="s">
        <v>553</v>
      </c>
      <c r="D655" s="21" t="s">
        <v>93</v>
      </c>
      <c r="E655" s="22">
        <v>0</v>
      </c>
      <c r="F655" s="22">
        <v>197.92</v>
      </c>
      <c r="G655" s="22">
        <v>243.70999999999998</v>
      </c>
      <c r="H655" s="23">
        <v>441.63</v>
      </c>
      <c r="I655" s="24" t="s">
        <v>601</v>
      </c>
    </row>
    <row r="656" spans="1:9" ht="33.75" outlineLevel="2" x14ac:dyDescent="0.25">
      <c r="A656" s="18">
        <v>359</v>
      </c>
      <c r="B656" s="19">
        <v>45097</v>
      </c>
      <c r="C656" s="20" t="s">
        <v>553</v>
      </c>
      <c r="D656" s="21" t="s">
        <v>93</v>
      </c>
      <c r="E656" s="22">
        <v>0</v>
      </c>
      <c r="F656" s="22">
        <v>197.92</v>
      </c>
      <c r="G656" s="22">
        <v>243.70999999999998</v>
      </c>
      <c r="H656" s="23">
        <v>441.63</v>
      </c>
      <c r="I656" s="24" t="s">
        <v>602</v>
      </c>
    </row>
    <row r="657" spans="1:9" ht="33.75" outlineLevel="2" x14ac:dyDescent="0.25">
      <c r="A657" s="18">
        <v>379</v>
      </c>
      <c r="B657" s="19">
        <v>45104</v>
      </c>
      <c r="C657" s="20" t="s">
        <v>553</v>
      </c>
      <c r="D657" s="21" t="s">
        <v>93</v>
      </c>
      <c r="E657" s="22">
        <v>0</v>
      </c>
      <c r="F657" s="22">
        <v>197.92</v>
      </c>
      <c r="G657" s="22">
        <v>243.70999999999998</v>
      </c>
      <c r="H657" s="23">
        <v>441.63</v>
      </c>
      <c r="I657" s="24" t="s">
        <v>603</v>
      </c>
    </row>
    <row r="658" spans="1:9" ht="33.75" outlineLevel="2" x14ac:dyDescent="0.25">
      <c r="A658" s="18">
        <v>198</v>
      </c>
      <c r="B658" s="19">
        <v>45118</v>
      </c>
      <c r="C658" s="20" t="s">
        <v>553</v>
      </c>
      <c r="D658" s="21" t="s">
        <v>93</v>
      </c>
      <c r="E658" s="22">
        <v>0</v>
      </c>
      <c r="F658" s="22">
        <v>98.96</v>
      </c>
      <c r="G658" s="22">
        <v>176.53999999999996</v>
      </c>
      <c r="H658" s="23">
        <v>275.49999999999994</v>
      </c>
      <c r="I658" s="24" t="s">
        <v>604</v>
      </c>
    </row>
    <row r="659" spans="1:9" s="10" customFormat="1" ht="33.75" outlineLevel="2" x14ac:dyDescent="0.25">
      <c r="A659" s="18">
        <v>256</v>
      </c>
      <c r="B659" s="19">
        <v>45118</v>
      </c>
      <c r="C659" s="20" t="s">
        <v>553</v>
      </c>
      <c r="D659" s="21" t="s">
        <v>93</v>
      </c>
      <c r="E659" s="22">
        <v>0</v>
      </c>
      <c r="F659" s="22">
        <v>197.92</v>
      </c>
      <c r="G659" s="22">
        <v>192.92000000000002</v>
      </c>
      <c r="H659" s="23">
        <v>390.84000000000003</v>
      </c>
      <c r="I659" s="24" t="s">
        <v>605</v>
      </c>
    </row>
    <row r="660" spans="1:9" s="10" customFormat="1" ht="33.75" outlineLevel="2" x14ac:dyDescent="0.25">
      <c r="A660" s="18">
        <v>410</v>
      </c>
      <c r="B660" s="19">
        <v>45118</v>
      </c>
      <c r="C660" s="20" t="s">
        <v>553</v>
      </c>
      <c r="D660" s="21" t="s">
        <v>93</v>
      </c>
      <c r="E660" s="22">
        <v>0</v>
      </c>
      <c r="F660" s="22">
        <v>98.96</v>
      </c>
      <c r="G660" s="22">
        <v>245.53000000000003</v>
      </c>
      <c r="H660" s="23">
        <v>344.49</v>
      </c>
      <c r="I660" s="24" t="s">
        <v>606</v>
      </c>
    </row>
    <row r="661" spans="1:9" s="10" customFormat="1" ht="33.75" outlineLevel="2" x14ac:dyDescent="0.25">
      <c r="A661" s="18">
        <v>411</v>
      </c>
      <c r="B661" s="19">
        <v>45118</v>
      </c>
      <c r="C661" s="20" t="s">
        <v>553</v>
      </c>
      <c r="D661" s="21" t="s">
        <v>93</v>
      </c>
      <c r="E661" s="22">
        <v>0</v>
      </c>
      <c r="F661" s="22">
        <v>197.92</v>
      </c>
      <c r="G661" s="22">
        <v>245.53000000000003</v>
      </c>
      <c r="H661" s="23">
        <v>443.45000000000005</v>
      </c>
      <c r="I661" s="24" t="s">
        <v>607</v>
      </c>
    </row>
    <row r="662" spans="1:9" s="10" customFormat="1" ht="33.75" outlineLevel="2" x14ac:dyDescent="0.25">
      <c r="A662" s="18">
        <v>412</v>
      </c>
      <c r="B662" s="19">
        <v>45118</v>
      </c>
      <c r="C662" s="20" t="s">
        <v>553</v>
      </c>
      <c r="D662" s="21" t="s">
        <v>93</v>
      </c>
      <c r="E662" s="22">
        <v>0</v>
      </c>
      <c r="F662" s="22">
        <v>197.92</v>
      </c>
      <c r="G662" s="22">
        <v>245.53000000000003</v>
      </c>
      <c r="H662" s="23">
        <v>443.45000000000005</v>
      </c>
      <c r="I662" s="24" t="s">
        <v>608</v>
      </c>
    </row>
    <row r="663" spans="1:9" s="10" customFormat="1" ht="33.75" outlineLevel="2" x14ac:dyDescent="0.25">
      <c r="A663" s="18">
        <v>413</v>
      </c>
      <c r="B663" s="19">
        <v>45118</v>
      </c>
      <c r="C663" s="20" t="s">
        <v>553</v>
      </c>
      <c r="D663" s="21" t="s">
        <v>93</v>
      </c>
      <c r="E663" s="22">
        <v>0</v>
      </c>
      <c r="F663" s="22">
        <v>98.96</v>
      </c>
      <c r="G663" s="22">
        <v>245.53000000000003</v>
      </c>
      <c r="H663" s="23">
        <v>344.49</v>
      </c>
      <c r="I663" s="24" t="s">
        <v>609</v>
      </c>
    </row>
    <row r="664" spans="1:9" s="10" customFormat="1" ht="22.5" outlineLevel="2" x14ac:dyDescent="0.25">
      <c r="A664" s="18">
        <v>414</v>
      </c>
      <c r="B664" s="19">
        <v>45118</v>
      </c>
      <c r="C664" s="20" t="s">
        <v>553</v>
      </c>
      <c r="D664" s="21" t="s">
        <v>93</v>
      </c>
      <c r="E664" s="22">
        <v>0</v>
      </c>
      <c r="F664" s="22">
        <v>197.92</v>
      </c>
      <c r="G664" s="22">
        <v>245.53000000000003</v>
      </c>
      <c r="H664" s="23">
        <v>443.45000000000005</v>
      </c>
      <c r="I664" s="24" t="s">
        <v>610</v>
      </c>
    </row>
    <row r="665" spans="1:9" s="10" customFormat="1" ht="22.5" outlineLevel="2" x14ac:dyDescent="0.25">
      <c r="A665" s="18">
        <v>415</v>
      </c>
      <c r="B665" s="19">
        <v>45118</v>
      </c>
      <c r="C665" s="20" t="s">
        <v>553</v>
      </c>
      <c r="D665" s="21" t="s">
        <v>93</v>
      </c>
      <c r="E665" s="22">
        <v>0</v>
      </c>
      <c r="F665" s="22">
        <v>197.92</v>
      </c>
      <c r="G665" s="22">
        <v>243.70999999999998</v>
      </c>
      <c r="H665" s="23">
        <v>441.63</v>
      </c>
      <c r="I665" s="24" t="s">
        <v>611</v>
      </c>
    </row>
    <row r="666" spans="1:9" s="10" customFormat="1" ht="22.5" outlineLevel="2" x14ac:dyDescent="0.25">
      <c r="A666" s="18">
        <v>416</v>
      </c>
      <c r="B666" s="19">
        <v>45118</v>
      </c>
      <c r="C666" s="20" t="s">
        <v>553</v>
      </c>
      <c r="D666" s="21" t="s">
        <v>93</v>
      </c>
      <c r="E666" s="22">
        <v>0</v>
      </c>
      <c r="F666" s="22">
        <v>197.92</v>
      </c>
      <c r="G666" s="22">
        <v>243.70999999999998</v>
      </c>
      <c r="H666" s="23">
        <v>441.63</v>
      </c>
      <c r="I666" s="24" t="s">
        <v>612</v>
      </c>
    </row>
    <row r="667" spans="1:9" s="10" customFormat="1" ht="56.25" outlineLevel="2" x14ac:dyDescent="0.25">
      <c r="A667" s="18">
        <v>443</v>
      </c>
      <c r="B667" s="19">
        <v>45125</v>
      </c>
      <c r="C667" s="20" t="s">
        <v>553</v>
      </c>
      <c r="D667" s="21" t="s">
        <v>93</v>
      </c>
      <c r="E667" s="22">
        <v>3465.3599999999997</v>
      </c>
      <c r="F667" s="22">
        <v>1500.72</v>
      </c>
      <c r="G667" s="22">
        <v>898</v>
      </c>
      <c r="H667" s="23">
        <v>5864.08</v>
      </c>
      <c r="I667" s="24" t="s">
        <v>613</v>
      </c>
    </row>
    <row r="668" spans="1:9" s="10" customFormat="1" ht="33.75" outlineLevel="2" x14ac:dyDescent="0.25">
      <c r="A668" s="18">
        <v>444</v>
      </c>
      <c r="B668" s="19">
        <v>45132</v>
      </c>
      <c r="C668" s="20" t="s">
        <v>553</v>
      </c>
      <c r="D668" s="21" t="s">
        <v>93</v>
      </c>
      <c r="E668" s="22">
        <v>1385.36</v>
      </c>
      <c r="F668" s="22">
        <v>659.7</v>
      </c>
      <c r="G668" s="22">
        <v>662.36</v>
      </c>
      <c r="H668" s="23">
        <v>2707.42</v>
      </c>
      <c r="I668" s="24" t="s">
        <v>614</v>
      </c>
    </row>
    <row r="669" spans="1:9" s="10" customFormat="1" ht="33.75" outlineLevel="2" x14ac:dyDescent="0.25">
      <c r="A669" s="18">
        <v>445</v>
      </c>
      <c r="B669" s="19">
        <v>45132</v>
      </c>
      <c r="C669" s="20" t="s">
        <v>553</v>
      </c>
      <c r="D669" s="21" t="s">
        <v>93</v>
      </c>
      <c r="E669" s="22">
        <v>0</v>
      </c>
      <c r="F669" s="22">
        <v>98.96</v>
      </c>
      <c r="G669" s="22">
        <v>260.09000000000003</v>
      </c>
      <c r="H669" s="23">
        <v>359.05</v>
      </c>
      <c r="I669" s="24" t="s">
        <v>615</v>
      </c>
    </row>
    <row r="670" spans="1:9" s="10" customFormat="1" ht="45" outlineLevel="2" x14ac:dyDescent="0.25">
      <c r="A670" s="18">
        <v>496</v>
      </c>
      <c r="B670" s="19">
        <v>45160</v>
      </c>
      <c r="C670" s="20" t="s">
        <v>553</v>
      </c>
      <c r="D670" s="21" t="s">
        <v>93</v>
      </c>
      <c r="E670" s="22">
        <v>2310.2399999999998</v>
      </c>
      <c r="F670" s="22">
        <v>1154.4000000000001</v>
      </c>
      <c r="G670" s="22">
        <v>1027.5</v>
      </c>
      <c r="H670" s="23">
        <v>4492.1399999999994</v>
      </c>
      <c r="I670" s="24" t="s">
        <v>616</v>
      </c>
    </row>
    <row r="671" spans="1:9" s="10" customFormat="1" ht="33.75" outlineLevel="2" x14ac:dyDescent="0.25">
      <c r="A671" s="18">
        <v>497</v>
      </c>
      <c r="B671" s="19">
        <v>45160</v>
      </c>
      <c r="C671" s="20" t="s">
        <v>553</v>
      </c>
      <c r="D671" s="21" t="s">
        <v>93</v>
      </c>
      <c r="E671" s="22">
        <v>0</v>
      </c>
      <c r="F671" s="22">
        <v>197.92</v>
      </c>
      <c r="G671" s="22">
        <v>243.70999999999998</v>
      </c>
      <c r="H671" s="23">
        <v>441.63</v>
      </c>
      <c r="I671" s="24" t="s">
        <v>617</v>
      </c>
    </row>
    <row r="672" spans="1:9" s="10" customFormat="1" ht="45" outlineLevel="2" x14ac:dyDescent="0.25">
      <c r="A672" s="18">
        <v>498</v>
      </c>
      <c r="B672" s="19">
        <v>45160</v>
      </c>
      <c r="C672" s="20" t="s">
        <v>553</v>
      </c>
      <c r="D672" s="21" t="s">
        <v>93</v>
      </c>
      <c r="E672" s="22">
        <v>1732.6799999999998</v>
      </c>
      <c r="F672" s="22">
        <v>692.64</v>
      </c>
      <c r="G672" s="22">
        <v>828.41</v>
      </c>
      <c r="H672" s="23">
        <v>3253.7299999999996</v>
      </c>
      <c r="I672" s="24" t="s">
        <v>618</v>
      </c>
    </row>
    <row r="673" spans="1:9" s="10" customFormat="1" ht="33.75" outlineLevel="2" x14ac:dyDescent="0.25">
      <c r="A673" s="18">
        <v>542</v>
      </c>
      <c r="B673" s="19">
        <v>45174</v>
      </c>
      <c r="C673" s="20" t="s">
        <v>553</v>
      </c>
      <c r="D673" s="21" t="s">
        <v>93</v>
      </c>
      <c r="E673" s="22">
        <v>0</v>
      </c>
      <c r="F673" s="22">
        <v>197.92</v>
      </c>
      <c r="G673" s="22">
        <v>243.70999999999998</v>
      </c>
      <c r="H673" s="23">
        <v>441.63</v>
      </c>
      <c r="I673" s="24" t="s">
        <v>619</v>
      </c>
    </row>
    <row r="674" spans="1:9" s="10" customFormat="1" ht="33.75" outlineLevel="2" x14ac:dyDescent="0.25">
      <c r="A674" s="18">
        <v>543</v>
      </c>
      <c r="B674" s="19">
        <v>45174</v>
      </c>
      <c r="C674" s="20" t="s">
        <v>553</v>
      </c>
      <c r="D674" s="21" t="s">
        <v>93</v>
      </c>
      <c r="E674" s="22">
        <v>0</v>
      </c>
      <c r="F674" s="22">
        <v>197.92</v>
      </c>
      <c r="G674" s="22">
        <v>243.70999999999998</v>
      </c>
      <c r="H674" s="23">
        <v>441.63</v>
      </c>
      <c r="I674" s="24" t="s">
        <v>620</v>
      </c>
    </row>
    <row r="675" spans="1:9" s="10" customFormat="1" ht="33.75" outlineLevel="2" x14ac:dyDescent="0.25">
      <c r="A675" s="18">
        <v>544</v>
      </c>
      <c r="B675" s="19">
        <v>45174</v>
      </c>
      <c r="C675" s="20" t="s">
        <v>553</v>
      </c>
      <c r="D675" s="21" t="s">
        <v>93</v>
      </c>
      <c r="E675" s="22">
        <v>0</v>
      </c>
      <c r="F675" s="22">
        <v>197.92</v>
      </c>
      <c r="G675" s="22">
        <v>243.70999999999998</v>
      </c>
      <c r="H675" s="23">
        <v>441.63</v>
      </c>
      <c r="I675" s="24" t="s">
        <v>621</v>
      </c>
    </row>
    <row r="676" spans="1:9" s="10" customFormat="1" ht="33.75" outlineLevel="2" x14ac:dyDescent="0.25">
      <c r="A676" s="18">
        <v>545</v>
      </c>
      <c r="B676" s="19">
        <v>45174</v>
      </c>
      <c r="C676" s="20" t="s">
        <v>553</v>
      </c>
      <c r="D676" s="21" t="s">
        <v>93</v>
      </c>
      <c r="E676" s="22">
        <v>0</v>
      </c>
      <c r="F676" s="22">
        <v>197.92</v>
      </c>
      <c r="G676" s="22">
        <v>243.70999999999998</v>
      </c>
      <c r="H676" s="23">
        <v>441.63</v>
      </c>
      <c r="I676" s="24" t="s">
        <v>622</v>
      </c>
    </row>
    <row r="677" spans="1:9" s="10" customFormat="1" ht="22.5" outlineLevel="2" x14ac:dyDescent="0.25">
      <c r="A677" s="18">
        <v>558</v>
      </c>
      <c r="B677" s="19">
        <v>45181</v>
      </c>
      <c r="C677" s="20" t="s">
        <v>553</v>
      </c>
      <c r="D677" s="21" t="s">
        <v>93</v>
      </c>
      <c r="E677" s="22">
        <v>0</v>
      </c>
      <c r="F677" s="22">
        <v>197.92</v>
      </c>
      <c r="G677" s="22">
        <v>243.70999999999998</v>
      </c>
      <c r="H677" s="23">
        <v>441.63</v>
      </c>
      <c r="I677" s="24" t="s">
        <v>623</v>
      </c>
    </row>
    <row r="678" spans="1:9" s="10" customFormat="1" ht="22.5" outlineLevel="2" x14ac:dyDescent="0.25">
      <c r="A678" s="18">
        <v>559</v>
      </c>
      <c r="B678" s="19">
        <v>45181</v>
      </c>
      <c r="C678" s="20" t="s">
        <v>553</v>
      </c>
      <c r="D678" s="21" t="s">
        <v>93</v>
      </c>
      <c r="E678" s="22">
        <v>0</v>
      </c>
      <c r="F678" s="22">
        <v>197.92</v>
      </c>
      <c r="G678" s="22">
        <v>243.70999999999998</v>
      </c>
      <c r="H678" s="23">
        <v>441.63</v>
      </c>
      <c r="I678" s="24" t="s">
        <v>624</v>
      </c>
    </row>
    <row r="679" spans="1:9" s="10" customFormat="1" ht="33.75" outlineLevel="2" x14ac:dyDescent="0.25">
      <c r="A679" s="18">
        <v>560</v>
      </c>
      <c r="B679" s="19">
        <v>45181</v>
      </c>
      <c r="C679" s="20" t="s">
        <v>553</v>
      </c>
      <c r="D679" s="21" t="s">
        <v>93</v>
      </c>
      <c r="E679" s="22">
        <v>0</v>
      </c>
      <c r="F679" s="22">
        <v>197.92</v>
      </c>
      <c r="G679" s="22">
        <v>243.70999999999998</v>
      </c>
      <c r="H679" s="23">
        <v>441.63</v>
      </c>
      <c r="I679" s="24" t="s">
        <v>625</v>
      </c>
    </row>
    <row r="680" spans="1:9" s="10" customFormat="1" ht="33.75" outlineLevel="2" x14ac:dyDescent="0.25">
      <c r="A680" s="18">
        <v>569</v>
      </c>
      <c r="B680" s="19">
        <v>45188</v>
      </c>
      <c r="C680" s="20" t="s">
        <v>553</v>
      </c>
      <c r="D680" s="21" t="s">
        <v>93</v>
      </c>
      <c r="E680" s="22">
        <v>0</v>
      </c>
      <c r="F680" s="22">
        <v>98.96</v>
      </c>
      <c r="G680" s="22">
        <v>207.48000000000002</v>
      </c>
      <c r="H680" s="23">
        <v>306.44</v>
      </c>
      <c r="I680" s="24" t="s">
        <v>626</v>
      </c>
    </row>
    <row r="681" spans="1:9" s="10" customFormat="1" ht="33.75" outlineLevel="2" x14ac:dyDescent="0.25">
      <c r="A681" s="18">
        <v>570</v>
      </c>
      <c r="B681" s="19">
        <v>45188</v>
      </c>
      <c r="C681" s="20" t="s">
        <v>553</v>
      </c>
      <c r="D681" s="21" t="s">
        <v>93</v>
      </c>
      <c r="E681" s="22">
        <v>0</v>
      </c>
      <c r="F681" s="22">
        <v>197.92</v>
      </c>
      <c r="G681" s="22">
        <v>243.70999999999998</v>
      </c>
      <c r="H681" s="23">
        <v>441.63</v>
      </c>
      <c r="I681" s="24" t="s">
        <v>627</v>
      </c>
    </row>
    <row r="682" spans="1:9" s="10" customFormat="1" ht="33.75" outlineLevel="2" x14ac:dyDescent="0.25">
      <c r="A682" s="18">
        <v>571</v>
      </c>
      <c r="B682" s="19">
        <v>45188</v>
      </c>
      <c r="C682" s="20" t="s">
        <v>553</v>
      </c>
      <c r="D682" s="21" t="s">
        <v>93</v>
      </c>
      <c r="E682" s="22">
        <v>0</v>
      </c>
      <c r="F682" s="22">
        <v>197.92</v>
      </c>
      <c r="G682" s="22">
        <v>243.70999999999998</v>
      </c>
      <c r="H682" s="23">
        <v>441.63</v>
      </c>
      <c r="I682" s="24" t="s">
        <v>628</v>
      </c>
    </row>
    <row r="683" spans="1:9" s="10" customFormat="1" ht="33.75" outlineLevel="2" x14ac:dyDescent="0.25">
      <c r="A683" s="18">
        <v>572</v>
      </c>
      <c r="B683" s="19">
        <v>45188</v>
      </c>
      <c r="C683" s="20" t="s">
        <v>553</v>
      </c>
      <c r="D683" s="21" t="s">
        <v>93</v>
      </c>
      <c r="E683" s="22">
        <v>412.3</v>
      </c>
      <c r="F683" s="22">
        <v>296.88</v>
      </c>
      <c r="G683" s="22">
        <v>596.32000000000005</v>
      </c>
      <c r="H683" s="23">
        <v>1305.5</v>
      </c>
      <c r="I683" s="24" t="s">
        <v>629</v>
      </c>
    </row>
    <row r="684" spans="1:9" s="10" customFormat="1" ht="33.75" outlineLevel="2" x14ac:dyDescent="0.25">
      <c r="A684" s="18">
        <v>573</v>
      </c>
      <c r="B684" s="19">
        <v>45188</v>
      </c>
      <c r="C684" s="20" t="s">
        <v>553</v>
      </c>
      <c r="D684" s="21" t="s">
        <v>93</v>
      </c>
      <c r="E684" s="22">
        <v>0</v>
      </c>
      <c r="F684" s="22">
        <v>98.96</v>
      </c>
      <c r="G684" s="22">
        <v>243.70999999999998</v>
      </c>
      <c r="H684" s="23">
        <v>342.66999999999996</v>
      </c>
      <c r="I684" s="24" t="s">
        <v>630</v>
      </c>
    </row>
    <row r="685" spans="1:9" s="10" customFormat="1" ht="33.75" outlineLevel="2" x14ac:dyDescent="0.25">
      <c r="A685" s="18">
        <v>574</v>
      </c>
      <c r="B685" s="19">
        <v>45188</v>
      </c>
      <c r="C685" s="20" t="s">
        <v>553</v>
      </c>
      <c r="D685" s="21" t="s">
        <v>93</v>
      </c>
      <c r="E685" s="22">
        <v>0</v>
      </c>
      <c r="F685" s="22">
        <v>197.92</v>
      </c>
      <c r="G685" s="22">
        <v>176.54</v>
      </c>
      <c r="H685" s="23">
        <v>374.46</v>
      </c>
      <c r="I685" s="24" t="s">
        <v>631</v>
      </c>
    </row>
    <row r="686" spans="1:9" s="10" customFormat="1" ht="33.75" outlineLevel="2" x14ac:dyDescent="0.25">
      <c r="A686" s="18">
        <v>575</v>
      </c>
      <c r="B686" s="19">
        <v>45188</v>
      </c>
      <c r="C686" s="20" t="s">
        <v>553</v>
      </c>
      <c r="D686" s="21" t="s">
        <v>93</v>
      </c>
      <c r="E686" s="22">
        <v>0</v>
      </c>
      <c r="F686" s="22">
        <v>197.92</v>
      </c>
      <c r="G686" s="22">
        <v>243.70999999999998</v>
      </c>
      <c r="H686" s="23">
        <v>441.63</v>
      </c>
      <c r="I686" s="24" t="s">
        <v>632</v>
      </c>
    </row>
    <row r="687" spans="1:9" s="10" customFormat="1" ht="67.5" outlineLevel="2" x14ac:dyDescent="0.25">
      <c r="A687" s="18">
        <v>576</v>
      </c>
      <c r="B687" s="19">
        <v>45188</v>
      </c>
      <c r="C687" s="20" t="s">
        <v>553</v>
      </c>
      <c r="D687" s="21" t="s">
        <v>93</v>
      </c>
      <c r="E687" s="22">
        <v>2770.72</v>
      </c>
      <c r="F687" s="22">
        <v>1319.4</v>
      </c>
      <c r="G687" s="22">
        <v>950.59999999999991</v>
      </c>
      <c r="H687" s="23">
        <v>5040.7199999999993</v>
      </c>
      <c r="I687" s="24" t="s">
        <v>633</v>
      </c>
    </row>
    <row r="688" spans="1:9" s="10" customFormat="1" ht="33.75" outlineLevel="2" x14ac:dyDescent="0.25">
      <c r="A688" s="18">
        <v>577</v>
      </c>
      <c r="B688" s="19">
        <v>45188</v>
      </c>
      <c r="C688" s="20" t="s">
        <v>553</v>
      </c>
      <c r="D688" s="21" t="s">
        <v>93</v>
      </c>
      <c r="E688" s="22">
        <v>0</v>
      </c>
      <c r="F688" s="22">
        <v>197.92</v>
      </c>
      <c r="G688" s="22">
        <v>243.70999999999998</v>
      </c>
      <c r="H688" s="23">
        <v>441.63</v>
      </c>
      <c r="I688" s="24" t="s">
        <v>634</v>
      </c>
    </row>
    <row r="689" spans="1:9" s="10" customFormat="1" ht="33.75" outlineLevel="2" x14ac:dyDescent="0.25">
      <c r="A689" s="18">
        <v>578</v>
      </c>
      <c r="B689" s="19">
        <v>45188</v>
      </c>
      <c r="C689" s="20" t="s">
        <v>553</v>
      </c>
      <c r="D689" s="21" t="s">
        <v>93</v>
      </c>
      <c r="E689" s="22">
        <v>0</v>
      </c>
      <c r="F689" s="22">
        <v>197.92</v>
      </c>
      <c r="G689" s="22">
        <v>260.09000000000003</v>
      </c>
      <c r="H689" s="23">
        <v>458.01</v>
      </c>
      <c r="I689" s="24" t="s">
        <v>635</v>
      </c>
    </row>
    <row r="690" spans="1:9" s="10" customFormat="1" ht="33.75" outlineLevel="2" x14ac:dyDescent="0.25">
      <c r="A690" s="18">
        <v>621</v>
      </c>
      <c r="B690" s="19">
        <v>45202</v>
      </c>
      <c r="C690" s="20" t="s">
        <v>553</v>
      </c>
      <c r="D690" s="21" t="s">
        <v>93</v>
      </c>
      <c r="E690" s="32">
        <v>0</v>
      </c>
      <c r="F690" s="32">
        <v>197.92</v>
      </c>
      <c r="G690" s="32">
        <v>212.76999999999998</v>
      </c>
      <c r="H690" s="43">
        <v>410.68999999999994</v>
      </c>
      <c r="I690" s="24" t="s">
        <v>748</v>
      </c>
    </row>
    <row r="691" spans="1:9" s="10" customFormat="1" ht="33.75" outlineLevel="2" x14ac:dyDescent="0.25">
      <c r="A691" s="18">
        <v>622</v>
      </c>
      <c r="B691" s="19">
        <v>45202</v>
      </c>
      <c r="C691" s="20" t="s">
        <v>553</v>
      </c>
      <c r="D691" s="21" t="s">
        <v>93</v>
      </c>
      <c r="E691" s="32">
        <v>0</v>
      </c>
      <c r="F691" s="32">
        <v>197.92</v>
      </c>
      <c r="G691" s="32">
        <v>212.76999999999998</v>
      </c>
      <c r="H691" s="43">
        <v>410.68999999999994</v>
      </c>
      <c r="I691" s="24" t="s">
        <v>749</v>
      </c>
    </row>
    <row r="692" spans="1:9" s="10" customFormat="1" ht="33.75" outlineLevel="2" x14ac:dyDescent="0.25">
      <c r="A692" s="18">
        <v>640</v>
      </c>
      <c r="B692" s="19">
        <v>45209</v>
      </c>
      <c r="C692" s="20" t="s">
        <v>553</v>
      </c>
      <c r="D692" s="21" t="s">
        <v>93</v>
      </c>
      <c r="E692" s="32">
        <v>0</v>
      </c>
      <c r="F692" s="32">
        <v>197.92</v>
      </c>
      <c r="G692" s="32">
        <v>243.70999999999998</v>
      </c>
      <c r="H692" s="43">
        <v>441.63</v>
      </c>
      <c r="I692" s="24" t="s">
        <v>768</v>
      </c>
    </row>
    <row r="693" spans="1:9" s="10" customFormat="1" ht="33.75" outlineLevel="2" x14ac:dyDescent="0.25">
      <c r="A693" s="18">
        <v>641</v>
      </c>
      <c r="B693" s="19">
        <v>45209</v>
      </c>
      <c r="C693" s="20" t="s">
        <v>553</v>
      </c>
      <c r="D693" s="21" t="s">
        <v>93</v>
      </c>
      <c r="E693" s="32">
        <v>0</v>
      </c>
      <c r="F693" s="32">
        <v>197.92</v>
      </c>
      <c r="G693" s="32">
        <v>243.70999999999998</v>
      </c>
      <c r="H693" s="43">
        <v>441.63</v>
      </c>
      <c r="I693" s="24" t="s">
        <v>769</v>
      </c>
    </row>
    <row r="694" spans="1:9" s="10" customFormat="1" ht="33.75" outlineLevel="2" x14ac:dyDescent="0.25">
      <c r="A694" s="18">
        <v>642</v>
      </c>
      <c r="B694" s="19">
        <v>45209</v>
      </c>
      <c r="C694" s="20" t="s">
        <v>553</v>
      </c>
      <c r="D694" s="21" t="s">
        <v>93</v>
      </c>
      <c r="E694" s="32">
        <v>0</v>
      </c>
      <c r="F694" s="32">
        <v>197.92</v>
      </c>
      <c r="G694" s="32">
        <v>283.75</v>
      </c>
      <c r="H694" s="43">
        <v>481.66999999999996</v>
      </c>
      <c r="I694" s="24" t="s">
        <v>770</v>
      </c>
    </row>
    <row r="695" spans="1:9" s="10" customFormat="1" ht="56.25" outlineLevel="2" x14ac:dyDescent="0.25">
      <c r="A695" s="18">
        <v>643</v>
      </c>
      <c r="B695" s="19">
        <v>45209</v>
      </c>
      <c r="C695" s="20" t="s">
        <v>553</v>
      </c>
      <c r="D695" s="21" t="s">
        <v>93</v>
      </c>
      <c r="E695" s="32">
        <v>1649.2</v>
      </c>
      <c r="F695" s="32">
        <v>791.68</v>
      </c>
      <c r="G695" s="32">
        <v>499.82000000000005</v>
      </c>
      <c r="H695" s="43">
        <v>2940.7000000000003</v>
      </c>
      <c r="I695" s="24" t="s">
        <v>771</v>
      </c>
    </row>
    <row r="696" spans="1:9" s="10" customFormat="1" ht="33.75" outlineLevel="2" x14ac:dyDescent="0.25">
      <c r="A696" s="18">
        <v>661</v>
      </c>
      <c r="B696" s="19">
        <v>45216</v>
      </c>
      <c r="C696" s="20" t="s">
        <v>553</v>
      </c>
      <c r="D696" s="21" t="s">
        <v>93</v>
      </c>
      <c r="E696" s="32">
        <v>0</v>
      </c>
      <c r="F696" s="32">
        <v>197.92</v>
      </c>
      <c r="G696" s="32">
        <v>243.70999999999998</v>
      </c>
      <c r="H696" s="43">
        <v>441.63</v>
      </c>
      <c r="I696" s="24" t="s">
        <v>788</v>
      </c>
    </row>
    <row r="697" spans="1:9" s="10" customFormat="1" ht="33.75" outlineLevel="2" x14ac:dyDescent="0.25">
      <c r="A697" s="18">
        <v>662</v>
      </c>
      <c r="B697" s="19">
        <v>45216</v>
      </c>
      <c r="C697" s="20" t="s">
        <v>553</v>
      </c>
      <c r="D697" s="21" t="s">
        <v>93</v>
      </c>
      <c r="E697" s="32">
        <v>0</v>
      </c>
      <c r="F697" s="32">
        <v>197.92</v>
      </c>
      <c r="G697" s="32">
        <v>243.70999999999998</v>
      </c>
      <c r="H697" s="43">
        <v>441.63</v>
      </c>
      <c r="I697" s="24" t="s">
        <v>789</v>
      </c>
    </row>
    <row r="698" spans="1:9" s="10" customFormat="1" ht="45" outlineLevel="2" x14ac:dyDescent="0.25">
      <c r="A698" s="18">
        <v>663</v>
      </c>
      <c r="B698" s="19">
        <v>45216</v>
      </c>
      <c r="C698" s="20" t="s">
        <v>553</v>
      </c>
      <c r="D698" s="21" t="s">
        <v>93</v>
      </c>
      <c r="E698" s="32">
        <v>2310.2399999999998</v>
      </c>
      <c r="F698" s="32">
        <v>923.52</v>
      </c>
      <c r="G698" s="32">
        <v>893.76</v>
      </c>
      <c r="H698" s="43">
        <v>4127.5199999999995</v>
      </c>
      <c r="I698" s="24" t="s">
        <v>790</v>
      </c>
    </row>
    <row r="699" spans="1:9" s="10" customFormat="1" ht="33.75" outlineLevel="2" x14ac:dyDescent="0.25">
      <c r="A699" s="18">
        <v>674</v>
      </c>
      <c r="B699" s="19">
        <v>45223</v>
      </c>
      <c r="C699" s="20" t="s">
        <v>553</v>
      </c>
      <c r="D699" s="21" t="s">
        <v>93</v>
      </c>
      <c r="E699" s="32">
        <v>0</v>
      </c>
      <c r="F699" s="32">
        <v>98.96</v>
      </c>
      <c r="G699" s="32">
        <v>260.09000000000003</v>
      </c>
      <c r="H699" s="43">
        <v>359.05</v>
      </c>
      <c r="I699" s="24" t="s">
        <v>800</v>
      </c>
    </row>
    <row r="700" spans="1:9" s="10" customFormat="1" ht="45" outlineLevel="2" x14ac:dyDescent="0.25">
      <c r="A700" s="18">
        <v>699</v>
      </c>
      <c r="B700" s="19">
        <v>45223</v>
      </c>
      <c r="C700" s="20" t="s">
        <v>553</v>
      </c>
      <c r="D700" s="21" t="s">
        <v>93</v>
      </c>
      <c r="E700" s="32">
        <v>1732.6799999999998</v>
      </c>
      <c r="F700" s="32">
        <v>692.64</v>
      </c>
      <c r="G700" s="32">
        <v>822.95</v>
      </c>
      <c r="H700" s="43">
        <v>3248.2699999999995</v>
      </c>
      <c r="I700" s="24" t="s">
        <v>827</v>
      </c>
    </row>
    <row r="701" spans="1:9" s="10" customFormat="1" outlineLevel="1" x14ac:dyDescent="0.25">
      <c r="A701" s="50"/>
      <c r="B701" s="51"/>
      <c r="C701" s="52" t="s">
        <v>877</v>
      </c>
      <c r="D701" s="46"/>
      <c r="E701" s="47">
        <f>SUBTOTAL(9,E608:E700)</f>
        <v>32153.980000000003</v>
      </c>
      <c r="F701" s="47">
        <f>SUBTOTAL(9,F608:F700)</f>
        <v>28023.299999999963</v>
      </c>
      <c r="G701" s="47">
        <f>SUBTOTAL(9,G608:G700)</f>
        <v>34496.959999999963</v>
      </c>
      <c r="H701" s="48">
        <f>SUBTOTAL(9,H608:H700)</f>
        <v>94674.240000000049</v>
      </c>
      <c r="I701" s="49"/>
    </row>
    <row r="702" spans="1:9" s="10" customFormat="1" ht="22.5" outlineLevel="2" x14ac:dyDescent="0.25">
      <c r="A702" s="25">
        <v>86</v>
      </c>
      <c r="B702" s="26">
        <v>44979</v>
      </c>
      <c r="C702" s="27" t="s">
        <v>636</v>
      </c>
      <c r="D702" s="28" t="s">
        <v>93</v>
      </c>
      <c r="E702" s="29">
        <v>0</v>
      </c>
      <c r="F702" s="29">
        <v>197.92</v>
      </c>
      <c r="G702" s="29">
        <v>1692.6000000000001</v>
      </c>
      <c r="H702" s="30">
        <v>1890.5200000000002</v>
      </c>
      <c r="I702" s="31" t="s">
        <v>637</v>
      </c>
    </row>
    <row r="703" spans="1:9" s="10" customFormat="1" ht="33.75" outlineLevel="2" x14ac:dyDescent="0.25">
      <c r="A703" s="18">
        <v>214</v>
      </c>
      <c r="B703" s="19">
        <v>45034</v>
      </c>
      <c r="C703" s="20" t="s">
        <v>636</v>
      </c>
      <c r="D703" s="21" t="s">
        <v>93</v>
      </c>
      <c r="E703" s="22">
        <v>412.3</v>
      </c>
      <c r="F703" s="22">
        <v>197.92</v>
      </c>
      <c r="G703" s="22">
        <v>1242.76</v>
      </c>
      <c r="H703" s="23">
        <v>1852.98</v>
      </c>
      <c r="I703" s="24" t="s">
        <v>638</v>
      </c>
    </row>
    <row r="704" spans="1:9" s="10" customFormat="1" ht="22.5" outlineLevel="2" x14ac:dyDescent="0.25">
      <c r="A704" s="18">
        <v>264</v>
      </c>
      <c r="B704" s="19">
        <v>45055</v>
      </c>
      <c r="C704" s="20" t="s">
        <v>636</v>
      </c>
      <c r="D704" s="21" t="s">
        <v>93</v>
      </c>
      <c r="E704" s="22">
        <v>0</v>
      </c>
      <c r="F704" s="22">
        <v>197.92</v>
      </c>
      <c r="G704" s="22">
        <v>1690.78</v>
      </c>
      <c r="H704" s="23">
        <v>1888.7</v>
      </c>
      <c r="I704" s="24" t="s">
        <v>639</v>
      </c>
    </row>
    <row r="705" spans="1:9" s="10" customFormat="1" ht="33.75" outlineLevel="2" x14ac:dyDescent="0.25">
      <c r="A705" s="18">
        <v>396</v>
      </c>
      <c r="B705" s="19">
        <v>45111</v>
      </c>
      <c r="C705" s="20" t="s">
        <v>636</v>
      </c>
      <c r="D705" s="21" t="s">
        <v>93</v>
      </c>
      <c r="E705" s="22">
        <v>1236.9000000000001</v>
      </c>
      <c r="F705" s="22">
        <v>791.68</v>
      </c>
      <c r="G705" s="22">
        <v>1692.6000000000001</v>
      </c>
      <c r="H705" s="23">
        <v>3721.1800000000003</v>
      </c>
      <c r="I705" s="24" t="s">
        <v>640</v>
      </c>
    </row>
    <row r="706" spans="1:9" s="10" customFormat="1" ht="33.75" outlineLevel="2" x14ac:dyDescent="0.25">
      <c r="A706" s="18">
        <v>491</v>
      </c>
      <c r="B706" s="19">
        <v>45153</v>
      </c>
      <c r="C706" s="20" t="s">
        <v>636</v>
      </c>
      <c r="D706" s="21" t="s">
        <v>93</v>
      </c>
      <c r="E706" s="22">
        <v>412.3</v>
      </c>
      <c r="F706" s="22">
        <v>395.84</v>
      </c>
      <c r="G706" s="22">
        <v>1008.2800000000001</v>
      </c>
      <c r="H706" s="23">
        <v>1816.42</v>
      </c>
      <c r="I706" s="24" t="s">
        <v>641</v>
      </c>
    </row>
    <row r="707" spans="1:9" s="10" customFormat="1" ht="33.75" outlineLevel="2" x14ac:dyDescent="0.25">
      <c r="A707" s="18">
        <v>595</v>
      </c>
      <c r="B707" s="19">
        <v>45188</v>
      </c>
      <c r="C707" s="20" t="s">
        <v>636</v>
      </c>
      <c r="D707" s="21" t="s">
        <v>93</v>
      </c>
      <c r="E707" s="22">
        <v>412.3</v>
      </c>
      <c r="F707" s="22">
        <v>296.88</v>
      </c>
      <c r="G707" s="22">
        <v>1696.24</v>
      </c>
      <c r="H707" s="23">
        <v>2405.42</v>
      </c>
      <c r="I707" s="24" t="s">
        <v>642</v>
      </c>
    </row>
    <row r="708" spans="1:9" s="10" customFormat="1" outlineLevel="1" x14ac:dyDescent="0.25">
      <c r="A708" s="50"/>
      <c r="B708" s="51"/>
      <c r="C708" s="52" t="s">
        <v>919</v>
      </c>
      <c r="D708" s="46"/>
      <c r="E708" s="53">
        <f>SUBTOTAL(9,E702:E707)</f>
        <v>2473.8000000000002</v>
      </c>
      <c r="F708" s="53">
        <f>SUBTOTAL(9,F702:F707)</f>
        <v>2078.16</v>
      </c>
      <c r="G708" s="53">
        <f>SUBTOTAL(9,G702:G707)</f>
        <v>9023.26</v>
      </c>
      <c r="H708" s="54">
        <f>SUBTOTAL(9,H702:H707)</f>
        <v>13575.220000000001</v>
      </c>
      <c r="I708" s="49"/>
    </row>
    <row r="709" spans="1:9" s="10" customFormat="1" ht="45" outlineLevel="2" x14ac:dyDescent="0.25">
      <c r="A709" s="25">
        <v>318</v>
      </c>
      <c r="B709" s="26">
        <v>45083</v>
      </c>
      <c r="C709" s="27" t="s">
        <v>643</v>
      </c>
      <c r="D709" s="28" t="s">
        <v>90</v>
      </c>
      <c r="E709" s="29">
        <v>2078.04</v>
      </c>
      <c r="F709" s="29">
        <v>1055.52</v>
      </c>
      <c r="G709" s="29">
        <v>667.98</v>
      </c>
      <c r="H709" s="30">
        <v>3801.54</v>
      </c>
      <c r="I709" s="31" t="s">
        <v>644</v>
      </c>
    </row>
    <row r="710" spans="1:9" s="10" customFormat="1" outlineLevel="1" x14ac:dyDescent="0.25">
      <c r="A710" s="50"/>
      <c r="B710" s="51"/>
      <c r="C710" s="52" t="s">
        <v>920</v>
      </c>
      <c r="D710" s="46"/>
      <c r="E710" s="53">
        <f>SUBTOTAL(9,E709:E709)</f>
        <v>2078.04</v>
      </c>
      <c r="F710" s="53">
        <f>SUBTOTAL(9,F709:F709)</f>
        <v>1055.52</v>
      </c>
      <c r="G710" s="53">
        <f>SUBTOTAL(9,G709:G709)</f>
        <v>667.98</v>
      </c>
      <c r="H710" s="54">
        <f>SUBTOTAL(9,H709:H709)</f>
        <v>3801.54</v>
      </c>
      <c r="I710" s="49"/>
    </row>
    <row r="711" spans="1:9" s="10" customFormat="1" ht="33.75" outlineLevel="2" x14ac:dyDescent="0.25">
      <c r="A711" s="25">
        <v>11</v>
      </c>
      <c r="B711" s="26">
        <v>44943</v>
      </c>
      <c r="C711" s="27" t="s">
        <v>645</v>
      </c>
      <c r="D711" s="28" t="s">
        <v>93</v>
      </c>
      <c r="E711" s="29">
        <v>0</v>
      </c>
      <c r="F711" s="29">
        <v>187.68</v>
      </c>
      <c r="G711" s="29">
        <v>1144.95</v>
      </c>
      <c r="H711" s="30">
        <v>1332.63</v>
      </c>
      <c r="I711" s="31" t="s">
        <v>646</v>
      </c>
    </row>
    <row r="712" spans="1:9" s="10" customFormat="1" ht="33.75" outlineLevel="2" x14ac:dyDescent="0.25">
      <c r="A712" s="18">
        <v>12</v>
      </c>
      <c r="B712" s="19">
        <v>44943</v>
      </c>
      <c r="C712" s="20" t="s">
        <v>645</v>
      </c>
      <c r="D712" s="21" t="s">
        <v>93</v>
      </c>
      <c r="E712" s="22">
        <v>390.99</v>
      </c>
      <c r="F712" s="22">
        <v>187.68</v>
      </c>
      <c r="G712" s="22">
        <v>914.86</v>
      </c>
      <c r="H712" s="23">
        <v>1493.5300000000002</v>
      </c>
      <c r="I712" s="24" t="s">
        <v>647</v>
      </c>
    </row>
    <row r="713" spans="1:9" s="10" customFormat="1" ht="33.75" outlineLevel="2" x14ac:dyDescent="0.25">
      <c r="A713" s="18">
        <v>37</v>
      </c>
      <c r="B713" s="19">
        <v>44957</v>
      </c>
      <c r="C713" s="20" t="s">
        <v>645</v>
      </c>
      <c r="D713" s="21" t="s">
        <v>93</v>
      </c>
      <c r="E713" s="22">
        <v>0</v>
      </c>
      <c r="F713" s="22">
        <v>187.68</v>
      </c>
      <c r="G713" s="22">
        <v>153.66</v>
      </c>
      <c r="H713" s="23">
        <v>341.34000000000003</v>
      </c>
      <c r="I713" s="24" t="s">
        <v>648</v>
      </c>
    </row>
    <row r="714" spans="1:9" s="10" customFormat="1" ht="33.75" outlineLevel="2" x14ac:dyDescent="0.25">
      <c r="A714" s="18">
        <v>38</v>
      </c>
      <c r="B714" s="19">
        <v>44957</v>
      </c>
      <c r="C714" s="20" t="s">
        <v>645</v>
      </c>
      <c r="D714" s="21" t="s">
        <v>93</v>
      </c>
      <c r="E714" s="22">
        <v>0</v>
      </c>
      <c r="F714" s="22">
        <v>187.68</v>
      </c>
      <c r="G714" s="22">
        <v>153.66</v>
      </c>
      <c r="H714" s="23">
        <v>341.34000000000003</v>
      </c>
      <c r="I714" s="24" t="s">
        <v>649</v>
      </c>
    </row>
    <row r="715" spans="1:9" s="10" customFormat="1" ht="33.75" outlineLevel="2" x14ac:dyDescent="0.25">
      <c r="A715" s="18">
        <v>39</v>
      </c>
      <c r="B715" s="19">
        <v>44957</v>
      </c>
      <c r="C715" s="20" t="s">
        <v>645</v>
      </c>
      <c r="D715" s="21" t="s">
        <v>93</v>
      </c>
      <c r="E715" s="22">
        <v>390.99</v>
      </c>
      <c r="F715" s="22">
        <v>187.68</v>
      </c>
      <c r="G715" s="22">
        <v>556.75</v>
      </c>
      <c r="H715" s="23">
        <v>1135.42</v>
      </c>
      <c r="I715" s="24" t="s">
        <v>650</v>
      </c>
    </row>
    <row r="716" spans="1:9" s="10" customFormat="1" ht="33.75" outlineLevel="2" x14ac:dyDescent="0.25">
      <c r="A716" s="18">
        <v>40</v>
      </c>
      <c r="B716" s="19">
        <v>44957</v>
      </c>
      <c r="C716" s="20" t="s">
        <v>645</v>
      </c>
      <c r="D716" s="21" t="s">
        <v>93</v>
      </c>
      <c r="E716" s="22">
        <v>390.99</v>
      </c>
      <c r="F716" s="22">
        <v>187.68</v>
      </c>
      <c r="G716" s="22">
        <v>665.74</v>
      </c>
      <c r="H716" s="23">
        <v>1244.4100000000001</v>
      </c>
      <c r="I716" s="24" t="s">
        <v>651</v>
      </c>
    </row>
    <row r="717" spans="1:9" s="10" customFormat="1" ht="33.75" outlineLevel="2" x14ac:dyDescent="0.25">
      <c r="A717" s="18">
        <v>42</v>
      </c>
      <c r="B717" s="19">
        <v>44957</v>
      </c>
      <c r="C717" s="20" t="s">
        <v>645</v>
      </c>
      <c r="D717" s="21" t="s">
        <v>93</v>
      </c>
      <c r="E717" s="22">
        <v>0</v>
      </c>
      <c r="F717" s="22">
        <v>187.68</v>
      </c>
      <c r="G717" s="22">
        <v>153.66</v>
      </c>
      <c r="H717" s="23">
        <v>341.34000000000003</v>
      </c>
      <c r="I717" s="24" t="s">
        <v>652</v>
      </c>
    </row>
    <row r="718" spans="1:9" s="10" customFormat="1" ht="33.75" outlineLevel="2" x14ac:dyDescent="0.25">
      <c r="A718" s="18">
        <v>56</v>
      </c>
      <c r="B718" s="19">
        <v>44964</v>
      </c>
      <c r="C718" s="20" t="s">
        <v>645</v>
      </c>
      <c r="D718" s="21" t="s">
        <v>93</v>
      </c>
      <c r="E718" s="22">
        <v>0</v>
      </c>
      <c r="F718" s="22">
        <v>197.92</v>
      </c>
      <c r="G718" s="22">
        <v>161.81</v>
      </c>
      <c r="H718" s="23">
        <v>359.73</v>
      </c>
      <c r="I718" s="24" t="s">
        <v>653</v>
      </c>
    </row>
    <row r="719" spans="1:9" s="10" customFormat="1" ht="33.75" outlineLevel="2" x14ac:dyDescent="0.25">
      <c r="A719" s="18">
        <v>66</v>
      </c>
      <c r="B719" s="19">
        <v>44971</v>
      </c>
      <c r="C719" s="20" t="s">
        <v>645</v>
      </c>
      <c r="D719" s="21" t="s">
        <v>93</v>
      </c>
      <c r="E719" s="22">
        <v>0</v>
      </c>
      <c r="F719" s="22">
        <v>197.92</v>
      </c>
      <c r="G719" s="22">
        <v>161.81</v>
      </c>
      <c r="H719" s="23">
        <v>359.73</v>
      </c>
      <c r="I719" s="24" t="s">
        <v>654</v>
      </c>
    </row>
    <row r="720" spans="1:9" s="10" customFormat="1" ht="33.75" outlineLevel="2" x14ac:dyDescent="0.25">
      <c r="A720" s="18">
        <v>67</v>
      </c>
      <c r="B720" s="19">
        <v>44971</v>
      </c>
      <c r="C720" s="20" t="s">
        <v>645</v>
      </c>
      <c r="D720" s="21" t="s">
        <v>93</v>
      </c>
      <c r="E720" s="22">
        <v>0</v>
      </c>
      <c r="F720" s="22">
        <v>98.96</v>
      </c>
      <c r="G720" s="22">
        <v>149.07</v>
      </c>
      <c r="H720" s="23">
        <v>248.02999999999997</v>
      </c>
      <c r="I720" s="24" t="s">
        <v>655</v>
      </c>
    </row>
    <row r="721" spans="1:9" s="10" customFormat="1" ht="33.75" outlineLevel="2" x14ac:dyDescent="0.25">
      <c r="A721" s="18">
        <v>68</v>
      </c>
      <c r="B721" s="19">
        <v>44971</v>
      </c>
      <c r="C721" s="20" t="s">
        <v>645</v>
      </c>
      <c r="D721" s="21" t="s">
        <v>93</v>
      </c>
      <c r="E721" s="22">
        <v>0</v>
      </c>
      <c r="F721" s="22">
        <v>197.92</v>
      </c>
      <c r="G721" s="22">
        <v>161.81</v>
      </c>
      <c r="H721" s="23">
        <v>359.73</v>
      </c>
      <c r="I721" s="24" t="s">
        <v>656</v>
      </c>
    </row>
    <row r="722" spans="1:9" s="10" customFormat="1" ht="22.5" outlineLevel="2" x14ac:dyDescent="0.25">
      <c r="A722" s="18">
        <v>88</v>
      </c>
      <c r="B722" s="19">
        <v>44979</v>
      </c>
      <c r="C722" s="20" t="s">
        <v>645</v>
      </c>
      <c r="D722" s="21" t="s">
        <v>93</v>
      </c>
      <c r="E722" s="22">
        <v>0</v>
      </c>
      <c r="F722" s="22">
        <v>197.92</v>
      </c>
      <c r="G722" s="22">
        <v>161.81</v>
      </c>
      <c r="H722" s="23">
        <v>359.73</v>
      </c>
      <c r="I722" s="24" t="s">
        <v>657</v>
      </c>
    </row>
    <row r="723" spans="1:9" s="10" customFormat="1" ht="33.75" outlineLevel="2" x14ac:dyDescent="0.25">
      <c r="A723" s="18">
        <v>102</v>
      </c>
      <c r="B723" s="19">
        <v>44985</v>
      </c>
      <c r="C723" s="20" t="s">
        <v>645</v>
      </c>
      <c r="D723" s="21" t="s">
        <v>93</v>
      </c>
      <c r="E723" s="22">
        <v>0</v>
      </c>
      <c r="F723" s="22">
        <v>98.96</v>
      </c>
      <c r="G723" s="22">
        <v>161.81</v>
      </c>
      <c r="H723" s="23">
        <v>260.77</v>
      </c>
      <c r="I723" s="24" t="s">
        <v>658</v>
      </c>
    </row>
    <row r="724" spans="1:9" s="10" customFormat="1" ht="33.75" outlineLevel="2" x14ac:dyDescent="0.25">
      <c r="A724" s="18">
        <v>103</v>
      </c>
      <c r="B724" s="19">
        <v>44985</v>
      </c>
      <c r="C724" s="20" t="s">
        <v>645</v>
      </c>
      <c r="D724" s="21" t="s">
        <v>93</v>
      </c>
      <c r="E724" s="22">
        <v>824.6</v>
      </c>
      <c r="F724" s="22">
        <v>395.84</v>
      </c>
      <c r="G724" s="22">
        <v>346.26</v>
      </c>
      <c r="H724" s="23">
        <v>1566.7</v>
      </c>
      <c r="I724" s="24" t="s">
        <v>659</v>
      </c>
    </row>
    <row r="725" spans="1:9" s="10" customFormat="1" ht="33.75" outlineLevel="2" x14ac:dyDescent="0.25">
      <c r="A725" s="18">
        <v>104</v>
      </c>
      <c r="B725" s="19">
        <v>44985</v>
      </c>
      <c r="C725" s="20" t="s">
        <v>645</v>
      </c>
      <c r="D725" s="21" t="s">
        <v>93</v>
      </c>
      <c r="E725" s="22">
        <v>1385.36</v>
      </c>
      <c r="F725" s="22">
        <v>527.76</v>
      </c>
      <c r="G725" s="22">
        <v>445.32</v>
      </c>
      <c r="H725" s="23">
        <v>2358.44</v>
      </c>
      <c r="I725" s="24" t="s">
        <v>660</v>
      </c>
    </row>
    <row r="726" spans="1:9" s="10" customFormat="1" ht="22.5" outlineLevel="2" x14ac:dyDescent="0.25">
      <c r="A726" s="18">
        <v>117</v>
      </c>
      <c r="B726" s="19">
        <v>44992</v>
      </c>
      <c r="C726" s="20" t="s">
        <v>645</v>
      </c>
      <c r="D726" s="21" t="s">
        <v>93</v>
      </c>
      <c r="E726" s="22">
        <v>0</v>
      </c>
      <c r="F726" s="22">
        <v>0</v>
      </c>
      <c r="G726" s="22">
        <v>161.81</v>
      </c>
      <c r="H726" s="23">
        <v>161.81</v>
      </c>
      <c r="I726" s="24" t="s">
        <v>661</v>
      </c>
    </row>
    <row r="727" spans="1:9" s="10" customFormat="1" ht="33.75" outlineLevel="2" x14ac:dyDescent="0.25">
      <c r="A727" s="18">
        <v>118</v>
      </c>
      <c r="B727" s="19">
        <v>44992</v>
      </c>
      <c r="C727" s="20" t="s">
        <v>645</v>
      </c>
      <c r="D727" s="21" t="s">
        <v>93</v>
      </c>
      <c r="E727" s="22">
        <v>0</v>
      </c>
      <c r="F727" s="22">
        <v>98.96</v>
      </c>
      <c r="G727" s="22">
        <v>161.81</v>
      </c>
      <c r="H727" s="23">
        <v>260.77</v>
      </c>
      <c r="I727" s="24" t="s">
        <v>662</v>
      </c>
    </row>
    <row r="728" spans="1:9" s="10" customFormat="1" ht="33.75" outlineLevel="2" x14ac:dyDescent="0.25">
      <c r="A728" s="18">
        <v>119</v>
      </c>
      <c r="B728" s="19">
        <v>44992</v>
      </c>
      <c r="C728" s="20" t="s">
        <v>645</v>
      </c>
      <c r="D728" s="21" t="s">
        <v>93</v>
      </c>
      <c r="E728" s="22">
        <v>0</v>
      </c>
      <c r="F728" s="22">
        <v>197.92</v>
      </c>
      <c r="G728" s="22">
        <v>161.81</v>
      </c>
      <c r="H728" s="23">
        <v>359.73</v>
      </c>
      <c r="I728" s="24" t="s">
        <v>663</v>
      </c>
    </row>
    <row r="729" spans="1:9" s="10" customFormat="1" ht="33.75" outlineLevel="2" x14ac:dyDescent="0.25">
      <c r="A729" s="18">
        <v>132</v>
      </c>
      <c r="B729" s="19">
        <v>44999</v>
      </c>
      <c r="C729" s="20" t="s">
        <v>645</v>
      </c>
      <c r="D729" s="21" t="s">
        <v>93</v>
      </c>
      <c r="E729" s="22">
        <v>0</v>
      </c>
      <c r="F729" s="22">
        <v>98.96</v>
      </c>
      <c r="G729" s="22">
        <v>161.81</v>
      </c>
      <c r="H729" s="23">
        <v>260.77</v>
      </c>
      <c r="I729" s="24" t="s">
        <v>664</v>
      </c>
    </row>
    <row r="730" spans="1:9" s="10" customFormat="1" ht="33.75" outlineLevel="2" x14ac:dyDescent="0.25">
      <c r="A730" s="18">
        <v>133</v>
      </c>
      <c r="B730" s="19">
        <v>44999</v>
      </c>
      <c r="C730" s="20" t="s">
        <v>645</v>
      </c>
      <c r="D730" s="21" t="s">
        <v>93</v>
      </c>
      <c r="E730" s="22">
        <v>0</v>
      </c>
      <c r="F730" s="22">
        <v>197.92</v>
      </c>
      <c r="G730" s="22">
        <v>161.81</v>
      </c>
      <c r="H730" s="23">
        <v>359.73</v>
      </c>
      <c r="I730" s="24" t="s">
        <v>665</v>
      </c>
    </row>
    <row r="731" spans="1:9" s="10" customFormat="1" ht="33.75" outlineLevel="2" x14ac:dyDescent="0.25">
      <c r="A731" s="18">
        <v>146</v>
      </c>
      <c r="B731" s="19">
        <v>45006</v>
      </c>
      <c r="C731" s="20" t="s">
        <v>645</v>
      </c>
      <c r="D731" s="21" t="s">
        <v>93</v>
      </c>
      <c r="E731" s="22">
        <v>412.3</v>
      </c>
      <c r="F731" s="22">
        <v>197.92</v>
      </c>
      <c r="G731" s="22">
        <v>596.79</v>
      </c>
      <c r="H731" s="23">
        <v>1207.01</v>
      </c>
      <c r="I731" s="24" t="s">
        <v>666</v>
      </c>
    </row>
    <row r="732" spans="1:9" s="10" customFormat="1" ht="33.75" outlineLevel="2" x14ac:dyDescent="0.25">
      <c r="A732" s="18">
        <v>147</v>
      </c>
      <c r="B732" s="19">
        <v>45006</v>
      </c>
      <c r="C732" s="20" t="s">
        <v>645</v>
      </c>
      <c r="D732" s="21" t="s">
        <v>93</v>
      </c>
      <c r="E732" s="22">
        <v>0</v>
      </c>
      <c r="F732" s="22">
        <v>98.96</v>
      </c>
      <c r="G732" s="22">
        <v>165.45</v>
      </c>
      <c r="H732" s="23">
        <v>264.40999999999997</v>
      </c>
      <c r="I732" s="24" t="s">
        <v>667</v>
      </c>
    </row>
    <row r="733" spans="1:9" s="35" customFormat="1" ht="33.75" outlineLevel="2" x14ac:dyDescent="0.25">
      <c r="A733" s="18">
        <v>148</v>
      </c>
      <c r="B733" s="19">
        <v>45006</v>
      </c>
      <c r="C733" s="20" t="s">
        <v>645</v>
      </c>
      <c r="D733" s="21" t="s">
        <v>93</v>
      </c>
      <c r="E733" s="22">
        <v>0</v>
      </c>
      <c r="F733" s="22">
        <v>197.92</v>
      </c>
      <c r="G733" s="22">
        <v>161.81</v>
      </c>
      <c r="H733" s="23">
        <v>359.73</v>
      </c>
      <c r="I733" s="24" t="s">
        <v>668</v>
      </c>
    </row>
    <row r="734" spans="1:9" s="10" customFormat="1" ht="33.75" outlineLevel="2" x14ac:dyDescent="0.25">
      <c r="A734" s="18">
        <v>161</v>
      </c>
      <c r="B734" s="19">
        <v>45013</v>
      </c>
      <c r="C734" s="20" t="s">
        <v>645</v>
      </c>
      <c r="D734" s="21" t="s">
        <v>93</v>
      </c>
      <c r="E734" s="22">
        <v>0</v>
      </c>
      <c r="F734" s="22">
        <v>98.96</v>
      </c>
      <c r="G734" s="22">
        <v>163.63</v>
      </c>
      <c r="H734" s="23">
        <v>262.58999999999997</v>
      </c>
      <c r="I734" s="24" t="s">
        <v>669</v>
      </c>
    </row>
    <row r="735" spans="1:9" s="10" customFormat="1" ht="33.75" outlineLevel="2" x14ac:dyDescent="0.25">
      <c r="A735" s="18">
        <v>179</v>
      </c>
      <c r="B735" s="19">
        <v>45020</v>
      </c>
      <c r="C735" s="20" t="s">
        <v>645</v>
      </c>
      <c r="D735" s="21" t="s">
        <v>93</v>
      </c>
      <c r="E735" s="22">
        <v>2310.2399999999998</v>
      </c>
      <c r="F735" s="22">
        <v>1154.4000000000001</v>
      </c>
      <c r="G735" s="22">
        <v>659.59999999999991</v>
      </c>
      <c r="H735" s="23">
        <v>4124.24</v>
      </c>
      <c r="I735" s="24" t="s">
        <v>670</v>
      </c>
    </row>
    <row r="736" spans="1:9" s="10" customFormat="1" ht="33.75" outlineLevel="2" x14ac:dyDescent="0.25">
      <c r="A736" s="18">
        <v>180</v>
      </c>
      <c r="B736" s="19">
        <v>45020</v>
      </c>
      <c r="C736" s="20" t="s">
        <v>645</v>
      </c>
      <c r="D736" s="21" t="s">
        <v>93</v>
      </c>
      <c r="E736" s="22">
        <v>0</v>
      </c>
      <c r="F736" s="22">
        <v>197.92</v>
      </c>
      <c r="G736" s="22">
        <v>161.81</v>
      </c>
      <c r="H736" s="23">
        <v>359.73</v>
      </c>
      <c r="I736" s="24" t="s">
        <v>671</v>
      </c>
    </row>
    <row r="737" spans="1:9" s="10" customFormat="1" ht="33.75" outlineLevel="2" x14ac:dyDescent="0.25">
      <c r="A737" s="18">
        <v>185</v>
      </c>
      <c r="B737" s="19">
        <v>45027</v>
      </c>
      <c r="C737" s="20" t="s">
        <v>645</v>
      </c>
      <c r="D737" s="21" t="s">
        <v>93</v>
      </c>
      <c r="E737" s="22">
        <v>0</v>
      </c>
      <c r="F737" s="22">
        <v>197.92</v>
      </c>
      <c r="G737" s="22">
        <v>161.81</v>
      </c>
      <c r="H737" s="23">
        <v>359.73</v>
      </c>
      <c r="I737" s="24" t="s">
        <v>672</v>
      </c>
    </row>
    <row r="738" spans="1:9" s="10" customFormat="1" ht="33.75" outlineLevel="2" x14ac:dyDescent="0.25">
      <c r="A738" s="18">
        <v>199</v>
      </c>
      <c r="B738" s="19">
        <v>45034</v>
      </c>
      <c r="C738" s="20" t="s">
        <v>645</v>
      </c>
      <c r="D738" s="21" t="s">
        <v>93</v>
      </c>
      <c r="E738" s="22">
        <v>1155.1199999999999</v>
      </c>
      <c r="F738" s="22">
        <v>577.20000000000005</v>
      </c>
      <c r="G738" s="22">
        <v>1330.08</v>
      </c>
      <c r="H738" s="23">
        <v>3062.3999999999996</v>
      </c>
      <c r="I738" s="24" t="s">
        <v>673</v>
      </c>
    </row>
    <row r="739" spans="1:9" s="10" customFormat="1" ht="45" outlineLevel="2" x14ac:dyDescent="0.25">
      <c r="A739" s="18">
        <v>199</v>
      </c>
      <c r="B739" s="19">
        <v>45041</v>
      </c>
      <c r="C739" s="20" t="s">
        <v>645</v>
      </c>
      <c r="D739" s="21" t="s">
        <v>93</v>
      </c>
      <c r="E739" s="22">
        <v>577.55999999999995</v>
      </c>
      <c r="F739" s="22">
        <v>230.88</v>
      </c>
      <c r="G739" s="22">
        <v>67.17</v>
      </c>
      <c r="H739" s="23">
        <v>875.6099999999999</v>
      </c>
      <c r="I739" s="24" t="s">
        <v>674</v>
      </c>
    </row>
    <row r="740" spans="1:9" s="10" customFormat="1" ht="33.75" outlineLevel="2" x14ac:dyDescent="0.25">
      <c r="A740" s="18">
        <v>223</v>
      </c>
      <c r="B740" s="19">
        <v>45041</v>
      </c>
      <c r="C740" s="20" t="s">
        <v>645</v>
      </c>
      <c r="D740" s="21" t="s">
        <v>93</v>
      </c>
      <c r="E740" s="22">
        <v>0</v>
      </c>
      <c r="F740" s="22">
        <v>98.96</v>
      </c>
      <c r="G740" s="22">
        <v>67.17</v>
      </c>
      <c r="H740" s="23">
        <v>166.13</v>
      </c>
      <c r="I740" s="24" t="s">
        <v>675</v>
      </c>
    </row>
    <row r="741" spans="1:9" s="10" customFormat="1" ht="33.75" outlineLevel="2" x14ac:dyDescent="0.25">
      <c r="A741" s="18">
        <v>224</v>
      </c>
      <c r="B741" s="19">
        <v>45041</v>
      </c>
      <c r="C741" s="20" t="s">
        <v>645</v>
      </c>
      <c r="D741" s="21" t="s">
        <v>93</v>
      </c>
      <c r="E741" s="22">
        <v>2887.7999999999997</v>
      </c>
      <c r="F741" s="22">
        <v>1385.28</v>
      </c>
      <c r="G741" s="22">
        <v>791.52</v>
      </c>
      <c r="H741" s="23">
        <v>5064.6000000000004</v>
      </c>
      <c r="I741" s="24" t="s">
        <v>676</v>
      </c>
    </row>
    <row r="742" spans="1:9" s="10" customFormat="1" ht="33.75" outlineLevel="2" x14ac:dyDescent="0.25">
      <c r="A742" s="18">
        <v>241</v>
      </c>
      <c r="B742" s="19">
        <v>45048</v>
      </c>
      <c r="C742" s="20" t="s">
        <v>645</v>
      </c>
      <c r="D742" s="21" t="s">
        <v>93</v>
      </c>
      <c r="E742" s="22">
        <v>0</v>
      </c>
      <c r="F742" s="22">
        <v>197.92</v>
      </c>
      <c r="G742" s="22">
        <v>161.81</v>
      </c>
      <c r="H742" s="23">
        <v>359.73</v>
      </c>
      <c r="I742" s="24" t="s">
        <v>677</v>
      </c>
    </row>
    <row r="743" spans="1:9" s="10" customFormat="1" ht="33.75" outlineLevel="2" x14ac:dyDescent="0.25">
      <c r="A743" s="18">
        <v>286</v>
      </c>
      <c r="B743" s="19">
        <v>45062</v>
      </c>
      <c r="C743" s="20" t="s">
        <v>645</v>
      </c>
      <c r="D743" s="21" t="s">
        <v>93</v>
      </c>
      <c r="E743" s="22">
        <v>0</v>
      </c>
      <c r="F743" s="22">
        <v>197.92</v>
      </c>
      <c r="G743" s="22">
        <v>161.81</v>
      </c>
      <c r="H743" s="23">
        <v>359.73</v>
      </c>
      <c r="I743" s="24" t="s">
        <v>678</v>
      </c>
    </row>
    <row r="744" spans="1:9" s="10" customFormat="1" ht="33.75" outlineLevel="2" x14ac:dyDescent="0.25">
      <c r="A744" s="18">
        <v>287</v>
      </c>
      <c r="B744" s="19">
        <v>45062</v>
      </c>
      <c r="C744" s="20" t="s">
        <v>645</v>
      </c>
      <c r="D744" s="21" t="s">
        <v>93</v>
      </c>
      <c r="E744" s="22">
        <v>0</v>
      </c>
      <c r="F744" s="22">
        <v>197.92</v>
      </c>
      <c r="G744" s="22">
        <v>161.81</v>
      </c>
      <c r="H744" s="23">
        <v>359.73</v>
      </c>
      <c r="I744" s="24" t="s">
        <v>679</v>
      </c>
    </row>
    <row r="745" spans="1:9" s="10" customFormat="1" ht="45" outlineLevel="2" x14ac:dyDescent="0.25">
      <c r="A745" s="18">
        <v>288</v>
      </c>
      <c r="B745" s="19">
        <v>45062</v>
      </c>
      <c r="C745" s="20" t="s">
        <v>645</v>
      </c>
      <c r="D745" s="21" t="s">
        <v>93</v>
      </c>
      <c r="E745" s="22">
        <v>0</v>
      </c>
      <c r="F745" s="22">
        <v>197.92</v>
      </c>
      <c r="G745" s="22">
        <v>161.81</v>
      </c>
      <c r="H745" s="23">
        <v>359.73</v>
      </c>
      <c r="I745" s="24" t="s">
        <v>680</v>
      </c>
    </row>
    <row r="746" spans="1:9" s="10" customFormat="1" ht="33.75" outlineLevel="2" x14ac:dyDescent="0.25">
      <c r="A746" s="18">
        <v>289</v>
      </c>
      <c r="B746" s="19">
        <v>45062</v>
      </c>
      <c r="C746" s="20" t="s">
        <v>645</v>
      </c>
      <c r="D746" s="21" t="s">
        <v>93</v>
      </c>
      <c r="E746" s="22">
        <v>0</v>
      </c>
      <c r="F746" s="22">
        <v>197.92</v>
      </c>
      <c r="G746" s="22">
        <v>161.81</v>
      </c>
      <c r="H746" s="23">
        <v>359.73</v>
      </c>
      <c r="I746" s="24" t="s">
        <v>681</v>
      </c>
    </row>
    <row r="747" spans="1:9" s="10" customFormat="1" ht="45" outlineLevel="2" x14ac:dyDescent="0.25">
      <c r="A747" s="18">
        <v>290</v>
      </c>
      <c r="B747" s="19">
        <v>45062</v>
      </c>
      <c r="C747" s="20" t="s">
        <v>645</v>
      </c>
      <c r="D747" s="21" t="s">
        <v>93</v>
      </c>
      <c r="E747" s="22">
        <v>2078.04</v>
      </c>
      <c r="F747" s="22">
        <v>1055.52</v>
      </c>
      <c r="G747" s="22">
        <v>593.76</v>
      </c>
      <c r="H747" s="23">
        <v>3727.3199999999997</v>
      </c>
      <c r="I747" s="24" t="s">
        <v>682</v>
      </c>
    </row>
    <row r="748" spans="1:9" s="10" customFormat="1" ht="56.25" outlineLevel="2" x14ac:dyDescent="0.25">
      <c r="A748" s="18">
        <v>290</v>
      </c>
      <c r="B748" s="19">
        <v>45062</v>
      </c>
      <c r="C748" s="20" t="s">
        <v>645</v>
      </c>
      <c r="D748" s="21" t="s">
        <v>93</v>
      </c>
      <c r="E748" s="22">
        <v>692.68</v>
      </c>
      <c r="F748" s="22">
        <v>263.88</v>
      </c>
      <c r="G748" s="22">
        <v>148.44</v>
      </c>
      <c r="H748" s="23">
        <v>1105</v>
      </c>
      <c r="I748" s="24" t="s">
        <v>683</v>
      </c>
    </row>
    <row r="749" spans="1:9" s="10" customFormat="1" ht="33.75" outlineLevel="2" x14ac:dyDescent="0.25">
      <c r="A749" s="18">
        <v>294</v>
      </c>
      <c r="B749" s="19">
        <v>45069</v>
      </c>
      <c r="C749" s="20" t="s">
        <v>645</v>
      </c>
      <c r="D749" s="21" t="s">
        <v>93</v>
      </c>
      <c r="E749" s="22">
        <v>0</v>
      </c>
      <c r="F749" s="22">
        <v>98.96</v>
      </c>
      <c r="G749" s="22">
        <v>187.29000000000002</v>
      </c>
      <c r="H749" s="23">
        <v>286.25</v>
      </c>
      <c r="I749" s="24" t="s">
        <v>684</v>
      </c>
    </row>
    <row r="750" spans="1:9" s="10" customFormat="1" ht="33.75" outlineLevel="2" x14ac:dyDescent="0.25">
      <c r="A750" s="18">
        <v>295</v>
      </c>
      <c r="B750" s="19">
        <v>45069</v>
      </c>
      <c r="C750" s="20" t="s">
        <v>645</v>
      </c>
      <c r="D750" s="21" t="s">
        <v>93</v>
      </c>
      <c r="E750" s="22">
        <v>0</v>
      </c>
      <c r="F750" s="22">
        <v>197.92</v>
      </c>
      <c r="G750" s="22">
        <v>161.81</v>
      </c>
      <c r="H750" s="23">
        <v>359.73</v>
      </c>
      <c r="I750" s="24" t="s">
        <v>685</v>
      </c>
    </row>
    <row r="751" spans="1:9" s="10" customFormat="1" ht="33.75" outlineLevel="2" x14ac:dyDescent="0.25">
      <c r="A751" s="18">
        <v>296</v>
      </c>
      <c r="B751" s="19">
        <v>45069</v>
      </c>
      <c r="C751" s="20" t="s">
        <v>645</v>
      </c>
      <c r="D751" s="21" t="s">
        <v>93</v>
      </c>
      <c r="E751" s="22">
        <v>0</v>
      </c>
      <c r="F751" s="22">
        <v>197.92</v>
      </c>
      <c r="G751" s="22">
        <v>161.81</v>
      </c>
      <c r="H751" s="23">
        <v>359.73</v>
      </c>
      <c r="I751" s="24" t="s">
        <v>686</v>
      </c>
    </row>
    <row r="752" spans="1:9" s="10" customFormat="1" ht="33.75" outlineLevel="2" x14ac:dyDescent="0.25">
      <c r="A752" s="18">
        <v>297</v>
      </c>
      <c r="B752" s="19">
        <v>45069</v>
      </c>
      <c r="C752" s="20" t="s">
        <v>645</v>
      </c>
      <c r="D752" s="21" t="s">
        <v>93</v>
      </c>
      <c r="E752" s="22">
        <v>0</v>
      </c>
      <c r="F752" s="22">
        <v>98.96</v>
      </c>
      <c r="G752" s="22">
        <v>161.81</v>
      </c>
      <c r="H752" s="23">
        <v>260.77</v>
      </c>
      <c r="I752" s="24" t="s">
        <v>687</v>
      </c>
    </row>
    <row r="753" spans="1:9" s="10" customFormat="1" ht="33.75" outlineLevel="2" x14ac:dyDescent="0.25">
      <c r="A753" s="18">
        <v>308</v>
      </c>
      <c r="B753" s="19">
        <v>45076</v>
      </c>
      <c r="C753" s="20" t="s">
        <v>645</v>
      </c>
      <c r="D753" s="21" t="s">
        <v>93</v>
      </c>
      <c r="E753" s="22">
        <v>0</v>
      </c>
      <c r="F753" s="22">
        <v>197.92</v>
      </c>
      <c r="G753" s="22">
        <v>161.81</v>
      </c>
      <c r="H753" s="23">
        <v>359.73</v>
      </c>
      <c r="I753" s="24" t="s">
        <v>688</v>
      </c>
    </row>
    <row r="754" spans="1:9" s="10" customFormat="1" ht="33.75" outlineLevel="2" x14ac:dyDescent="0.25">
      <c r="A754" s="18">
        <v>315</v>
      </c>
      <c r="B754" s="19">
        <v>45083</v>
      </c>
      <c r="C754" s="20" t="s">
        <v>645</v>
      </c>
      <c r="D754" s="21" t="s">
        <v>93</v>
      </c>
      <c r="E754" s="22">
        <v>824.6</v>
      </c>
      <c r="F754" s="22">
        <v>494.79999999999995</v>
      </c>
      <c r="G754" s="22">
        <v>1716.0900000000001</v>
      </c>
      <c r="H754" s="23">
        <v>3035.4900000000002</v>
      </c>
      <c r="I754" s="24" t="s">
        <v>689</v>
      </c>
    </row>
    <row r="755" spans="1:9" s="10" customFormat="1" ht="33.75" outlineLevel="2" x14ac:dyDescent="0.25">
      <c r="A755" s="18">
        <v>316</v>
      </c>
      <c r="B755" s="19">
        <v>45083</v>
      </c>
      <c r="C755" s="20" t="s">
        <v>645</v>
      </c>
      <c r="D755" s="21" t="s">
        <v>93</v>
      </c>
      <c r="E755" s="22">
        <v>824.6</v>
      </c>
      <c r="F755" s="22">
        <v>593.76</v>
      </c>
      <c r="G755" s="22">
        <v>1757.78</v>
      </c>
      <c r="H755" s="23">
        <v>3176.1400000000003</v>
      </c>
      <c r="I755" s="24" t="s">
        <v>690</v>
      </c>
    </row>
    <row r="756" spans="1:9" s="10" customFormat="1" ht="33.75" outlineLevel="2" x14ac:dyDescent="0.25">
      <c r="A756" s="18">
        <v>345</v>
      </c>
      <c r="B756" s="19">
        <v>45090</v>
      </c>
      <c r="C756" s="20" t="s">
        <v>645</v>
      </c>
      <c r="D756" s="21" t="s">
        <v>93</v>
      </c>
      <c r="E756" s="22">
        <v>0</v>
      </c>
      <c r="F756" s="22">
        <v>197.92</v>
      </c>
      <c r="G756" s="22">
        <v>161.81</v>
      </c>
      <c r="H756" s="23">
        <v>359.73</v>
      </c>
      <c r="I756" s="24" t="s">
        <v>691</v>
      </c>
    </row>
    <row r="757" spans="1:9" s="10" customFormat="1" ht="33.75" outlineLevel="2" x14ac:dyDescent="0.25">
      <c r="A757" s="18">
        <v>346</v>
      </c>
      <c r="B757" s="19">
        <v>45090</v>
      </c>
      <c r="C757" s="20" t="s">
        <v>645</v>
      </c>
      <c r="D757" s="21" t="s">
        <v>93</v>
      </c>
      <c r="E757" s="22">
        <v>0</v>
      </c>
      <c r="F757" s="22">
        <v>197.92</v>
      </c>
      <c r="G757" s="22">
        <v>165.45</v>
      </c>
      <c r="H757" s="23">
        <v>363.37</v>
      </c>
      <c r="I757" s="24" t="s">
        <v>692</v>
      </c>
    </row>
    <row r="758" spans="1:9" s="10" customFormat="1" ht="33.75" outlineLevel="2" x14ac:dyDescent="0.25">
      <c r="A758" s="18">
        <v>355</v>
      </c>
      <c r="B758" s="19">
        <v>45097</v>
      </c>
      <c r="C758" s="20" t="s">
        <v>645</v>
      </c>
      <c r="D758" s="21" t="s">
        <v>93</v>
      </c>
      <c r="E758" s="22">
        <v>0</v>
      </c>
      <c r="F758" s="22">
        <v>197.92</v>
      </c>
      <c r="G758" s="22">
        <v>161.81</v>
      </c>
      <c r="H758" s="23">
        <v>359.73</v>
      </c>
      <c r="I758" s="24" t="s">
        <v>693</v>
      </c>
    </row>
    <row r="759" spans="1:9" s="10" customFormat="1" ht="33.75" outlineLevel="2" x14ac:dyDescent="0.25">
      <c r="A759" s="18">
        <v>356</v>
      </c>
      <c r="B759" s="19">
        <v>45097</v>
      </c>
      <c r="C759" s="20" t="s">
        <v>645</v>
      </c>
      <c r="D759" s="21" t="s">
        <v>93</v>
      </c>
      <c r="E759" s="22">
        <v>0</v>
      </c>
      <c r="F759" s="22">
        <v>197.92</v>
      </c>
      <c r="G759" s="22">
        <v>161.81</v>
      </c>
      <c r="H759" s="23">
        <v>359.73</v>
      </c>
      <c r="I759" s="24" t="s">
        <v>694</v>
      </c>
    </row>
    <row r="760" spans="1:9" s="10" customFormat="1" ht="33.75" outlineLevel="2" x14ac:dyDescent="0.25">
      <c r="A760" s="18">
        <v>357</v>
      </c>
      <c r="B760" s="19">
        <v>45097</v>
      </c>
      <c r="C760" s="20" t="s">
        <v>645</v>
      </c>
      <c r="D760" s="21" t="s">
        <v>93</v>
      </c>
      <c r="E760" s="22">
        <v>0</v>
      </c>
      <c r="F760" s="22">
        <v>197.92</v>
      </c>
      <c r="G760" s="22">
        <v>161.81</v>
      </c>
      <c r="H760" s="23">
        <v>359.73</v>
      </c>
      <c r="I760" s="24" t="s">
        <v>695</v>
      </c>
    </row>
    <row r="761" spans="1:9" s="10" customFormat="1" ht="45" outlineLevel="2" x14ac:dyDescent="0.25">
      <c r="A761" s="18">
        <v>390</v>
      </c>
      <c r="B761" s="19">
        <v>45111</v>
      </c>
      <c r="C761" s="20" t="s">
        <v>645</v>
      </c>
      <c r="D761" s="21" t="s">
        <v>93</v>
      </c>
      <c r="E761" s="22">
        <v>0</v>
      </c>
      <c r="F761" s="22">
        <v>197.92</v>
      </c>
      <c r="G761" s="22">
        <v>172.73000000000002</v>
      </c>
      <c r="H761" s="23">
        <v>370.65</v>
      </c>
      <c r="I761" s="24" t="s">
        <v>696</v>
      </c>
    </row>
    <row r="762" spans="1:9" s="10" customFormat="1" ht="33.75" outlineLevel="2" x14ac:dyDescent="0.25">
      <c r="A762" s="18">
        <v>391</v>
      </c>
      <c r="B762" s="19">
        <v>45111</v>
      </c>
      <c r="C762" s="20" t="s">
        <v>645</v>
      </c>
      <c r="D762" s="21" t="s">
        <v>93</v>
      </c>
      <c r="E762" s="22">
        <v>0</v>
      </c>
      <c r="F762" s="22">
        <v>98.96</v>
      </c>
      <c r="G762" s="22">
        <v>170.91000000000003</v>
      </c>
      <c r="H762" s="23">
        <v>269.87</v>
      </c>
      <c r="I762" s="24" t="s">
        <v>697</v>
      </c>
    </row>
    <row r="763" spans="1:9" s="10" customFormat="1" ht="33.75" outlineLevel="2" x14ac:dyDescent="0.25">
      <c r="A763" s="18">
        <v>392</v>
      </c>
      <c r="B763" s="19">
        <v>45111</v>
      </c>
      <c r="C763" s="20" t="s">
        <v>645</v>
      </c>
      <c r="D763" s="21" t="s">
        <v>93</v>
      </c>
      <c r="E763" s="22">
        <v>0</v>
      </c>
      <c r="F763" s="22">
        <v>98.96</v>
      </c>
      <c r="G763" s="22">
        <v>161.81</v>
      </c>
      <c r="H763" s="23">
        <v>260.77</v>
      </c>
      <c r="I763" s="24" t="s">
        <v>698</v>
      </c>
    </row>
    <row r="764" spans="1:9" s="10" customFormat="1" ht="33.75" outlineLevel="2" x14ac:dyDescent="0.25">
      <c r="A764" s="18">
        <v>393</v>
      </c>
      <c r="B764" s="19">
        <v>45111</v>
      </c>
      <c r="C764" s="20" t="s">
        <v>645</v>
      </c>
      <c r="D764" s="21" t="s">
        <v>93</v>
      </c>
      <c r="E764" s="22">
        <v>0</v>
      </c>
      <c r="F764" s="22">
        <v>197.92</v>
      </c>
      <c r="G764" s="22">
        <v>161.81</v>
      </c>
      <c r="H764" s="23">
        <v>359.73</v>
      </c>
      <c r="I764" s="24" t="s">
        <v>699</v>
      </c>
    </row>
    <row r="765" spans="1:9" s="10" customFormat="1" ht="33.75" outlineLevel="2" x14ac:dyDescent="0.25">
      <c r="A765" s="18">
        <v>406</v>
      </c>
      <c r="B765" s="19">
        <v>45118</v>
      </c>
      <c r="C765" s="20" t="s">
        <v>645</v>
      </c>
      <c r="D765" s="21" t="s">
        <v>93</v>
      </c>
      <c r="E765" s="22">
        <v>0</v>
      </c>
      <c r="F765" s="22">
        <v>98.96</v>
      </c>
      <c r="G765" s="22">
        <v>161.81</v>
      </c>
      <c r="H765" s="23">
        <v>260.77</v>
      </c>
      <c r="I765" s="24" t="s">
        <v>700</v>
      </c>
    </row>
    <row r="766" spans="1:9" s="10" customFormat="1" ht="33.75" outlineLevel="2" x14ac:dyDescent="0.25">
      <c r="A766" s="18">
        <v>407</v>
      </c>
      <c r="B766" s="19">
        <v>45118</v>
      </c>
      <c r="C766" s="20" t="s">
        <v>645</v>
      </c>
      <c r="D766" s="21" t="s">
        <v>93</v>
      </c>
      <c r="E766" s="22">
        <v>0</v>
      </c>
      <c r="F766" s="22">
        <v>197.92</v>
      </c>
      <c r="G766" s="22">
        <v>161.81</v>
      </c>
      <c r="H766" s="23">
        <v>359.73</v>
      </c>
      <c r="I766" s="24" t="s">
        <v>701</v>
      </c>
    </row>
    <row r="767" spans="1:9" s="10" customFormat="1" ht="33.75" outlineLevel="2" x14ac:dyDescent="0.25">
      <c r="A767" s="18">
        <v>408</v>
      </c>
      <c r="B767" s="19">
        <v>45118</v>
      </c>
      <c r="C767" s="20" t="s">
        <v>645</v>
      </c>
      <c r="D767" s="21" t="s">
        <v>93</v>
      </c>
      <c r="E767" s="22">
        <v>0</v>
      </c>
      <c r="F767" s="22">
        <v>197.92</v>
      </c>
      <c r="G767" s="22">
        <v>161.81</v>
      </c>
      <c r="H767" s="23">
        <v>359.73</v>
      </c>
      <c r="I767" s="24" t="s">
        <v>702</v>
      </c>
    </row>
    <row r="768" spans="1:9" s="10" customFormat="1" ht="33.75" outlineLevel="2" x14ac:dyDescent="0.25">
      <c r="A768" s="18">
        <v>409</v>
      </c>
      <c r="B768" s="19">
        <v>45118</v>
      </c>
      <c r="C768" s="20" t="s">
        <v>645</v>
      </c>
      <c r="D768" s="21" t="s">
        <v>93</v>
      </c>
      <c r="E768" s="22">
        <v>0</v>
      </c>
      <c r="F768" s="22">
        <v>197.92</v>
      </c>
      <c r="G768" s="22">
        <v>161.81</v>
      </c>
      <c r="H768" s="23">
        <v>359.73</v>
      </c>
      <c r="I768" s="24" t="s">
        <v>703</v>
      </c>
    </row>
    <row r="769" spans="1:9" s="10" customFormat="1" ht="45" outlineLevel="2" x14ac:dyDescent="0.25">
      <c r="A769" s="18">
        <v>441</v>
      </c>
      <c r="B769" s="19">
        <v>45125</v>
      </c>
      <c r="C769" s="20" t="s">
        <v>645</v>
      </c>
      <c r="D769" s="21" t="s">
        <v>93</v>
      </c>
      <c r="E769" s="22">
        <v>1385.36</v>
      </c>
      <c r="F769" s="22">
        <v>659.7</v>
      </c>
      <c r="G769" s="22">
        <v>445.32</v>
      </c>
      <c r="H769" s="23">
        <v>2490.38</v>
      </c>
      <c r="I769" s="24" t="s">
        <v>704</v>
      </c>
    </row>
    <row r="770" spans="1:9" s="10" customFormat="1" ht="45" outlineLevel="2" x14ac:dyDescent="0.25">
      <c r="A770" s="18">
        <v>442</v>
      </c>
      <c r="B770" s="19">
        <v>45125</v>
      </c>
      <c r="C770" s="20" t="s">
        <v>645</v>
      </c>
      <c r="D770" s="21" t="s">
        <v>93</v>
      </c>
      <c r="E770" s="22">
        <v>3465.3599999999997</v>
      </c>
      <c r="F770" s="22">
        <v>1500.72</v>
      </c>
      <c r="G770" s="22">
        <v>923.43999999999994</v>
      </c>
      <c r="H770" s="23">
        <v>5889.5199999999995</v>
      </c>
      <c r="I770" s="24" t="s">
        <v>705</v>
      </c>
    </row>
    <row r="771" spans="1:9" s="10" customFormat="1" ht="33.75" outlineLevel="2" x14ac:dyDescent="0.25">
      <c r="A771" s="18">
        <v>449</v>
      </c>
      <c r="B771" s="19">
        <v>45132</v>
      </c>
      <c r="C771" s="20" t="s">
        <v>645</v>
      </c>
      <c r="D771" s="21" t="s">
        <v>93</v>
      </c>
      <c r="E771" s="22">
        <v>0</v>
      </c>
      <c r="F771" s="22">
        <v>98.96</v>
      </c>
      <c r="G771" s="22">
        <v>158.17000000000002</v>
      </c>
      <c r="H771" s="23">
        <v>257.13</v>
      </c>
      <c r="I771" s="24" t="s">
        <v>706</v>
      </c>
    </row>
    <row r="772" spans="1:9" s="10" customFormat="1" ht="33.75" outlineLevel="2" x14ac:dyDescent="0.25">
      <c r="A772" s="18">
        <v>461</v>
      </c>
      <c r="B772" s="19">
        <v>45146</v>
      </c>
      <c r="C772" s="20" t="s">
        <v>645</v>
      </c>
      <c r="D772" s="21" t="s">
        <v>93</v>
      </c>
      <c r="E772" s="22">
        <v>2310.2399999999998</v>
      </c>
      <c r="F772" s="22">
        <v>1154.4000000000001</v>
      </c>
      <c r="G772" s="22">
        <v>659.59999999999991</v>
      </c>
      <c r="H772" s="23">
        <v>4124.24</v>
      </c>
      <c r="I772" s="24" t="s">
        <v>707</v>
      </c>
    </row>
    <row r="773" spans="1:9" s="10" customFormat="1" ht="33.75" outlineLevel="2" x14ac:dyDescent="0.25">
      <c r="A773" s="18">
        <v>462</v>
      </c>
      <c r="B773" s="19">
        <v>45146</v>
      </c>
      <c r="C773" s="20" t="s">
        <v>645</v>
      </c>
      <c r="D773" s="21" t="s">
        <v>93</v>
      </c>
      <c r="E773" s="22">
        <v>0</v>
      </c>
      <c r="F773" s="22">
        <v>197.92</v>
      </c>
      <c r="G773" s="22">
        <v>159.99</v>
      </c>
      <c r="H773" s="23">
        <v>357.90999999999997</v>
      </c>
      <c r="I773" s="24" t="s">
        <v>708</v>
      </c>
    </row>
    <row r="774" spans="1:9" s="10" customFormat="1" ht="33.75" outlineLevel="2" x14ac:dyDescent="0.25">
      <c r="A774" s="18">
        <v>502</v>
      </c>
      <c r="B774" s="19">
        <v>45160</v>
      </c>
      <c r="C774" s="20" t="s">
        <v>645</v>
      </c>
      <c r="D774" s="21" t="s">
        <v>93</v>
      </c>
      <c r="E774" s="22">
        <v>0</v>
      </c>
      <c r="F774" s="22">
        <v>98.96</v>
      </c>
      <c r="G774" s="22">
        <v>156.35000000000002</v>
      </c>
      <c r="H774" s="23">
        <v>255.31</v>
      </c>
      <c r="I774" s="24" t="s">
        <v>709</v>
      </c>
    </row>
    <row r="775" spans="1:9" s="10" customFormat="1" ht="33.75" outlineLevel="2" x14ac:dyDescent="0.25">
      <c r="A775" s="18">
        <v>503</v>
      </c>
      <c r="B775" s="19">
        <v>45160</v>
      </c>
      <c r="C775" s="20" t="s">
        <v>645</v>
      </c>
      <c r="D775" s="21" t="s">
        <v>93</v>
      </c>
      <c r="E775" s="22">
        <v>0</v>
      </c>
      <c r="F775" s="22">
        <v>197.92</v>
      </c>
      <c r="G775" s="22">
        <v>161.81</v>
      </c>
      <c r="H775" s="23">
        <v>359.73</v>
      </c>
      <c r="I775" s="24" t="s">
        <v>710</v>
      </c>
    </row>
    <row r="776" spans="1:9" s="10" customFormat="1" ht="33.75" outlineLevel="2" x14ac:dyDescent="0.25">
      <c r="A776" s="18">
        <v>504</v>
      </c>
      <c r="B776" s="19">
        <v>45160</v>
      </c>
      <c r="C776" s="20" t="s">
        <v>645</v>
      </c>
      <c r="D776" s="21" t="s">
        <v>93</v>
      </c>
      <c r="E776" s="22">
        <v>1732.6799999999998</v>
      </c>
      <c r="F776" s="22">
        <v>692.64</v>
      </c>
      <c r="G776" s="22">
        <v>527.67999999999995</v>
      </c>
      <c r="H776" s="23">
        <v>2952.9999999999995</v>
      </c>
      <c r="I776" s="24" t="s">
        <v>711</v>
      </c>
    </row>
    <row r="777" spans="1:9" s="10" customFormat="1" ht="33.75" outlineLevel="2" x14ac:dyDescent="0.25">
      <c r="A777" s="18">
        <v>533</v>
      </c>
      <c r="B777" s="19">
        <v>45167</v>
      </c>
      <c r="C777" s="20" t="s">
        <v>645</v>
      </c>
      <c r="D777" s="21" t="s">
        <v>93</v>
      </c>
      <c r="E777" s="22">
        <v>0</v>
      </c>
      <c r="F777" s="22">
        <v>197.92</v>
      </c>
      <c r="G777" s="22">
        <v>161.81</v>
      </c>
      <c r="H777" s="23">
        <v>359.73</v>
      </c>
      <c r="I777" s="24" t="s">
        <v>712</v>
      </c>
    </row>
    <row r="778" spans="1:9" s="10" customFormat="1" ht="33.75" outlineLevel="2" x14ac:dyDescent="0.25">
      <c r="A778" s="18">
        <v>534</v>
      </c>
      <c r="B778" s="19">
        <v>45167</v>
      </c>
      <c r="C778" s="20" t="s">
        <v>645</v>
      </c>
      <c r="D778" s="21" t="s">
        <v>93</v>
      </c>
      <c r="E778" s="22">
        <v>0</v>
      </c>
      <c r="F778" s="22">
        <v>197.92</v>
      </c>
      <c r="G778" s="22">
        <v>161.81</v>
      </c>
      <c r="H778" s="23">
        <v>359.73</v>
      </c>
      <c r="I778" s="24" t="s">
        <v>713</v>
      </c>
    </row>
    <row r="779" spans="1:9" s="10" customFormat="1" ht="33.75" outlineLevel="2" x14ac:dyDescent="0.25">
      <c r="A779" s="18">
        <v>549</v>
      </c>
      <c r="B779" s="19">
        <v>45174</v>
      </c>
      <c r="C779" s="20" t="s">
        <v>645</v>
      </c>
      <c r="D779" s="21" t="s">
        <v>93</v>
      </c>
      <c r="E779" s="22">
        <v>0</v>
      </c>
      <c r="F779" s="22">
        <v>197.92</v>
      </c>
      <c r="G779" s="22">
        <v>161.81</v>
      </c>
      <c r="H779" s="23">
        <v>359.73</v>
      </c>
      <c r="I779" s="24" t="s">
        <v>714</v>
      </c>
    </row>
    <row r="780" spans="1:9" s="10" customFormat="1" ht="22.5" outlineLevel="2" x14ac:dyDescent="0.25">
      <c r="A780" s="18">
        <v>553</v>
      </c>
      <c r="B780" s="19">
        <v>45181</v>
      </c>
      <c r="C780" s="20" t="s">
        <v>645</v>
      </c>
      <c r="D780" s="21" t="s">
        <v>93</v>
      </c>
      <c r="E780" s="22">
        <v>0</v>
      </c>
      <c r="F780" s="22">
        <v>197.92</v>
      </c>
      <c r="G780" s="22">
        <v>161.81</v>
      </c>
      <c r="H780" s="23">
        <v>359.73</v>
      </c>
      <c r="I780" s="24" t="s">
        <v>715</v>
      </c>
    </row>
    <row r="781" spans="1:9" s="10" customFormat="1" ht="33.75" outlineLevel="2" x14ac:dyDescent="0.25">
      <c r="A781" s="18">
        <v>554</v>
      </c>
      <c r="B781" s="19">
        <v>45181</v>
      </c>
      <c r="C781" s="20" t="s">
        <v>645</v>
      </c>
      <c r="D781" s="21" t="s">
        <v>93</v>
      </c>
      <c r="E781" s="22">
        <v>0</v>
      </c>
      <c r="F781" s="22">
        <v>197.92</v>
      </c>
      <c r="G781" s="22">
        <v>165.45</v>
      </c>
      <c r="H781" s="23">
        <v>363.37</v>
      </c>
      <c r="I781" s="24" t="s">
        <v>716</v>
      </c>
    </row>
    <row r="782" spans="1:9" s="10" customFormat="1" ht="33.75" outlineLevel="2" x14ac:dyDescent="0.25">
      <c r="A782" s="18">
        <v>555</v>
      </c>
      <c r="B782" s="19">
        <v>45181</v>
      </c>
      <c r="C782" s="20" t="s">
        <v>645</v>
      </c>
      <c r="D782" s="21" t="s">
        <v>93</v>
      </c>
      <c r="E782" s="22">
        <v>0</v>
      </c>
      <c r="F782" s="22">
        <v>197.92</v>
      </c>
      <c r="G782" s="22">
        <v>161.81</v>
      </c>
      <c r="H782" s="23">
        <v>359.73</v>
      </c>
      <c r="I782" s="24" t="s">
        <v>717</v>
      </c>
    </row>
    <row r="783" spans="1:9" s="10" customFormat="1" ht="45" outlineLevel="2" x14ac:dyDescent="0.25">
      <c r="A783" s="18">
        <v>564</v>
      </c>
      <c r="B783" s="19">
        <v>45188</v>
      </c>
      <c r="C783" s="20" t="s">
        <v>645</v>
      </c>
      <c r="D783" s="21" t="s">
        <v>93</v>
      </c>
      <c r="E783" s="22">
        <v>2770.72</v>
      </c>
      <c r="F783" s="22">
        <v>1187.46</v>
      </c>
      <c r="G783" s="22">
        <v>742.2</v>
      </c>
      <c r="H783" s="23">
        <v>4700.38</v>
      </c>
      <c r="I783" s="24" t="s">
        <v>718</v>
      </c>
    </row>
    <row r="784" spans="1:9" s="10" customFormat="1" ht="33.75" outlineLevel="2" x14ac:dyDescent="0.25">
      <c r="A784" s="18">
        <v>565</v>
      </c>
      <c r="B784" s="19">
        <v>45188</v>
      </c>
      <c r="C784" s="20" t="s">
        <v>645</v>
      </c>
      <c r="D784" s="21" t="s">
        <v>93</v>
      </c>
      <c r="E784" s="22">
        <v>0</v>
      </c>
      <c r="F784" s="22">
        <v>98.96</v>
      </c>
      <c r="G784" s="22">
        <v>161.81</v>
      </c>
      <c r="H784" s="23">
        <v>260.77</v>
      </c>
      <c r="I784" s="24" t="s">
        <v>719</v>
      </c>
    </row>
    <row r="785" spans="1:9" s="10" customFormat="1" ht="33.75" outlineLevel="2" x14ac:dyDescent="0.25">
      <c r="A785" s="18">
        <v>566</v>
      </c>
      <c r="B785" s="19">
        <v>45188</v>
      </c>
      <c r="C785" s="20" t="s">
        <v>645</v>
      </c>
      <c r="D785" s="21" t="s">
        <v>93</v>
      </c>
      <c r="E785" s="22">
        <v>0</v>
      </c>
      <c r="F785" s="22">
        <v>197.92</v>
      </c>
      <c r="G785" s="22">
        <v>161.81</v>
      </c>
      <c r="H785" s="23">
        <v>359.73</v>
      </c>
      <c r="I785" s="24" t="s">
        <v>720</v>
      </c>
    </row>
    <row r="786" spans="1:9" s="10" customFormat="1" ht="33.75" outlineLevel="2" x14ac:dyDescent="0.25">
      <c r="A786" s="18">
        <v>567</v>
      </c>
      <c r="B786" s="19">
        <v>45188</v>
      </c>
      <c r="C786" s="20" t="s">
        <v>645</v>
      </c>
      <c r="D786" s="21" t="s">
        <v>93</v>
      </c>
      <c r="E786" s="22">
        <v>0</v>
      </c>
      <c r="F786" s="22">
        <v>98.96</v>
      </c>
      <c r="G786" s="22">
        <v>158.17000000000002</v>
      </c>
      <c r="H786" s="23">
        <v>257.13</v>
      </c>
      <c r="I786" s="24" t="s">
        <v>721</v>
      </c>
    </row>
    <row r="787" spans="1:9" s="10" customFormat="1" ht="33.75" outlineLevel="2" x14ac:dyDescent="0.25">
      <c r="A787" s="18">
        <v>568</v>
      </c>
      <c r="B787" s="19">
        <v>45188</v>
      </c>
      <c r="C787" s="20" t="s">
        <v>645</v>
      </c>
      <c r="D787" s="21" t="s">
        <v>93</v>
      </c>
      <c r="E787" s="22">
        <v>0</v>
      </c>
      <c r="F787" s="22">
        <v>98.96</v>
      </c>
      <c r="G787" s="22">
        <v>172.73000000000002</v>
      </c>
      <c r="H787" s="23">
        <v>271.69</v>
      </c>
      <c r="I787" s="24" t="s">
        <v>722</v>
      </c>
    </row>
    <row r="788" spans="1:9" s="10" customFormat="1" ht="33.75" outlineLevel="2" x14ac:dyDescent="0.25">
      <c r="A788" s="18">
        <v>601</v>
      </c>
      <c r="B788" s="19">
        <v>45195</v>
      </c>
      <c r="C788" s="20" t="s">
        <v>645</v>
      </c>
      <c r="D788" s="21" t="s">
        <v>93</v>
      </c>
      <c r="E788" s="22">
        <v>0</v>
      </c>
      <c r="F788" s="22">
        <v>197.92</v>
      </c>
      <c r="G788" s="22">
        <v>161.81</v>
      </c>
      <c r="H788" s="23">
        <v>359.73</v>
      </c>
      <c r="I788" s="24" t="s">
        <v>723</v>
      </c>
    </row>
    <row r="789" spans="1:9" s="10" customFormat="1" ht="45" outlineLevel="2" x14ac:dyDescent="0.25">
      <c r="A789" s="18">
        <v>602</v>
      </c>
      <c r="B789" s="19">
        <v>45195</v>
      </c>
      <c r="C789" s="20" t="s">
        <v>645</v>
      </c>
      <c r="D789" s="21" t="s">
        <v>93</v>
      </c>
      <c r="E789" s="22">
        <v>0</v>
      </c>
      <c r="F789" s="22">
        <v>197.92</v>
      </c>
      <c r="G789" s="22">
        <v>227.32999999999998</v>
      </c>
      <c r="H789" s="23">
        <v>425.25</v>
      </c>
      <c r="I789" s="24" t="s">
        <v>724</v>
      </c>
    </row>
    <row r="790" spans="1:9" s="10" customFormat="1" ht="33.75" outlineLevel="2" x14ac:dyDescent="0.25">
      <c r="A790" s="18">
        <v>603</v>
      </c>
      <c r="B790" s="19">
        <v>45195</v>
      </c>
      <c r="C790" s="20" t="s">
        <v>645</v>
      </c>
      <c r="D790" s="21" t="s">
        <v>93</v>
      </c>
      <c r="E790" s="22">
        <v>0</v>
      </c>
      <c r="F790" s="22">
        <v>197.92</v>
      </c>
      <c r="G790" s="22">
        <v>227.32999999999998</v>
      </c>
      <c r="H790" s="23">
        <v>425.25</v>
      </c>
      <c r="I790" s="24" t="s">
        <v>725</v>
      </c>
    </row>
    <row r="791" spans="1:9" s="10" customFormat="1" ht="33.75" outlineLevel="2" x14ac:dyDescent="0.25">
      <c r="A791" s="18">
        <v>604</v>
      </c>
      <c r="B791" s="19">
        <v>45195</v>
      </c>
      <c r="C791" s="20" t="s">
        <v>645</v>
      </c>
      <c r="D791" s="21" t="s">
        <v>93</v>
      </c>
      <c r="E791" s="22">
        <v>0</v>
      </c>
      <c r="F791" s="22">
        <v>197.92</v>
      </c>
      <c r="G791" s="22">
        <v>227.32999999999998</v>
      </c>
      <c r="H791" s="23">
        <v>425.25</v>
      </c>
      <c r="I791" s="24" t="s">
        <v>726</v>
      </c>
    </row>
    <row r="792" spans="1:9" s="10" customFormat="1" ht="33.75" outlineLevel="2" x14ac:dyDescent="0.25">
      <c r="A792" s="18">
        <v>623</v>
      </c>
      <c r="B792" s="19">
        <v>45202</v>
      </c>
      <c r="C792" s="20" t="s">
        <v>645</v>
      </c>
      <c r="D792" s="21" t="s">
        <v>93</v>
      </c>
      <c r="E792" s="32">
        <v>0</v>
      </c>
      <c r="F792" s="32">
        <v>197.92</v>
      </c>
      <c r="G792" s="32">
        <v>196.39</v>
      </c>
      <c r="H792" s="43">
        <v>394.30999999999995</v>
      </c>
      <c r="I792" s="24" t="s">
        <v>750</v>
      </c>
    </row>
    <row r="793" spans="1:9" s="10" customFormat="1" ht="56.25" outlineLevel="2" x14ac:dyDescent="0.25">
      <c r="A793" s="18">
        <v>624</v>
      </c>
      <c r="B793" s="19">
        <v>45202</v>
      </c>
      <c r="C793" s="20" t="s">
        <v>645</v>
      </c>
      <c r="D793" s="21" t="s">
        <v>93</v>
      </c>
      <c r="E793" s="32">
        <v>1649.2</v>
      </c>
      <c r="F793" s="32">
        <v>791.68</v>
      </c>
      <c r="G793" s="32">
        <v>115.42</v>
      </c>
      <c r="H793" s="43">
        <v>2556.3000000000002</v>
      </c>
      <c r="I793" s="24" t="s">
        <v>751</v>
      </c>
    </row>
    <row r="794" spans="1:9" s="10" customFormat="1" ht="33.75" outlineLevel="2" x14ac:dyDescent="0.25">
      <c r="A794" s="18">
        <v>645</v>
      </c>
      <c r="B794" s="19">
        <v>45209</v>
      </c>
      <c r="C794" s="20" t="s">
        <v>645</v>
      </c>
      <c r="D794" s="21" t="s">
        <v>93</v>
      </c>
      <c r="E794" s="32">
        <v>0</v>
      </c>
      <c r="F794" s="32">
        <v>197.92</v>
      </c>
      <c r="G794" s="32">
        <v>161.81</v>
      </c>
      <c r="H794" s="43">
        <v>359.73</v>
      </c>
      <c r="I794" s="24" t="s">
        <v>773</v>
      </c>
    </row>
    <row r="795" spans="1:9" s="10" customFormat="1" ht="33.75" outlineLevel="2" x14ac:dyDescent="0.25">
      <c r="A795" s="18">
        <v>646</v>
      </c>
      <c r="B795" s="19">
        <v>45209</v>
      </c>
      <c r="C795" s="20" t="s">
        <v>645</v>
      </c>
      <c r="D795" s="21" t="s">
        <v>93</v>
      </c>
      <c r="E795" s="32">
        <v>0</v>
      </c>
      <c r="F795" s="32">
        <v>197.92</v>
      </c>
      <c r="G795" s="32">
        <v>161.81</v>
      </c>
      <c r="H795" s="43">
        <v>359.73</v>
      </c>
      <c r="I795" s="24" t="s">
        <v>774</v>
      </c>
    </row>
    <row r="796" spans="1:9" s="10" customFormat="1" ht="33.75" outlineLevel="2" x14ac:dyDescent="0.25">
      <c r="A796" s="18">
        <v>659</v>
      </c>
      <c r="B796" s="19">
        <v>45216</v>
      </c>
      <c r="C796" s="20" t="s">
        <v>645</v>
      </c>
      <c r="D796" s="21" t="s">
        <v>93</v>
      </c>
      <c r="E796" s="32">
        <v>0</v>
      </c>
      <c r="F796" s="32">
        <v>197.92</v>
      </c>
      <c r="G796" s="32">
        <v>161.81</v>
      </c>
      <c r="H796" s="43">
        <v>359.73</v>
      </c>
      <c r="I796" s="24" t="s">
        <v>786</v>
      </c>
    </row>
    <row r="797" spans="1:9" s="10" customFormat="1" ht="33.75" outlineLevel="2" x14ac:dyDescent="0.25">
      <c r="A797" s="18">
        <v>660</v>
      </c>
      <c r="B797" s="19">
        <v>45216</v>
      </c>
      <c r="C797" s="20" t="s">
        <v>645</v>
      </c>
      <c r="D797" s="21" t="s">
        <v>93</v>
      </c>
      <c r="E797" s="32">
        <v>2310.2399999999998</v>
      </c>
      <c r="F797" s="32">
        <v>923.52</v>
      </c>
      <c r="G797" s="32">
        <v>669.64</v>
      </c>
      <c r="H797" s="43">
        <v>3903.3999999999996</v>
      </c>
      <c r="I797" s="24" t="s">
        <v>787</v>
      </c>
    </row>
    <row r="798" spans="1:9" s="10" customFormat="1" ht="33.75" outlineLevel="2" x14ac:dyDescent="0.25">
      <c r="A798" s="18">
        <v>675</v>
      </c>
      <c r="B798" s="19">
        <v>45223</v>
      </c>
      <c r="C798" s="20" t="s">
        <v>645</v>
      </c>
      <c r="D798" s="21" t="s">
        <v>93</v>
      </c>
      <c r="E798" s="32">
        <v>0</v>
      </c>
      <c r="F798" s="32">
        <v>98.96</v>
      </c>
      <c r="G798" s="32">
        <v>158.17000000000002</v>
      </c>
      <c r="H798" s="43">
        <v>257.13</v>
      </c>
      <c r="I798" s="24" t="s">
        <v>801</v>
      </c>
    </row>
    <row r="799" spans="1:9" s="10" customFormat="1" ht="33.75" outlineLevel="2" x14ac:dyDescent="0.25">
      <c r="A799" s="18">
        <v>679</v>
      </c>
      <c r="B799" s="19">
        <v>45223</v>
      </c>
      <c r="C799" s="20" t="s">
        <v>645</v>
      </c>
      <c r="D799" s="21" t="s">
        <v>93</v>
      </c>
      <c r="E799" s="32">
        <v>0</v>
      </c>
      <c r="F799" s="32">
        <v>197.92</v>
      </c>
      <c r="G799" s="32">
        <v>161.81</v>
      </c>
      <c r="H799" s="43">
        <v>359.73</v>
      </c>
      <c r="I799" s="24" t="s">
        <v>805</v>
      </c>
    </row>
    <row r="800" spans="1:9" s="10" customFormat="1" ht="45" outlineLevel="2" x14ac:dyDescent="0.25">
      <c r="A800" s="18">
        <v>700</v>
      </c>
      <c r="B800" s="19">
        <v>45223</v>
      </c>
      <c r="C800" s="20" t="s">
        <v>645</v>
      </c>
      <c r="D800" s="21" t="s">
        <v>93</v>
      </c>
      <c r="E800" s="32">
        <v>1732.6799999999998</v>
      </c>
      <c r="F800" s="32">
        <v>692.64</v>
      </c>
      <c r="G800" s="32">
        <v>739.23</v>
      </c>
      <c r="H800" s="43">
        <v>3164.5499999999997</v>
      </c>
      <c r="I800" s="24" t="s">
        <v>828</v>
      </c>
    </row>
    <row r="801" spans="1:9" s="10" customFormat="1" ht="22.5" outlineLevel="2" x14ac:dyDescent="0.25">
      <c r="A801" s="18">
        <v>702</v>
      </c>
      <c r="B801" s="19">
        <v>45223</v>
      </c>
      <c r="C801" s="20" t="s">
        <v>645</v>
      </c>
      <c r="D801" s="21" t="s">
        <v>93</v>
      </c>
      <c r="E801" s="32">
        <v>0</v>
      </c>
      <c r="F801" s="32">
        <v>197.92</v>
      </c>
      <c r="G801" s="32">
        <v>167.27</v>
      </c>
      <c r="H801" s="43">
        <v>365.19</v>
      </c>
      <c r="I801" s="24" t="s">
        <v>831</v>
      </c>
    </row>
    <row r="802" spans="1:9" s="10" customFormat="1" ht="33.75" outlineLevel="2" x14ac:dyDescent="0.25">
      <c r="A802" s="18">
        <v>704</v>
      </c>
      <c r="B802" s="19">
        <v>45230</v>
      </c>
      <c r="C802" s="20" t="s">
        <v>645</v>
      </c>
      <c r="D802" s="21" t="s">
        <v>93</v>
      </c>
      <c r="E802" s="32">
        <v>0</v>
      </c>
      <c r="F802" s="32">
        <v>197.92</v>
      </c>
      <c r="G802" s="32">
        <v>664.13</v>
      </c>
      <c r="H802" s="43">
        <v>862.05</v>
      </c>
      <c r="I802" s="24" t="s">
        <v>832</v>
      </c>
    </row>
    <row r="803" spans="1:9" s="10" customFormat="1" outlineLevel="1" x14ac:dyDescent="0.25">
      <c r="A803" s="50"/>
      <c r="B803" s="51"/>
      <c r="C803" s="52" t="s">
        <v>878</v>
      </c>
      <c r="D803" s="46"/>
      <c r="E803" s="47">
        <f>SUBTOTAL(9,E711:E802)</f>
        <v>32502.350000000006</v>
      </c>
      <c r="F803" s="47">
        <f>SUBTOTAL(9,F711:F802)</f>
        <v>26877.279999999959</v>
      </c>
      <c r="G803" s="47">
        <f>SUBTOTAL(9,G711:G802)</f>
        <v>28380.580000000027</v>
      </c>
      <c r="H803" s="48">
        <f>SUBTOTAL(9,H711:H802)</f>
        <v>87760.21</v>
      </c>
      <c r="I803" s="49"/>
    </row>
    <row r="804" spans="1:9" s="10" customFormat="1" ht="33.75" outlineLevel="2" x14ac:dyDescent="0.25">
      <c r="A804" s="25">
        <v>228</v>
      </c>
      <c r="B804" s="26">
        <v>45041</v>
      </c>
      <c r="C804" s="27" t="s">
        <v>727</v>
      </c>
      <c r="D804" s="28" t="s">
        <v>93</v>
      </c>
      <c r="E804" s="29">
        <v>0</v>
      </c>
      <c r="F804" s="29">
        <v>197.92</v>
      </c>
      <c r="G804" s="29">
        <v>115.42</v>
      </c>
      <c r="H804" s="30">
        <v>313.33999999999997</v>
      </c>
      <c r="I804" s="31" t="s">
        <v>728</v>
      </c>
    </row>
    <row r="805" spans="1:9" s="10" customFormat="1" ht="33.75" outlineLevel="2" x14ac:dyDescent="0.25">
      <c r="A805" s="18">
        <v>301</v>
      </c>
      <c r="B805" s="19">
        <v>45069</v>
      </c>
      <c r="C805" s="20" t="s">
        <v>727</v>
      </c>
      <c r="D805" s="21" t="s">
        <v>93</v>
      </c>
      <c r="E805" s="22">
        <v>0</v>
      </c>
      <c r="F805" s="22">
        <v>98.96</v>
      </c>
      <c r="G805" s="22">
        <v>115.42</v>
      </c>
      <c r="H805" s="23">
        <v>214.38</v>
      </c>
      <c r="I805" s="24" t="s">
        <v>729</v>
      </c>
    </row>
    <row r="806" spans="1:9" s="10" customFormat="1" ht="22.5" outlineLevel="2" x14ac:dyDescent="0.25">
      <c r="A806" s="18">
        <v>420</v>
      </c>
      <c r="B806" s="19">
        <v>45118</v>
      </c>
      <c r="C806" s="20" t="s">
        <v>727</v>
      </c>
      <c r="D806" s="21" t="s">
        <v>93</v>
      </c>
      <c r="E806" s="22">
        <v>0</v>
      </c>
      <c r="F806" s="22">
        <v>98.96</v>
      </c>
      <c r="G806" s="22">
        <v>115.42</v>
      </c>
      <c r="H806" s="23">
        <v>214.38</v>
      </c>
      <c r="I806" s="24" t="s">
        <v>730</v>
      </c>
    </row>
    <row r="807" spans="1:9" s="10" customFormat="1" ht="33.75" outlineLevel="2" x14ac:dyDescent="0.25">
      <c r="A807" s="18">
        <v>486</v>
      </c>
      <c r="B807" s="19">
        <v>45153</v>
      </c>
      <c r="C807" s="20" t="s">
        <v>727</v>
      </c>
      <c r="D807" s="21" t="s">
        <v>93</v>
      </c>
      <c r="E807" s="22">
        <v>0</v>
      </c>
      <c r="F807" s="22">
        <v>98.96</v>
      </c>
      <c r="G807" s="22">
        <v>115.42</v>
      </c>
      <c r="H807" s="23">
        <v>214.38</v>
      </c>
      <c r="I807" s="24" t="s">
        <v>731</v>
      </c>
    </row>
    <row r="808" spans="1:9" s="10" customFormat="1" ht="33.75" outlineLevel="2" x14ac:dyDescent="0.25">
      <c r="A808" s="18">
        <v>520</v>
      </c>
      <c r="B808" s="19">
        <v>45167</v>
      </c>
      <c r="C808" s="20" t="s">
        <v>727</v>
      </c>
      <c r="D808" s="21" t="s">
        <v>93</v>
      </c>
      <c r="E808" s="22">
        <v>0</v>
      </c>
      <c r="F808" s="22">
        <v>197.92</v>
      </c>
      <c r="G808" s="22">
        <v>115.42</v>
      </c>
      <c r="H808" s="23">
        <v>313.33999999999997</v>
      </c>
      <c r="I808" s="24" t="s">
        <v>732</v>
      </c>
    </row>
    <row r="809" spans="1:9" s="10" customFormat="1" ht="33.75" outlineLevel="2" x14ac:dyDescent="0.25">
      <c r="A809" s="18">
        <v>589</v>
      </c>
      <c r="B809" s="19">
        <v>45188</v>
      </c>
      <c r="C809" s="20" t="s">
        <v>727</v>
      </c>
      <c r="D809" s="21" t="s">
        <v>93</v>
      </c>
      <c r="E809" s="22">
        <v>0</v>
      </c>
      <c r="F809" s="22">
        <v>98.96</v>
      </c>
      <c r="G809" s="22">
        <v>115.42</v>
      </c>
      <c r="H809" s="23">
        <v>214.38</v>
      </c>
      <c r="I809" s="24" t="s">
        <v>733</v>
      </c>
    </row>
    <row r="810" spans="1:9" s="10" customFormat="1" ht="33.75" outlineLevel="2" x14ac:dyDescent="0.25">
      <c r="A810" s="18">
        <v>607</v>
      </c>
      <c r="B810" s="19">
        <v>45195</v>
      </c>
      <c r="C810" s="20" t="s">
        <v>727</v>
      </c>
      <c r="D810" s="21" t="s">
        <v>93</v>
      </c>
      <c r="E810" s="22">
        <v>0</v>
      </c>
      <c r="F810" s="22">
        <v>197.92</v>
      </c>
      <c r="G810" s="22">
        <v>115.42</v>
      </c>
      <c r="H810" s="23">
        <v>313.33999999999997</v>
      </c>
      <c r="I810" s="24" t="s">
        <v>734</v>
      </c>
    </row>
    <row r="811" spans="1:9" s="10" customFormat="1" ht="33.75" outlineLevel="2" x14ac:dyDescent="0.25">
      <c r="A811" s="18">
        <v>627</v>
      </c>
      <c r="B811" s="19">
        <v>45202</v>
      </c>
      <c r="C811" s="20" t="s">
        <v>727</v>
      </c>
      <c r="D811" s="21" t="s">
        <v>93</v>
      </c>
      <c r="E811" s="32">
        <v>0</v>
      </c>
      <c r="F811" s="32">
        <v>197.92</v>
      </c>
      <c r="G811" s="32">
        <v>115.42</v>
      </c>
      <c r="H811" s="43">
        <v>313.33999999999997</v>
      </c>
      <c r="I811" s="24" t="s">
        <v>755</v>
      </c>
    </row>
    <row r="812" spans="1:9" s="10" customFormat="1" ht="33.75" outlineLevel="2" x14ac:dyDescent="0.25">
      <c r="A812" s="18">
        <v>628</v>
      </c>
      <c r="B812" s="19">
        <v>45202</v>
      </c>
      <c r="C812" s="20" t="s">
        <v>727</v>
      </c>
      <c r="D812" s="21" t="s">
        <v>93</v>
      </c>
      <c r="E812" s="32">
        <v>0</v>
      </c>
      <c r="F812" s="32">
        <v>197.92</v>
      </c>
      <c r="G812" s="32">
        <v>115.42</v>
      </c>
      <c r="H812" s="43">
        <v>313.33999999999997</v>
      </c>
      <c r="I812" s="24" t="s">
        <v>756</v>
      </c>
    </row>
    <row r="813" spans="1:9" s="10" customFormat="1" ht="33.75" outlineLevel="2" x14ac:dyDescent="0.25">
      <c r="A813" s="18">
        <v>680</v>
      </c>
      <c r="B813" s="19">
        <v>45223</v>
      </c>
      <c r="C813" s="20" t="s">
        <v>727</v>
      </c>
      <c r="D813" s="21" t="s">
        <v>93</v>
      </c>
      <c r="E813" s="32">
        <v>0</v>
      </c>
      <c r="F813" s="32">
        <v>197.92</v>
      </c>
      <c r="G813" s="32">
        <v>115.42</v>
      </c>
      <c r="H813" s="43">
        <v>313.33999999999997</v>
      </c>
      <c r="I813" s="24" t="s">
        <v>806</v>
      </c>
    </row>
    <row r="814" spans="1:9" s="10" customFormat="1" ht="22.5" outlineLevel="2" x14ac:dyDescent="0.25">
      <c r="A814" s="18">
        <v>694</v>
      </c>
      <c r="B814" s="19">
        <v>45223</v>
      </c>
      <c r="C814" s="20" t="s">
        <v>727</v>
      </c>
      <c r="D814" s="21" t="s">
        <v>93</v>
      </c>
      <c r="E814" s="32">
        <v>0</v>
      </c>
      <c r="F814" s="32">
        <v>197.92</v>
      </c>
      <c r="G814" s="32">
        <v>115.42</v>
      </c>
      <c r="H814" s="43">
        <v>313.33999999999997</v>
      </c>
      <c r="I814" s="24" t="s">
        <v>822</v>
      </c>
    </row>
    <row r="815" spans="1:9" s="10" customFormat="1" ht="22.5" outlineLevel="2" x14ac:dyDescent="0.25">
      <c r="A815" s="18">
        <v>695</v>
      </c>
      <c r="B815" s="19">
        <v>45223</v>
      </c>
      <c r="C815" s="20" t="s">
        <v>727</v>
      </c>
      <c r="D815" s="21" t="s">
        <v>93</v>
      </c>
      <c r="E815" s="32">
        <v>0</v>
      </c>
      <c r="F815" s="32">
        <v>98.96</v>
      </c>
      <c r="G815" s="32">
        <v>115.42</v>
      </c>
      <c r="H815" s="43">
        <v>214.38</v>
      </c>
      <c r="I815" s="24" t="s">
        <v>823</v>
      </c>
    </row>
    <row r="816" spans="1:9" s="10" customFormat="1" outlineLevel="1" x14ac:dyDescent="0.25">
      <c r="A816" s="50"/>
      <c r="B816" s="51"/>
      <c r="C816" s="52" t="s">
        <v>879</v>
      </c>
      <c r="D816" s="46"/>
      <c r="E816" s="47">
        <f>SUBTOTAL(9,E804:E815)</f>
        <v>0</v>
      </c>
      <c r="F816" s="47">
        <f>SUBTOTAL(9,F804:F815)</f>
        <v>1880.2400000000002</v>
      </c>
      <c r="G816" s="47">
        <f>SUBTOTAL(9,G804:G815)</f>
        <v>1385.0400000000002</v>
      </c>
      <c r="H816" s="48">
        <f>SUBTOTAL(9,H804:H815)</f>
        <v>3265.28</v>
      </c>
      <c r="I816" s="49"/>
    </row>
    <row r="817" spans="1:9" s="10" customFormat="1" ht="33.75" outlineLevel="2" x14ac:dyDescent="0.25">
      <c r="A817" s="25">
        <v>387</v>
      </c>
      <c r="B817" s="26">
        <v>45104</v>
      </c>
      <c r="C817" s="27" t="s">
        <v>735</v>
      </c>
      <c r="D817" s="28" t="s">
        <v>90</v>
      </c>
      <c r="E817" s="29">
        <v>412.3</v>
      </c>
      <c r="F817" s="29">
        <v>395.84</v>
      </c>
      <c r="G817" s="29">
        <v>70.099999999999994</v>
      </c>
      <c r="H817" s="30">
        <v>878.24</v>
      </c>
      <c r="I817" s="31" t="s">
        <v>736</v>
      </c>
    </row>
    <row r="818" spans="1:9" s="10" customFormat="1" outlineLevel="1" x14ac:dyDescent="0.25">
      <c r="A818" s="50"/>
      <c r="B818" s="51"/>
      <c r="C818" s="52" t="s">
        <v>921</v>
      </c>
      <c r="D818" s="46"/>
      <c r="E818" s="53">
        <f>SUBTOTAL(9,E817:E817)</f>
        <v>412.3</v>
      </c>
      <c r="F818" s="53">
        <f>SUBTOTAL(9,F817:F817)</f>
        <v>395.84</v>
      </c>
      <c r="G818" s="53">
        <f>SUBTOTAL(9,G817:G817)</f>
        <v>70.099999999999994</v>
      </c>
      <c r="H818" s="54">
        <f>SUBTOTAL(9,H817:H817)</f>
        <v>878.24</v>
      </c>
      <c r="I818" s="49"/>
    </row>
    <row r="819" spans="1:9" s="10" customFormat="1" ht="22.5" outlineLevel="2" x14ac:dyDescent="0.25">
      <c r="A819" s="25">
        <v>62</v>
      </c>
      <c r="B819" s="26">
        <v>44971</v>
      </c>
      <c r="C819" s="27" t="s">
        <v>737</v>
      </c>
      <c r="D819" s="28" t="s">
        <v>90</v>
      </c>
      <c r="E819" s="29">
        <v>0</v>
      </c>
      <c r="F819" s="29">
        <v>197.92</v>
      </c>
      <c r="G819" s="29">
        <v>109.2</v>
      </c>
      <c r="H819" s="30">
        <v>307.12</v>
      </c>
      <c r="I819" s="31" t="s">
        <v>738</v>
      </c>
    </row>
    <row r="820" spans="1:9" s="10" customFormat="1" ht="33.75" outlineLevel="2" x14ac:dyDescent="0.25">
      <c r="A820" s="18">
        <v>377</v>
      </c>
      <c r="B820" s="19">
        <v>45104</v>
      </c>
      <c r="C820" s="20" t="s">
        <v>737</v>
      </c>
      <c r="D820" s="21" t="s">
        <v>90</v>
      </c>
      <c r="E820" s="22">
        <v>0</v>
      </c>
      <c r="F820" s="22">
        <v>197.92</v>
      </c>
      <c r="G820" s="22">
        <v>176.37</v>
      </c>
      <c r="H820" s="23">
        <v>374.28999999999996</v>
      </c>
      <c r="I820" s="24" t="s">
        <v>739</v>
      </c>
    </row>
    <row r="821" spans="1:9" s="10" customFormat="1" ht="33.75" outlineLevel="2" x14ac:dyDescent="0.25">
      <c r="A821" s="18">
        <v>377</v>
      </c>
      <c r="B821" s="19">
        <v>45153</v>
      </c>
      <c r="C821" s="20" t="s">
        <v>737</v>
      </c>
      <c r="D821" s="21" t="s">
        <v>90</v>
      </c>
      <c r="E821" s="22">
        <v>0</v>
      </c>
      <c r="F821" s="32">
        <v>-197.92</v>
      </c>
      <c r="G821" s="32">
        <v>-176.37</v>
      </c>
      <c r="H821" s="33">
        <v>-374.29</v>
      </c>
      <c r="I821" s="24" t="s">
        <v>740</v>
      </c>
    </row>
    <row r="822" spans="1:9" s="10" customFormat="1" ht="33.75" outlineLevel="2" x14ac:dyDescent="0.25">
      <c r="A822" s="18">
        <v>479</v>
      </c>
      <c r="B822" s="19">
        <v>45153</v>
      </c>
      <c r="C822" s="20" t="s">
        <v>737</v>
      </c>
      <c r="D822" s="21" t="s">
        <v>90</v>
      </c>
      <c r="E822" s="22">
        <v>0</v>
      </c>
      <c r="F822" s="22">
        <v>197.92</v>
      </c>
      <c r="G822" s="22">
        <v>176.37</v>
      </c>
      <c r="H822" s="23">
        <v>374.28999999999996</v>
      </c>
      <c r="I822" s="24" t="s">
        <v>741</v>
      </c>
    </row>
    <row r="823" spans="1:9" s="10" customFormat="1" ht="33.75" outlineLevel="2" x14ac:dyDescent="0.25">
      <c r="A823" s="18">
        <v>499</v>
      </c>
      <c r="B823" s="19">
        <v>45160</v>
      </c>
      <c r="C823" s="20" t="s">
        <v>737</v>
      </c>
      <c r="D823" s="21" t="s">
        <v>90</v>
      </c>
      <c r="E823" s="22">
        <v>0</v>
      </c>
      <c r="F823" s="22">
        <v>197.92</v>
      </c>
      <c r="G823" s="22">
        <v>176.37</v>
      </c>
      <c r="H823" s="23">
        <v>374.28999999999996</v>
      </c>
      <c r="I823" s="24" t="s">
        <v>742</v>
      </c>
    </row>
    <row r="824" spans="1:9" s="10" customFormat="1" outlineLevel="1" x14ac:dyDescent="0.25">
      <c r="A824" s="50"/>
      <c r="B824" s="51"/>
      <c r="C824" s="52" t="s">
        <v>922</v>
      </c>
      <c r="D824" s="46"/>
      <c r="E824" s="53">
        <f>SUBTOTAL(9,E819:E823)</f>
        <v>0</v>
      </c>
      <c r="F824" s="53">
        <f>SUBTOTAL(9,F819:F823)</f>
        <v>593.76</v>
      </c>
      <c r="G824" s="53">
        <f>SUBTOTAL(9,G819:G823)</f>
        <v>461.94</v>
      </c>
      <c r="H824" s="54">
        <f>SUBTOTAL(9,H819:H823)</f>
        <v>1055.6999999999998</v>
      </c>
      <c r="I824" s="49"/>
    </row>
    <row r="825" spans="1:9" s="10" customFormat="1" x14ac:dyDescent="0.25">
      <c r="A825" s="50"/>
      <c r="B825" s="51"/>
      <c r="C825" s="57" t="s">
        <v>12</v>
      </c>
      <c r="D825" s="46"/>
      <c r="E825" s="53">
        <f>SUBTOTAL(9,E91:E823)</f>
        <v>262925.7699999999</v>
      </c>
      <c r="F825" s="53">
        <f>SUBTOTAL(9,F91:F823)</f>
        <v>201665.68000000101</v>
      </c>
      <c r="G825" s="53">
        <f>SUBTOTAL(9,G91:G823)</f>
        <v>288945.08479999943</v>
      </c>
      <c r="H825" s="54">
        <f>SUBTOTAL(9,H91:H823)</f>
        <v>753536.53479999932</v>
      </c>
      <c r="I825" s="49"/>
    </row>
    <row r="826" spans="1:9" x14ac:dyDescent="0.25">
      <c r="A826" s="17" t="s">
        <v>14</v>
      </c>
    </row>
    <row r="827" spans="1:9" ht="7.5" customHeight="1" x14ac:dyDescent="0.25"/>
    <row r="828" spans="1:9" x14ac:dyDescent="0.25">
      <c r="A828" s="40" t="s">
        <v>16</v>
      </c>
      <c r="B828" s="41"/>
      <c r="C828" s="41"/>
      <c r="D828" s="41"/>
      <c r="E828" s="41"/>
      <c r="F828" s="41"/>
      <c r="G828" s="41"/>
      <c r="H828" s="42"/>
    </row>
    <row r="829" spans="1:9" x14ac:dyDescent="0.25">
      <c r="A829" s="11"/>
      <c r="B829" s="12"/>
      <c r="C829" s="12"/>
      <c r="D829" s="13" t="s">
        <v>11</v>
      </c>
      <c r="E829" s="14">
        <f>E86</f>
        <v>68234.130000000019</v>
      </c>
      <c r="F829" s="14">
        <f>F86</f>
        <v>33930.219999999987</v>
      </c>
      <c r="G829" s="14">
        <f>G86</f>
        <v>18878.779999999995</v>
      </c>
      <c r="H829" s="14">
        <f>H86</f>
        <v>121043.13</v>
      </c>
    </row>
    <row r="830" spans="1:9" x14ac:dyDescent="0.25">
      <c r="A830" s="11"/>
      <c r="B830" s="12"/>
      <c r="C830" s="12"/>
      <c r="D830" s="13" t="s">
        <v>12</v>
      </c>
      <c r="E830" s="14">
        <f>E825</f>
        <v>262925.7699999999</v>
      </c>
      <c r="F830" s="14">
        <f t="shared" ref="F830:H830" si="0">F825</f>
        <v>201665.68000000101</v>
      </c>
      <c r="G830" s="14">
        <f t="shared" si="0"/>
        <v>288945.08479999943</v>
      </c>
      <c r="H830" s="14">
        <f t="shared" si="0"/>
        <v>753536.53479999932</v>
      </c>
    </row>
    <row r="831" spans="1:9" x14ac:dyDescent="0.25">
      <c r="A831" s="11"/>
      <c r="B831" s="12"/>
      <c r="C831" s="12"/>
      <c r="D831" s="13" t="s">
        <v>13</v>
      </c>
      <c r="E831" s="14">
        <f>SUM(E829:E830)</f>
        <v>331159.89999999991</v>
      </c>
      <c r="F831" s="14">
        <f>SUM(F829:F830)</f>
        <v>235595.90000000101</v>
      </c>
      <c r="G831" s="14">
        <f>SUM(G829:G830)</f>
        <v>307823.8647999994</v>
      </c>
      <c r="H831" s="14">
        <f>SUM(H829:H830)</f>
        <v>874579.66479999933</v>
      </c>
    </row>
    <row r="832" spans="1:9" ht="6" customHeight="1" x14ac:dyDescent="0.25"/>
    <row r="833" spans="1:1" x14ac:dyDescent="0.25">
      <c r="A833" s="15" t="s">
        <v>880</v>
      </c>
    </row>
  </sheetData>
  <sortState ref="A72:I748">
    <sortCondition ref="C71"/>
  </sortState>
  <mergeCells count="4">
    <mergeCell ref="A2:I2"/>
    <mergeCell ref="A3:I3"/>
    <mergeCell ref="A88:I88"/>
    <mergeCell ref="A828:H828"/>
  </mergeCells>
  <conditionalFormatting sqref="A829:D831">
    <cfRule type="expression" priority="11">
      <formula>OR(#REF!="",AND(#REF!&lt;&gt;"",#REF!=""))</formula>
    </cfRule>
  </conditionalFormatting>
  <conditionalFormatting sqref="A829:D831">
    <cfRule type="expression" dxfId="6" priority="9">
      <formula>OR(#REF!="",AND(#REF!&lt;&gt;"",#REF!=""))</formula>
    </cfRule>
  </conditionalFormatting>
  <conditionalFormatting sqref="E831:H831 E829:H829">
    <cfRule type="expression" dxfId="5" priority="7">
      <formula>OR(#REF!="",AND(#REF!&lt;&gt;"",#REF!=""))</formula>
    </cfRule>
  </conditionalFormatting>
  <conditionalFormatting sqref="E831:H831 E829:H829">
    <cfRule type="expression" priority="8">
      <formula>OR(#REF!="",AND(#REF!&lt;&gt;"",#REF!=""))</formula>
    </cfRule>
  </conditionalFormatting>
  <conditionalFormatting sqref="E830:H830">
    <cfRule type="expression" dxfId="4" priority="5">
      <formula>OR(#REF!="",AND(#REF!&lt;&gt;"",#REF!=""))</formula>
    </cfRule>
  </conditionalFormatting>
  <conditionalFormatting sqref="E830:H830">
    <cfRule type="expression" priority="6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1" manualBreakCount="1">
    <brk id="21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228B46C-BEDA-4AFA-BD34-D45C1E1CE8F5}">
            <xm:f>OR(OUT!#REF!="",AND(OUT!#REF!&lt;&gt;"",OUT!#REF!=""))</xm:f>
            <x14:dxf>
              <fill>
                <patternFill>
                  <bgColor rgb="FFC5F97F"/>
                </patternFill>
              </fill>
            </x14:dxf>
          </x14:cfRule>
          <xm:sqref>A87:G87</xm:sqref>
        </x14:conditionalFormatting>
        <x14:conditionalFormatting xmlns:xm="http://schemas.microsoft.com/office/excel/2006/main">
          <x14:cfRule type="expression" priority="4" id="{C3580559-35C6-4612-A90B-8AA6ACF4060E}">
            <xm:f>OR(OUT!#REF!="",AND(OUT!#REF!&lt;&gt;"",OUT!#REF!=""))</xm:f>
            <x14:dxf/>
          </x14:cfRule>
          <xm:sqref>A87:G87</xm:sqref>
        </x14:conditionalFormatting>
        <x14:conditionalFormatting xmlns:xm="http://schemas.microsoft.com/office/excel/2006/main">
          <x14:cfRule type="expression" priority="1" id="{9A9C6C50-9842-4031-A964-3332F3DAB8D6}">
            <xm:f>OR(OUT!#REF!="",AND(OUT!#REF!&lt;&gt;"",OUT!#REF!=""))</xm:f>
            <x14:dxf>
              <fill>
                <patternFill>
                  <bgColor rgb="FFC5F97F"/>
                </patternFill>
              </fill>
            </x14:dxf>
          </x14:cfRule>
          <xm:sqref>I87</xm:sqref>
        </x14:conditionalFormatting>
        <x14:conditionalFormatting xmlns:xm="http://schemas.microsoft.com/office/excel/2006/main">
          <x14:cfRule type="expression" priority="2" id="{5FB5DD48-601B-4775-9D4E-1826EC1555C1}">
            <xm:f>OR(OUT!#REF!="",AND(OUT!#REF!&lt;&gt;"",OUT!#REF!=""))</xm:f>
            <x14:dxf/>
          </x14:cfRule>
          <xm:sqref>I87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2024-01-25T19:44:14Z</cp:lastPrinted>
  <dcterms:created xsi:type="dcterms:W3CDTF">2020-03-24T12:12:53Z</dcterms:created>
  <dcterms:modified xsi:type="dcterms:W3CDTF">2024-01-25T19:44:16Z</dcterms:modified>
</cp:coreProperties>
</file>