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Diárias e Passagens\Viagens_2023\"/>
    </mc:Choice>
  </mc:AlternateContent>
  <bookViews>
    <workbookView xWindow="0" yWindow="0" windowWidth="20490" windowHeight="7650"/>
  </bookViews>
  <sheets>
    <sheet name="DEZ" sheetId="1" r:id="rId1"/>
    <sheet name="Acumulado2023" sheetId="11" r:id="rId2"/>
  </sheets>
  <externalReferences>
    <externalReference r:id="rId3"/>
    <externalReference r:id="rId4"/>
  </externalReferences>
  <definedNames>
    <definedName name="_xlnm._FilterDatabase" localSheetId="1" hidden="1">Acumulado2023!$A$99:$I$99</definedName>
    <definedName name="AlimEstadual">[1]ValoresDespesas!$D$2</definedName>
    <definedName name="AlimEstadual23">[2]ValoresDespesas!$G$3</definedName>
    <definedName name="AlimNC">[1]ValoresDespesas!$D$7</definedName>
    <definedName name="AlimNC23">[2]ValoresDespesas!$G$8</definedName>
    <definedName name="AlimNN">[1]ValoresDespesas!$D$12</definedName>
    <definedName name="AlimNN23">[2]ValoresDespesas!$G$13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3" i="11" l="1"/>
  <c r="G913" i="11"/>
  <c r="E913" i="11"/>
  <c r="H1081" i="11"/>
  <c r="G1081" i="11"/>
  <c r="F1081" i="11"/>
  <c r="E1081" i="11"/>
  <c r="H1079" i="11"/>
  <c r="G1079" i="11"/>
  <c r="F1079" i="11"/>
  <c r="E1079" i="11"/>
  <c r="H1068" i="11"/>
  <c r="G1068" i="11"/>
  <c r="F1068" i="11"/>
  <c r="E1068" i="11"/>
  <c r="H1066" i="11"/>
  <c r="G1066" i="11"/>
  <c r="F1066" i="11"/>
  <c r="E1066" i="11"/>
  <c r="H1047" i="11"/>
  <c r="G1047" i="11"/>
  <c r="F1047" i="11"/>
  <c r="E1047" i="11"/>
  <c r="H929" i="11"/>
  <c r="G929" i="11"/>
  <c r="F929" i="11"/>
  <c r="E929" i="11"/>
  <c r="H926" i="11"/>
  <c r="G926" i="11"/>
  <c r="F926" i="11"/>
  <c r="E926" i="11"/>
  <c r="H915" i="11"/>
  <c r="G915" i="11"/>
  <c r="F915" i="11"/>
  <c r="E915" i="11"/>
  <c r="H788" i="11"/>
  <c r="G788" i="11"/>
  <c r="F788" i="11"/>
  <c r="E788" i="11"/>
  <c r="H785" i="11"/>
  <c r="G785" i="11"/>
  <c r="F785" i="11"/>
  <c r="E785" i="11"/>
  <c r="H759" i="11"/>
  <c r="G759" i="11"/>
  <c r="F759" i="11"/>
  <c r="E759" i="11"/>
  <c r="H757" i="11"/>
  <c r="G757" i="11"/>
  <c r="F757" i="11"/>
  <c r="E757" i="11"/>
  <c r="H755" i="11"/>
  <c r="G755" i="11"/>
  <c r="F755" i="11"/>
  <c r="E755" i="11"/>
  <c r="H753" i="11"/>
  <c r="G753" i="11"/>
  <c r="F753" i="11"/>
  <c r="E753" i="11"/>
  <c r="H746" i="11"/>
  <c r="G746" i="11"/>
  <c r="F746" i="11"/>
  <c r="E746" i="11"/>
  <c r="H744" i="11"/>
  <c r="G744" i="11"/>
  <c r="F744" i="11"/>
  <c r="E744" i="11"/>
  <c r="H742" i="11"/>
  <c r="G742" i="11"/>
  <c r="F742" i="11"/>
  <c r="E742" i="11"/>
  <c r="H649" i="11"/>
  <c r="G649" i="11"/>
  <c r="F649" i="11"/>
  <c r="E649" i="11"/>
  <c r="G647" i="11"/>
  <c r="F647" i="11"/>
  <c r="E647" i="11"/>
  <c r="H618" i="11"/>
  <c r="G618" i="11"/>
  <c r="F618" i="11"/>
  <c r="E618" i="11"/>
  <c r="H616" i="11"/>
  <c r="G616" i="11"/>
  <c r="F616" i="11"/>
  <c r="E616" i="11"/>
  <c r="H602" i="11"/>
  <c r="G602" i="11"/>
  <c r="F602" i="11"/>
  <c r="E602" i="11"/>
  <c r="G600" i="11"/>
  <c r="F600" i="11"/>
  <c r="E600" i="11"/>
  <c r="H567" i="11"/>
  <c r="G567" i="11"/>
  <c r="F567" i="11"/>
  <c r="E567" i="11"/>
  <c r="H564" i="11"/>
  <c r="G564" i="11"/>
  <c r="F564" i="11"/>
  <c r="E564" i="11"/>
  <c r="H561" i="11"/>
  <c r="G561" i="11"/>
  <c r="F561" i="11"/>
  <c r="E561" i="11"/>
  <c r="H559" i="11"/>
  <c r="G559" i="11"/>
  <c r="F559" i="11"/>
  <c r="E559" i="11"/>
  <c r="H557" i="11"/>
  <c r="G557" i="11"/>
  <c r="F557" i="11"/>
  <c r="E557" i="11"/>
  <c r="H538" i="11"/>
  <c r="G538" i="11"/>
  <c r="F538" i="11"/>
  <c r="E538" i="11"/>
  <c r="H536" i="11"/>
  <c r="G536" i="11"/>
  <c r="F536" i="11"/>
  <c r="E536" i="11"/>
  <c r="H534" i="11"/>
  <c r="G534" i="11"/>
  <c r="F534" i="11"/>
  <c r="E534" i="11"/>
  <c r="H532" i="11"/>
  <c r="G532" i="11"/>
  <c r="F532" i="11"/>
  <c r="E532" i="11"/>
  <c r="H529" i="11"/>
  <c r="G529" i="11"/>
  <c r="F529" i="11"/>
  <c r="E529" i="11"/>
  <c r="H527" i="11"/>
  <c r="G527" i="11"/>
  <c r="F527" i="11"/>
  <c r="E527" i="11"/>
  <c r="H525" i="11"/>
  <c r="G525" i="11"/>
  <c r="F525" i="11"/>
  <c r="E525" i="11"/>
  <c r="H523" i="11"/>
  <c r="G523" i="11"/>
  <c r="F523" i="11"/>
  <c r="E523" i="11"/>
  <c r="H521" i="11"/>
  <c r="G521" i="11"/>
  <c r="F521" i="11"/>
  <c r="E521" i="11"/>
  <c r="H486" i="11"/>
  <c r="G486" i="11"/>
  <c r="F486" i="11"/>
  <c r="E486" i="11"/>
  <c r="H484" i="11"/>
  <c r="G484" i="11"/>
  <c r="F484" i="11"/>
  <c r="E484" i="11"/>
  <c r="H482" i="11"/>
  <c r="G482" i="11"/>
  <c r="F482" i="11"/>
  <c r="E482" i="11"/>
  <c r="H480" i="11"/>
  <c r="G480" i="11"/>
  <c r="F480" i="11"/>
  <c r="E480" i="11"/>
  <c r="H478" i="11"/>
  <c r="G478" i="11"/>
  <c r="F478" i="11"/>
  <c r="E478" i="11"/>
  <c r="G440" i="11"/>
  <c r="F440" i="11"/>
  <c r="E440" i="11"/>
  <c r="H407" i="11"/>
  <c r="G407" i="11"/>
  <c r="F407" i="11"/>
  <c r="E407" i="11"/>
  <c r="H405" i="11"/>
  <c r="G405" i="11"/>
  <c r="F405" i="11"/>
  <c r="E405" i="11"/>
  <c r="H403" i="11"/>
  <c r="G403" i="11"/>
  <c r="F403" i="11"/>
  <c r="E403" i="11"/>
  <c r="H360" i="11"/>
  <c r="G360" i="11"/>
  <c r="F360" i="11"/>
  <c r="E360" i="11"/>
  <c r="H358" i="11"/>
  <c r="G358" i="11"/>
  <c r="F358" i="11"/>
  <c r="E358" i="11"/>
  <c r="H330" i="11"/>
  <c r="G330" i="11"/>
  <c r="F330" i="11"/>
  <c r="E330" i="11"/>
  <c r="H328" i="11"/>
  <c r="G328" i="11"/>
  <c r="F328" i="11"/>
  <c r="E328" i="11"/>
  <c r="H325" i="11"/>
  <c r="G325" i="11"/>
  <c r="F325" i="11"/>
  <c r="E325" i="11"/>
  <c r="H323" i="11"/>
  <c r="G323" i="11"/>
  <c r="F323" i="11"/>
  <c r="E323" i="11"/>
  <c r="H309" i="11"/>
  <c r="G309" i="11"/>
  <c r="F309" i="11"/>
  <c r="E309" i="11"/>
  <c r="H307" i="11"/>
  <c r="G307" i="11"/>
  <c r="F307" i="11"/>
  <c r="E307" i="11"/>
  <c r="H305" i="11"/>
  <c r="G305" i="11"/>
  <c r="F305" i="11"/>
  <c r="E305" i="11"/>
  <c r="H296" i="11"/>
  <c r="G296" i="11"/>
  <c r="F296" i="11"/>
  <c r="E296" i="11"/>
  <c r="H292" i="11"/>
  <c r="G292" i="11"/>
  <c r="F292" i="11"/>
  <c r="E292" i="11"/>
  <c r="H288" i="11"/>
  <c r="G288" i="11"/>
  <c r="F288" i="11"/>
  <c r="E288" i="11"/>
  <c r="H286" i="11"/>
  <c r="G286" i="11"/>
  <c r="F286" i="11"/>
  <c r="E286" i="11"/>
  <c r="H283" i="11"/>
  <c r="G283" i="11"/>
  <c r="F283" i="11"/>
  <c r="E283" i="11"/>
  <c r="H281" i="11"/>
  <c r="G281" i="11"/>
  <c r="F281" i="11"/>
  <c r="E281" i="11"/>
  <c r="H277" i="11"/>
  <c r="G277" i="11"/>
  <c r="F277" i="11"/>
  <c r="E277" i="11"/>
  <c r="H275" i="11"/>
  <c r="G275" i="11"/>
  <c r="F275" i="11"/>
  <c r="E275" i="11"/>
  <c r="H273" i="11"/>
  <c r="G273" i="11"/>
  <c r="F273" i="11"/>
  <c r="E273" i="11"/>
  <c r="H271" i="11"/>
  <c r="G271" i="11"/>
  <c r="F271" i="11"/>
  <c r="E271" i="11"/>
  <c r="H210" i="11"/>
  <c r="G210" i="11"/>
  <c r="F210" i="11"/>
  <c r="E210" i="11"/>
  <c r="H208" i="11"/>
  <c r="G208" i="11"/>
  <c r="F208" i="11"/>
  <c r="E208" i="11"/>
  <c r="H206" i="11"/>
  <c r="G206" i="11"/>
  <c r="F206" i="11"/>
  <c r="E206" i="11"/>
  <c r="H204" i="11"/>
  <c r="G204" i="11"/>
  <c r="F204" i="11"/>
  <c r="E204" i="11"/>
  <c r="H202" i="11"/>
  <c r="G202" i="11"/>
  <c r="F202" i="11"/>
  <c r="E202" i="11"/>
  <c r="H196" i="11"/>
  <c r="G196" i="11"/>
  <c r="F196" i="11"/>
  <c r="E196" i="11"/>
  <c r="H194" i="11"/>
  <c r="G194" i="11"/>
  <c r="F194" i="11"/>
  <c r="E194" i="11"/>
  <c r="H192" i="11"/>
  <c r="G192" i="11"/>
  <c r="F192" i="11"/>
  <c r="E192" i="11"/>
  <c r="H190" i="11"/>
  <c r="G190" i="11"/>
  <c r="F190" i="11"/>
  <c r="E190" i="11"/>
  <c r="H187" i="11"/>
  <c r="G187" i="11"/>
  <c r="F187" i="11"/>
  <c r="E187" i="11"/>
  <c r="H185" i="11"/>
  <c r="G185" i="11"/>
  <c r="F185" i="11"/>
  <c r="E185" i="11"/>
  <c r="H182" i="11"/>
  <c r="F182" i="11"/>
  <c r="E182" i="11"/>
  <c r="H149" i="11"/>
  <c r="G149" i="11"/>
  <c r="F149" i="11"/>
  <c r="E149" i="11"/>
  <c r="H147" i="11"/>
  <c r="G147" i="11"/>
  <c r="F147" i="11"/>
  <c r="E147" i="11"/>
  <c r="H145" i="11"/>
  <c r="G145" i="11"/>
  <c r="F145" i="11"/>
  <c r="E145" i="11"/>
  <c r="H143" i="11"/>
  <c r="G143" i="11"/>
  <c r="F143" i="11"/>
  <c r="E143" i="11"/>
  <c r="H141" i="11"/>
  <c r="G141" i="11"/>
  <c r="F141" i="11"/>
  <c r="E141" i="11"/>
  <c r="H139" i="11"/>
  <c r="G139" i="11"/>
  <c r="F139" i="11"/>
  <c r="E139" i="11"/>
  <c r="H137" i="11"/>
  <c r="G137" i="11"/>
  <c r="F137" i="11"/>
  <c r="E137" i="11"/>
  <c r="H134" i="11"/>
  <c r="G134" i="11"/>
  <c r="F134" i="11"/>
  <c r="E134" i="11"/>
  <c r="H132" i="11"/>
  <c r="G132" i="11"/>
  <c r="F132" i="11"/>
  <c r="E132" i="11"/>
  <c r="G130" i="11"/>
  <c r="E130" i="11"/>
  <c r="H111" i="11"/>
  <c r="G111" i="11"/>
  <c r="F111" i="11"/>
  <c r="E111" i="11"/>
  <c r="H109" i="11"/>
  <c r="G109" i="11"/>
  <c r="F109" i="11"/>
  <c r="E109" i="11"/>
  <c r="H105" i="11"/>
  <c r="G105" i="11"/>
  <c r="F105" i="11"/>
  <c r="E105" i="11"/>
  <c r="H103" i="11"/>
  <c r="G103" i="11"/>
  <c r="F103" i="11"/>
  <c r="E103" i="11"/>
  <c r="H101" i="11"/>
  <c r="G101" i="11"/>
  <c r="F101" i="11"/>
  <c r="E101" i="11"/>
  <c r="H93" i="11"/>
  <c r="G93" i="11"/>
  <c r="F93" i="11"/>
  <c r="E93" i="11"/>
  <c r="H85" i="11"/>
  <c r="G85" i="11"/>
  <c r="F85" i="11"/>
  <c r="E85" i="11"/>
  <c r="H81" i="11"/>
  <c r="G81" i="11"/>
  <c r="F81" i="11"/>
  <c r="E81" i="11"/>
  <c r="H79" i="11"/>
  <c r="G79" i="11"/>
  <c r="F79" i="11"/>
  <c r="E79" i="11"/>
  <c r="H77" i="11"/>
  <c r="G77" i="11"/>
  <c r="F77" i="11"/>
  <c r="E77" i="11"/>
  <c r="H66" i="11"/>
  <c r="G66" i="11"/>
  <c r="F66" i="11"/>
  <c r="E66" i="11"/>
  <c r="H62" i="11"/>
  <c r="G62" i="11"/>
  <c r="F62" i="11"/>
  <c r="E62" i="11"/>
  <c r="H59" i="11"/>
  <c r="G59" i="11"/>
  <c r="F59" i="11"/>
  <c r="E59" i="11"/>
  <c r="H57" i="11"/>
  <c r="G57" i="11"/>
  <c r="F57" i="11"/>
  <c r="E57" i="11"/>
  <c r="H55" i="11"/>
  <c r="G55" i="11"/>
  <c r="F55" i="11"/>
  <c r="E55" i="11"/>
  <c r="H49" i="11"/>
  <c r="G49" i="11"/>
  <c r="F49" i="11"/>
  <c r="E49" i="11"/>
  <c r="H47" i="11"/>
  <c r="G47" i="11"/>
  <c r="F47" i="11"/>
  <c r="E47" i="11"/>
  <c r="H37" i="11"/>
  <c r="G37" i="11"/>
  <c r="F37" i="11"/>
  <c r="E37" i="11"/>
  <c r="H35" i="11"/>
  <c r="G35" i="11"/>
  <c r="F35" i="11"/>
  <c r="E35" i="11"/>
  <c r="H28" i="11"/>
  <c r="G28" i="11"/>
  <c r="F28" i="11"/>
  <c r="E28" i="11"/>
  <c r="H25" i="11"/>
  <c r="G25" i="11"/>
  <c r="F25" i="11"/>
  <c r="E25" i="11"/>
  <c r="H23" i="11"/>
  <c r="G23" i="11"/>
  <c r="F23" i="11"/>
  <c r="E23" i="11"/>
  <c r="H20" i="11"/>
  <c r="G20" i="11"/>
  <c r="F20" i="11"/>
  <c r="E20" i="11"/>
  <c r="H16" i="11"/>
  <c r="G16" i="11"/>
  <c r="F16" i="11"/>
  <c r="E16" i="11"/>
  <c r="H10" i="11"/>
  <c r="G10" i="11"/>
  <c r="F10" i="11"/>
  <c r="E10" i="11"/>
  <c r="G8" i="11"/>
  <c r="F8" i="11"/>
  <c r="E8" i="11"/>
  <c r="H191" i="1"/>
  <c r="G191" i="1"/>
  <c r="F191" i="1"/>
  <c r="E191" i="1"/>
  <c r="H189" i="1"/>
  <c r="G189" i="1"/>
  <c r="F189" i="1"/>
  <c r="E189" i="1"/>
  <c r="H184" i="1"/>
  <c r="G184" i="1"/>
  <c r="F184" i="1"/>
  <c r="E184" i="1"/>
  <c r="H170" i="1"/>
  <c r="G170" i="1"/>
  <c r="F170" i="1"/>
  <c r="E170" i="1"/>
  <c r="H168" i="1"/>
  <c r="G168" i="1"/>
  <c r="F168" i="1"/>
  <c r="E168" i="1"/>
  <c r="H166" i="1"/>
  <c r="G166" i="1"/>
  <c r="F166" i="1"/>
  <c r="E166" i="1"/>
  <c r="H145" i="1"/>
  <c r="G145" i="1"/>
  <c r="F145" i="1"/>
  <c r="E145" i="1"/>
  <c r="H142" i="1"/>
  <c r="G142" i="1"/>
  <c r="F142" i="1"/>
  <c r="E142" i="1"/>
  <c r="H140" i="1"/>
  <c r="G140" i="1"/>
  <c r="F140" i="1"/>
  <c r="E140" i="1"/>
  <c r="H138" i="1"/>
  <c r="G138" i="1"/>
  <c r="F138" i="1"/>
  <c r="E138" i="1"/>
  <c r="H136" i="1"/>
  <c r="G136" i="1"/>
  <c r="F136" i="1"/>
  <c r="E136" i="1"/>
  <c r="H134" i="1"/>
  <c r="G134" i="1"/>
  <c r="F134" i="1"/>
  <c r="E134" i="1"/>
  <c r="H115" i="1"/>
  <c r="G115" i="1"/>
  <c r="F115" i="1"/>
  <c r="E115" i="1"/>
  <c r="H113" i="1"/>
  <c r="G113" i="1"/>
  <c r="F113" i="1"/>
  <c r="E113" i="1"/>
  <c r="H111" i="1"/>
  <c r="G111" i="1"/>
  <c r="F111" i="1"/>
  <c r="E111" i="1"/>
  <c r="H108" i="1"/>
  <c r="G108" i="1"/>
  <c r="F108" i="1"/>
  <c r="E108" i="1"/>
  <c r="H106" i="1"/>
  <c r="G106" i="1"/>
  <c r="F106" i="1"/>
  <c r="E106" i="1"/>
  <c r="H103" i="1"/>
  <c r="G103" i="1"/>
  <c r="F103" i="1"/>
  <c r="E103" i="1"/>
  <c r="H101" i="1"/>
  <c r="G101" i="1"/>
  <c r="F101" i="1"/>
  <c r="E101" i="1"/>
  <c r="H97" i="1"/>
  <c r="G97" i="1"/>
  <c r="F97" i="1"/>
  <c r="E97" i="1"/>
  <c r="H95" i="1"/>
  <c r="G95" i="1"/>
  <c r="F95" i="1"/>
  <c r="E95" i="1"/>
  <c r="H93" i="1"/>
  <c r="G93" i="1"/>
  <c r="F93" i="1"/>
  <c r="E93" i="1"/>
  <c r="H88" i="1"/>
  <c r="G88" i="1"/>
  <c r="F88" i="1"/>
  <c r="E88" i="1"/>
  <c r="H86" i="1"/>
  <c r="G86" i="1"/>
  <c r="F86" i="1"/>
  <c r="E86" i="1"/>
  <c r="H84" i="1"/>
  <c r="G84" i="1"/>
  <c r="F84" i="1"/>
  <c r="E84" i="1"/>
  <c r="H80" i="1"/>
  <c r="G80" i="1"/>
  <c r="F80" i="1"/>
  <c r="E80" i="1"/>
  <c r="H76" i="1"/>
  <c r="G76" i="1"/>
  <c r="F76" i="1"/>
  <c r="E76" i="1"/>
  <c r="H68" i="1"/>
  <c r="G68" i="1"/>
  <c r="F68" i="1"/>
  <c r="E68" i="1"/>
  <c r="H65" i="1"/>
  <c r="G65" i="1"/>
  <c r="F65" i="1"/>
  <c r="E65" i="1"/>
  <c r="H63" i="1"/>
  <c r="G63" i="1"/>
  <c r="F63" i="1"/>
  <c r="E63" i="1"/>
  <c r="H59" i="1"/>
  <c r="G59" i="1"/>
  <c r="F59" i="1"/>
  <c r="E59" i="1"/>
  <c r="H56" i="1"/>
  <c r="G56" i="1"/>
  <c r="F56" i="1"/>
  <c r="E56" i="1"/>
  <c r="H54" i="1"/>
  <c r="G54" i="1"/>
  <c r="F54" i="1"/>
  <c r="E54" i="1"/>
  <c r="H52" i="1"/>
  <c r="G52" i="1"/>
  <c r="F52" i="1"/>
  <c r="E52" i="1"/>
  <c r="H47" i="1"/>
  <c r="G47" i="1"/>
  <c r="F47" i="1"/>
  <c r="E47" i="1"/>
  <c r="H45" i="1"/>
  <c r="G45" i="1"/>
  <c r="F45" i="1"/>
  <c r="E45" i="1"/>
  <c r="H43" i="1"/>
  <c r="G43" i="1"/>
  <c r="F43" i="1"/>
  <c r="E43" i="1"/>
  <c r="H41" i="1"/>
  <c r="G41" i="1"/>
  <c r="F41" i="1"/>
  <c r="E41" i="1"/>
  <c r="H37" i="1"/>
  <c r="G37" i="1"/>
  <c r="F37" i="1"/>
  <c r="E37" i="1"/>
  <c r="H35" i="1"/>
  <c r="G35" i="1"/>
  <c r="F35" i="1"/>
  <c r="E35" i="1"/>
  <c r="H33" i="1"/>
  <c r="G33" i="1"/>
  <c r="F33" i="1"/>
  <c r="E33" i="1"/>
  <c r="H31" i="1"/>
  <c r="G31" i="1"/>
  <c r="F31" i="1"/>
  <c r="E31" i="1"/>
  <c r="H29" i="1"/>
  <c r="G29" i="1"/>
  <c r="F29" i="1"/>
  <c r="E29" i="1"/>
  <c r="H27" i="1"/>
  <c r="G27" i="1"/>
  <c r="F27" i="1"/>
  <c r="E27" i="1"/>
  <c r="H25" i="1"/>
  <c r="G25" i="1"/>
  <c r="F25" i="1"/>
  <c r="E25" i="1"/>
  <c r="H22" i="1"/>
  <c r="G22" i="1"/>
  <c r="F22" i="1"/>
  <c r="E22" i="1"/>
  <c r="H19" i="1"/>
  <c r="G19" i="1"/>
  <c r="G192" i="1" s="1"/>
  <c r="G198" i="1" s="1"/>
  <c r="F19" i="1"/>
  <c r="F192" i="1" s="1"/>
  <c r="F198" i="1" s="1"/>
  <c r="E19" i="1"/>
  <c r="H11" i="1"/>
  <c r="G11" i="1"/>
  <c r="F11" i="1"/>
  <c r="E11" i="1"/>
  <c r="H9" i="1"/>
  <c r="G9" i="1"/>
  <c r="F9" i="1"/>
  <c r="E9" i="1"/>
  <c r="H7" i="1"/>
  <c r="H12" i="1" s="1"/>
  <c r="H197" i="1" s="1"/>
  <c r="G7" i="1"/>
  <c r="G12" i="1" s="1"/>
  <c r="G197" i="1" s="1"/>
  <c r="F7" i="1"/>
  <c r="F12" i="1" s="1"/>
  <c r="F197" i="1" s="1"/>
  <c r="E7" i="1"/>
  <c r="E12" i="1" s="1"/>
  <c r="E197" i="1" s="1"/>
  <c r="H192" i="1" l="1"/>
  <c r="H198" i="1" s="1"/>
  <c r="G94" i="11"/>
  <c r="G1088" i="11" s="1"/>
  <c r="F94" i="11"/>
  <c r="F1088" i="11" s="1"/>
  <c r="E1082" i="11"/>
  <c r="E1089" i="11" s="1"/>
  <c r="E94" i="11"/>
  <c r="E1088" i="11" s="1"/>
  <c r="E1090" i="11" s="1"/>
  <c r="E192" i="1"/>
  <c r="E198" i="1" s="1"/>
  <c r="H822" i="11"/>
  <c r="H821" i="11"/>
  <c r="H638" i="11"/>
  <c r="H637" i="11"/>
  <c r="H584" i="11"/>
  <c r="H574" i="11"/>
  <c r="H431" i="11"/>
  <c r="H430" i="11"/>
  <c r="G150" i="11"/>
  <c r="G182" i="11" s="1"/>
  <c r="F114" i="11"/>
  <c r="H7" i="11"/>
  <c r="H6" i="11"/>
  <c r="H440" i="11" l="1"/>
  <c r="H647" i="11"/>
  <c r="H913" i="11"/>
  <c r="H114" i="11"/>
  <c r="H130" i="11" s="1"/>
  <c r="F130" i="11"/>
  <c r="F1082" i="11" s="1"/>
  <c r="F1089" i="11" s="1"/>
  <c r="F1090" i="11" s="1"/>
  <c r="G1082" i="11"/>
  <c r="G1089" i="11" s="1"/>
  <c r="G1090" i="11" s="1"/>
  <c r="H600" i="11"/>
  <c r="H8" i="11"/>
  <c r="H94" i="11" s="1"/>
  <c r="H1088" i="11" s="1"/>
  <c r="F199" i="1"/>
  <c r="H199" i="1"/>
  <c r="G199" i="1"/>
  <c r="E199" i="1"/>
  <c r="H1082" i="11" l="1"/>
  <c r="H1089" i="11" s="1"/>
  <c r="H1090" i="11" s="1"/>
</calcChain>
</file>

<file path=xl/sharedStrings.xml><?xml version="1.0" encoding="utf-8"?>
<sst xmlns="http://schemas.openxmlformats.org/spreadsheetml/2006/main" count="3494" uniqueCount="1218">
  <si>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</si>
  <si>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</si>
  <si>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</si>
  <si>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</si>
  <si>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</si>
  <si>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</si>
  <si>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</si>
  <si>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</si>
  <si>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</si>
  <si>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</si>
  <si>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CONSELHEIROS/CONVIDADOS</t>
  </si>
  <si>
    <t>Total - Funcionários</t>
  </si>
  <si>
    <t>Total - Conselheiros e Convidados</t>
  </si>
  <si>
    <t>Total Geral</t>
  </si>
  <si>
    <t>*recebido em conta corrente - pessoa jurídica.</t>
  </si>
  <si>
    <t>DIÁRIAS, AJUDA DE CUSTOS DESLOCAMENTO EM ACUMULADO/2023</t>
  </si>
  <si>
    <t>RESUMO ACUMULADO 2023</t>
  </si>
  <si>
    <t>Alexandre Junckes Jacques</t>
  </si>
  <si>
    <t>Empregado</t>
  </si>
  <si>
    <t>Pagamento de 4 Auxílio Hospedagem Nacional, 8 Auxílio Alimentação Nacional a Alexandre Junckes Jacques referente a: 1689/2023 - Convocação para Retenções de Tributos na Administração Pública, Curitiba - PR, 28 a 30/06/2023.</t>
  </si>
  <si>
    <t>COMPLEMENTO Pagamento de 4 Auxílio Estacionamento a Alexandre Junckes Jacques referente a: 1689/2023 - Convocação para Retenções de Tributos na Administração Pública, Curitiba - PR, 28 a 30/06/2023.</t>
  </si>
  <si>
    <t>André Moraes de Jesus</t>
  </si>
  <si>
    <t>Pagamento de 1 Auxílio Hospedagem Estadual, 2 Auxílio Alimentação Estadual a André Moraes de Jesus referente a: 1838/2023 - Convocação para REUNIÃO PRESENCIAL GERFISC, Florianópolis/SC, 06/10/2023.</t>
  </si>
  <si>
    <t>Cicero Hipólito da Silva Junior</t>
  </si>
  <si>
    <t>Pagamento de 5 Auxílio Alimentação Nacional DF/SP/RJ, 7 Auxílio Locomoção Urbana Nacional DF/SP/RJ, 2 Auxílio Hospedagem Nacional DF/SP/RJ a Cícero Hipólito da Silva Junior referente a: 1522/2023 - Convocação para 10º Treinamento Técnico da CED-CAU/BR, Brasília - DF, 06 e 07/03/2023, ida:05/03/2023.</t>
  </si>
  <si>
    <t>Pagamento de 8 Auxílio Alimentação Nacional DF/SP/RJ, 3 Auxílio Hospedagem Nacional DF/SP/RJ, 9 Auxílio Locomoção Urbana Nacional DF/SP/RJ a Cícero Hipólito da Silva Junior referente a: 1645/2023 - Convocação para Treinamento de Assessorias e Coordenadores das CE-UF, Brasília - DF, 14 e 16/06/2023.</t>
  </si>
  <si>
    <t>Pagamento de 9 Auxílio Locomoção Urbana Nacional, 6 Auxílio Alimentação Nacional, 2 Auxílio Hospedagem Nacional a Cícero Hipólito da Silva Junior referente a: 1739/2023 - Convocação para 25º Seminário Regional da CED-CAU/BR “10 ANOS DO CÓDIGO DE ÉTICA EM UM M, Fortaleza - CE, 23 a 25/08/2023.</t>
  </si>
  <si>
    <t>Pagamento de 8 Auxílio Alimentação Nacional DF/SP/RJ, 9 Auxílio Locomoção Urbana Nacional DF/SP/RJ, 3 Auxílio Hospedagem Nacional DF/SP/RJ a Cícero Hipólito da Silva Junior referente a: 1778/2023 - Convocação para Encontro Advogados CAU/BR, Brasília - DF, 11 a 13/09/2023.</t>
  </si>
  <si>
    <t>Pagamento de 6 Auxílio Alimentação Nacional DF/SP/RJ, 2 Auxílio Hospedagem Nacional DF/SP/RJ, 7 Auxílio Locomoção Urbana Nacional DF/SP/RJ a Cícero Hipólito da Silva Junior referente a: 1810/2023 - Convocação para 11º Treinamento Técnico da CED-CAU/BR, Brasília - DF, 25 e 26/09/2023.</t>
  </si>
  <si>
    <t>Fernando Augusto Yudyro Hayashi</t>
  </si>
  <si>
    <t>Pagamento de 6 Auxílio Alimentação Nacional DF/SP/RJ, 2 Auxílio Hospedagem Nacional DF/SP/RJ, 8 Auxílio Locomoção Urbana Nacional DF/SP/RJ a Fernando Augusto Yudyro Hayashi referente a: 1543/2023 - Convocação para Capacitação Resolução CAU/BR nº 198 – Fiscalização, Brasília - DF, 13 a 15/03/2023.</t>
  </si>
  <si>
    <t>Pagamento de 2 Auxílio Alimentação Estadual, 1 Auxílio Hospedagem Estadual a Fernando Augusto Yudyro Hayashi referente a: 1575/2023 - Convocação para Road Show NCD 2023, Criciúma/SC, 27/03/2023.</t>
  </si>
  <si>
    <t>Pagamento de 1 Auxílio Hospedagem Estadual, 4 Auxílio Alimentação Estadual a Fernando Augusto Yudyro Hayashi referente a: 1682/2023 - Convocação para FISCALIZAÇÃO REGIÃO SERRANA, Lages/SC, 19 e 20/06/2023.</t>
  </si>
  <si>
    <t>Fernando de Oliveira Volkmer</t>
  </si>
  <si>
    <t>Pagamento de 5 Auxílio Locomoção Urbana Nacional DF/SP/RJ, 4 Auxílio Alimentação Nacional DF/SP/RJ, 1 Auxílio Hospedagem Nacional DF/SP/RJ a Fernando de Oliveira Volkmer referente a: 1475/2023 - Convocação para Imersão sobre a utilização do SEI no CAU/SP, São Paulo - SP, 02/02/2023.</t>
  </si>
  <si>
    <t>Pagamento de 2 Auxílio Alimentação Estadual, 1 Auxílio Hospedagem Estadual a Fernando de Oliveira Volkmer referente a: 1707/2023 - Convocação para Oficina Empreender em Arquitetura - Criciúma, Criciúma/SC, 24/08/2023.</t>
  </si>
  <si>
    <t>Filipe Lima Rockenbach</t>
  </si>
  <si>
    <t>Pagamento de 3 Auxílio Hospedagem Nacional DF/SP/RJ, 7 Auxílio Locomoção Urbana Nacional DF/SP/RJ, 7 Auxílio Alimentação Nacional DF/SP/RJ a Filipe Lima Rockenbach referente a: 1480/2023 - Convocação para Curso sobre a Nova Lei de Licitações e Contratos (CAU/SP), São Paulo - SP, 30/01 a 01/02/2023.</t>
  </si>
  <si>
    <t>Isabel Leal Marcon Leonetti</t>
  </si>
  <si>
    <t>Pagamento de 5 Auxílio Locomoção Urbana Nacional DF/SP/RJ, 4 Auxílio Alimentação Nacional DF/SP/RJ, 1 Auxílio Hospedagem Nacional DF/SP/RJ a Isabel Leal Marcon Leonetti referente a: 1475/2023 - Convocação para Imersão sobre a utilização do SEI no CAU/SP, São Paulo - SP, 02/02/2023.</t>
  </si>
  <si>
    <t>Pagamento de 3 Auxílio Hospedagem Nacional DF/SP/RJ, 5 Auxílio Locomoção Urbana Nacional DF/SP/RJ, 8 Auxílio Alimentação Nacional DF/SP/RJ a Isabel Leal Marcon Leonetti referente a:1778/2023 - Convocação para Encontro Advogados CAU/BR, Brasília - DF, 11 a 13/09/2023.</t>
  </si>
  <si>
    <t>Jaime Teixeira Chaves</t>
  </si>
  <si>
    <t>Pagamento de 5 Auxílio Locomoção Urbana Nacional DF/SP/RJ, 2 Auxílio Hospedagem Nacional DF/SP/RJ, 4 Auxílio Alimentação Nacional DF/SP/RJ a Jaime Teixeira Chaves referente a: 1475/2023 - Convocação para Imersão sobre a utilização do SEI no CAU/SP, São Paulo - SP, 02/02/2023; 1501/2023 - Convocação para Reunião com a Assessoria da Comissão Temporária de Concurso de Projetos, São Paulo - SP, 03/02/2023.</t>
  </si>
  <si>
    <t>Pagamento de 4 Auxílio Hospedagem Nacional, 10 Auxílio Locomoção Urbana Nacional, 10 Auxílio Alimentação Nacional a Jaime Teixeira Chaves referente a: 1538/2023 - Convocação para 3º ENCONTRO DE GERENTES GERAIS CAU/UF, Natal - RN, 09 a 11/03/2023.</t>
  </si>
  <si>
    <t>Pagamento de 7 Auxílio Locomoção Urbana Nacional DF/SP/RJ, 6 Auxílio Alimentação Nacional DF/SP/RJ, 2 Auxílio Hospedagem Nacional DF/SP/RJ a Jaime Teixeira Chaves referente a:  1568/2023 - Convocação para I Encontro de Alinhamento das Assessorias dos Órgãos Colegiados, Brasília - DF, 03 e 04/04/2023.</t>
  </si>
  <si>
    <t>Pagamento de 8 Auxílio Alimentação Nacional, 8 Auxílio Locomoção Urbana Nacional, 3 Auxílio Hospedagem Nacional a Jaime Teixeira Chaves referente a: 1632/2023 - Convocação para lV ENCONTRO DOS(AS) GERENTES GERAIS DOS CAU/UFS, São Luís - MA, 15 e 16/06/2023.</t>
  </si>
  <si>
    <t>Pagamento de 5 Auxílio Alimentação Nacional DF/SP/RJ, 2 Auxílio Hospedagem Nacional DF/SP/RJ, 4 Auxílio Locomoção Urbana Nacional DF/SP/RJ a Jaime Teixeira Chaves referente a: 1756/2023 - Convocação para Oficina de Planejamento Estratégico Integrado, Brasília - DF, 15 e 16/08/2023.</t>
  </si>
  <si>
    <t>Leonardo Vistuba Kawa</t>
  </si>
  <si>
    <t>Pagamento de 1 Auxílio Hospedagem Estadual a Leonardo Vistuba Kawa referente a: 1487/2023 - Convocação para 1ª Reunião Ordinária da CEP-CAU/SC, Florianópolis/SC, 24/01/2023.</t>
  </si>
  <si>
    <t>Pagamento de 2 Auxílio Hospedagem Estadual a Leonardo Vistuba Kawa referente a: 1515/2023 - Convocação para 2ª Reunião Ordinária da CEP-CAU/SC, Florianópolis/SC, 14/02/2023, ida:13/02/2023, volta:14/02/2023; 1502/2023 - Convocação para 1ª Reunião Extraordinária da CEP-CAU/SC, Florianópolis/SC, 13/02/2023, volta:14/02/2023.</t>
  </si>
  <si>
    <t>Pagamento de 1 Auxílio Hospedagem Estadual a Leonardo Vistuba Kawa referente a: 1473/2022 - Convocação para Reunião presencial e confraternização de fim de ano, Florianópolis/SC, 04/01/2023.</t>
  </si>
  <si>
    <t>Pagamento de 7 Auxílio Alimentação Nacional DF/SP/RJ, 3 Auxílio Locomoção Urbana Nacional DF/SP/RJ, 3 Auxílio Hospedagem Nacional DF/SP/RJ a Leonardo Vistuba Kawa referente a: 1543/2023 - Convocação para Capacitação Resolução CAU/BR nº 198 – Fiscalização, Brasília - DF, 13 e 15/03/2023.</t>
  </si>
  <si>
    <t>Pagamento de 1 Auxílio Locomoção Urbana Estadual, 4 Auxílio Alimentação Estadual, 1 Auxílio Hospedagem Estadual, 1 Reembolso de Passagem Rodoviária a Leonardo Vistuba Kawa referente a: 1666/2023 - Convocação para REUNIÃO PRESENCIAL GERFISC, Florianópolis/SC, 07/06/2023.</t>
  </si>
  <si>
    <t>Pagamento de 3 Auxílio Hospedagem Nacional DF/SP/RJ, 5 Auxílio Locomoção Urbana Nacional DF/SP/RJ, 7 Auxílio Alimentação Nacional DF/SP/RJ a Leonardo Vistuba Kawa referente a: 1754/2023 - Convocação para III ENCONTRO TEMÁTICO DA CEP-CAU/BR e VI Encontro de Coordenadores CEPs, Brasília - DF, 14 a 16/08/2023.</t>
  </si>
  <si>
    <t>Pagamento de 1 Reembolso de Passagem Rodoviária, 1 Auxílio Hospedagem Estadual a Leonardo Vistuba Kawa referente a: 1777/2023 - Convocação para REUNIÃO TÉCNICA - PROJETO ESPECÍFICO AGENTE DE CONSTATAÇÃO, Florianópolis/SC, 22/08/2023; 1794/2023 - Convocação para REUNIÃO AGENTE CONSTATAÇÃO - DETALHAMENTO EDITAL E POP, Florianópolis/SC, 05 e 06/09/2023, ida:22/08/2023.</t>
  </si>
  <si>
    <t>Pagamento de 2 Auxílio Hospedagem Estadual, 4 Auxílio Alimentação Estadual a Leonardo Vistuba Kawa referente a: 1828/2023 - Convocação para Oficina de Planejamento de Projetos para 2024, Florianópolis/SC, 05/10/2023; 1838/2023 - Convocação para REUNIÃO PRESENCIAL GERFISC, Florianópolis/SC, 06/10/2023.</t>
  </si>
  <si>
    <t>Letícia Francisco Zanetti</t>
  </si>
  <si>
    <t>Pagamento de 4 Auxílio Alimentação Estadual, 1 Auxílio Hospedagem Estadual a Letícia Francisco Zanetti referente a: 1682/2023 - Convocação para FISCALIZAÇÃO REGIÃO SERRANA, Lages/SC, 19 e 20/06/2023.</t>
  </si>
  <si>
    <t>Lilian Laudina Caovilla</t>
  </si>
  <si>
    <t>Pagamento de 9 Auxílio Locomoção Urbana Nacional DF/SP/RJ, 8 Auxílio Alimentação Nacional DF/SP/RJ, 3 Auxílio Hospedagem Nacional DF/SP/RJ a Lilian Laudina Caovilla referente a: 1543/2023 - Convocação para Capacitação Resolução CAU/BR nº 198 – Fiscalização, Brasília - DF, 13 a 15/03/2023.</t>
  </si>
  <si>
    <t>Pagamento de 2 Auxilio Hospedagem Estadual, 4 Auxilio Alimentação Estadual, 5 Auxilio Deslocamento a Lilian Laudina Caovilla referente a: 1666/2023 - Convocação para REUNIÃO PRESENCIAL GERFISC</t>
  </si>
  <si>
    <t>Pagamento de 25,50 Auxílio Quilometragem a Lilian Laudina Caovilla referente a: Ação de fiscalização, Chapecó, 07/08/2023.</t>
  </si>
  <si>
    <t>Pagamento de 4 Auxílio Alimentação Estadual, 1 Auxílio Hospedagem Estadual, 5 Auxílio Locomoção Urbana Estadual a Lilian Laudina Caovilla referente a:1838/2023 - Convocação para REUNIÃO PRESENCIAL GERFISC, Florianópolis/SC, 06/10/2023.</t>
  </si>
  <si>
    <t>Marina Lemos Lameiras</t>
  </si>
  <si>
    <t>Pagamento de 8 Auxílio Alimentação Nacional DF/SP/RJ, 4 Auxílio Locomoção Urbana Nacional DF/SP/RJ, 3 Auxílio Hospedagem Nacional DF/SP/RJ a Marina Lemos Lameiras referente a: 1799/2023 - Convocação para II Seminário Nacional em Ensino, Formação e Atribuições Profissionais de, Brasília - DF, 18 a 20/09/2023.</t>
  </si>
  <si>
    <t>Mayara Regina de Souza Spengler</t>
  </si>
  <si>
    <t>Pagamento de 6 Auxílio Locomoção Urbana Estadual, 1 Auxílio Hospedagem Estadual, 4 Auxílio Alimentação Estadual a Mayara Regina de Souza Spengler referente a: 1666/2023 - Convocação para REUNIÃO PRESENCIAL GERFISC, Florianópolis/SC, 07/06/2023.</t>
  </si>
  <si>
    <t>Melina Valença Marcondes</t>
  </si>
  <si>
    <t>Pagamento de 6 Auxílio Locomoção Urbana Nacional DF/SP/RJ, 2 Auxílio Hospedagem Nacional DF/SP/RJ, 4 Auxílio Alimentação Nacional DF/SP/RJ a Melina Valença Marcondes referente a: 1526/2023 - Convocação para V Encontro Nacional de Coordenadores de CEF, Brasília - DF, 03/03/2023.</t>
  </si>
  <si>
    <t>Pagamento de 2 Auxílio Hospedagem Nacional DF/SP/RJ, 7 Auxílio Locomoção Urbana Nacional DF/SP/RJ, 6 Auxílio Alimentação Nacional DF/SP/RJ a Melina Valença Marcondes referente a: 1616/2023 - Convocação para VI Encontro Nacional de Coordenadores de CEF, Brasília - DF, 16/05/2023; 1617/2023 - Convocação para IX Seminário Legislativo, Brasília - DF, 17/05/2023.</t>
  </si>
  <si>
    <t>Olavo Coelho Arantes</t>
  </si>
  <si>
    <t>Pagamento de 1 Auxílio Hospedagem Nacional DF/SP/RJ, 4 Auxílio Alimentação Nacional DF/SP/RJ, 4 Auxílio Locomoção Urbana Nacional DF/SP/RJ a Olavo Coelho Arantes referente a: 1475/2023 - Convocação para Imersão sobre a utilização do SEI no CAU/SP, São Paulo - SP, 02/02/2023.</t>
  </si>
  <si>
    <t>Pagamento de 2 Auxílio Locomoção Urbana Nacional, 8 Auxílio Alimentação Nacional, 4 Auxílio Hospedagem Nacional a Olavo Coelho Arantes referente a: 1689/2023 - Convocação para Retenções de Tributos na Administração Pública, Curitiba - PR, 28 a 30/06/2023.</t>
  </si>
  <si>
    <t>Pagamento de 4 Auxílio Locomoção Urbana Nacional DF/SP/RJ, 2 Auxílio Hospedagem Nacional DF/SP/RJ, 6 Auxílio Alimentação Nacional DF/SP/RJ a Olavo Coelho Arantes referente a: 1746/2023 - Convocação para Evento de Planejamento no CAU/BR, Brasília - DF, 15 e 16/08/2023.</t>
  </si>
  <si>
    <t>Pedro Schultz Fonseca Baptista</t>
  </si>
  <si>
    <t>Pagamento de 1 Auxílio Hospedagem Estadual, 4 Auxílio Locomoção Urbana Estadual, 4 Auxílio Alimentação Estadual a Pedro Schultz Fonseca Baptista referente a: 1529/2023 - Convocação para Reunião de acompanhamento do Convênio do CAU/SC com Chapecó, Chapecó/SC, 28/02/2023, ida:27/02/2023, volta:01/03/2023.</t>
  </si>
  <si>
    <t>Pagamento de 5 Auxílio Locomoção Urbana Nacional DF/SP/RJ, 2 Auxílio Alimentação Nacional DF/SP/RJ, 1 Auxílio Hospedagem Nacional DF/SP/RJ a Pedro Schultz Fonseca Baptista referente a: 1526/2023 - Convocação para V Encontro Nacional de Coordenadores de CEF, Brasília - DF, 03/03/2023, ida:02/03/2023.</t>
  </si>
  <si>
    <t>Pagamento de 6 Auxílio Locomoção Urbana Nacional DF/SP/RJ, 4 Auxílio Alimentação Nacional DF/SP/RJ, 1 Auxílio Hospedagem Nacional DF/SP/RJ a Pedro Schultz Fonseca Baptista referente a: 1523/2023 - Convocação para IV Encontro dos Coordenadores de CEP/UF, São Paulo - SP, 15 e 16/03/2023.</t>
  </si>
  <si>
    <t>Pagamento de 4 Auxílio Locomoção Urbana Nacional, 4 Auxílio Alimentação Nacional, 2 Auxílio Hospedagem Nacional a Pedro Schultz Fonseca Baptista referente a:  1581/2023 - Convocação para Fórum CAU/PR de ATHIS - ATHIS como Política Pública, 1597/2023 - Convocação para Fórum CAU/PR de ATHIS - ATHIS como Política Pública</t>
  </si>
  <si>
    <t>COMPLEMENTO Pagamento de Reembolso passagem rodoviária a Pedro Schultz Fonseca Baptista referente a: 1582/2023 - Convocação para Fórum CAU/PR de ATHIS - ATHIS como Política Pública</t>
  </si>
  <si>
    <t>Pagamento de 6 Auxílio Alimentação Estadual, 2 Auxílio Hospedagem Estadual a Pedro Schultz Fonseca Baptista referente a: 1648/2023 - Convocação para Seminário de Habitação da FECAM em Treze Tílias, Treze Tílias/SC, 13 e 14/06/2023.</t>
  </si>
  <si>
    <t>Pagamento de 3 Auxílio Alimentação Nacional DF/SP/RJ, 1 Auxílio Hospedagem Nacional DF/SP/RJ, 5 Auxílio Locomoção Urbana Nacional DF/SP/RJ a Pedro Schultz Fonseca Baptista referente a: 1709/2023 - Convocação para Reunião Presencial na Secretaria Nacional de Habitação/SNH, Brasília - DF, 21/07/2023.</t>
  </si>
  <si>
    <t>Pagamento de 2 Auxilio Hospedagem Estadual, 4 Auxilio Alimentação Estadual, 4 Auxilio Deslocamento a Pedro Schultz Fonseca Baptista referente a: 1705/2023 - Convocação para Reunião com Prefeitura de Chapecó</t>
  </si>
  <si>
    <t>Pagamento de 4 Auxílio Alimentação Estadual, 4 Auxílio Locomoção Urbana Estadual, 2 Auxílio Hospedagem Estadual a Pedro Schultz Fonseca Baptista referente a:1801/2023 - Convocação para Visita Técnica Dir. Regul. Fund. e Habitação - Chapecó, Chapecó/SC, 09/10/2023.</t>
  </si>
  <si>
    <t>Rafael Figueiró Otávio</t>
  </si>
  <si>
    <t>Pagamento de 7 Auxílio Alimentação Nacional DF/SP/RJ, 7 Auxílio Locomoção Urbana Nacional DF/SP/RJ, 3 Auxílio Hospedagem Nacional DF/SP/RJ a Rafael Figueiró Otávio referente a: 1480/2023 - Convocação para Curso sobre a Nova Lei de Licitações e Contratos (CAU/SP), São Paulo - SP, 30/01 a 01/02/2023.</t>
  </si>
  <si>
    <t>Tatiana Moreira Feres de Melo</t>
  </si>
  <si>
    <t>Pagamento de 6 Auxílio Locomoção Urbana Nacional DF/SP/RJ, 2 Auxílio Hospedagem Nacional DF/SP/RJ, 4 Auxílio Alimentação Nacional DF/SP/RJ a Tatiana Moreira Feres de Melo referente a: 1475/2023 - Convocação para Imersão sobre a utilização do SEI no CAU/SP, São Paulo - SP, 02/02/2023.</t>
  </si>
  <si>
    <t>Pagamento de 8 Auxílio Alimentação Nacional, 4 Auxílio Hospedagem Nacional, 10 Auxílio Locomoção Urbana Nacional a Tatiana Moreira Feres de Melo referente a: 1658/2023 - Convocação para Fórum de Presidentes e Visita Técnica, Aracaju - SE, 26 a 29/07/2023.</t>
  </si>
  <si>
    <t>Pagamento de 4 Auxilio Hospedagem Nacional DF/SP/RJ, 10 Auxilio Alimentação Nacional DF/SP/RJ, 10 Auxilio Deslocamento a Tatiana Moreira Feres de Melo referente a: 1816/2023 - Convocação para CURSO CERIMONIAL PÚBLICO, PROTOCOLO E ORGANIZAÇÃO DE EVENTOS PÚBLICOS (Tatiana e Yve)</t>
  </si>
  <si>
    <t>Yve Sarkis da Costa</t>
  </si>
  <si>
    <t>Pagamento de 8 Auxílio Locomoção Urbana Nacional DF/SP/RJ, 7 Auxílio Alimentação Nacional DF/SP/RJ, 3 Auxílio Hospedagem Nacional DF/SP/RJ a Yve Sarkis da Costa referente a: 1480/2023 - Convocação para Curso sobre a Nova Lei de Licitações e Contratos (CAU/SP), São Paulo - SP, 30/01 a 01/02/2023.</t>
  </si>
  <si>
    <t>Pagamento de 2 Auxílio Alimentação Estadual, 1 Auxílio Hospedagem Estadual a Yve Sarkis da Costa referente a: 1695/2023 - Convocação para Oficina Empreender em Arquitetura, Joinville/SC, 28/06/2023.</t>
  </si>
  <si>
    <t>Pagamento de 1 Auxilio Hospedagem Estadual, 2 Auxilio Alimentação Estadual a Yve Sarkis da Costa referente a: 1706/2023 - Convocação para Oficina Empreender em Arquitetura - Blumenau</t>
  </si>
  <si>
    <t>Pagamento de 2 Auxílio Alimentação Estadual, 1 Auxílio Hospedagem Estadual a Yve Sarkis da Costa referente a: 1707/2023 - Convocação para Oficina Empreender em Arquitetura - Criciúma, Criciúma/SC, 24/08/2023.</t>
  </si>
  <si>
    <t>Pagamento de 3 Auxílio Alimentação Estadual, 1 Auxílio Locomoção Urbana Estadual, 1 Auxílio Hospedagem Estadual a Yve Sarkis da Costa referente ao(s) evento(s) 1735/2023 - Convocação para Oficina Empreender em Arquitetura - Lages, Lages/SC, 27/09/2023.</t>
  </si>
  <si>
    <t>Pagamento de 5 Auxílio Locomoção Urbana Estadual, 2 Auxílio Hospedagem Estadual, 4 Auxílio Alimentação Estadual a Yve Sarkis da Costa referente a: 1836/2023 - Convocação para Oficina Empreender em Arquitetura - Chapecó, Chapecó/SC, 25/10/2023.</t>
  </si>
  <si>
    <t>Pagamento de 4 Auxilio Hospedagem Nacional DF/SP/RJ, 10 Auxilio Alimentação Nacional DF/SP/RJ, 10 Auxilio Deslocamento a Yve Sarkis da Costa referente a: 1816/2023 - Convocação para CURSO CERIMONIAL PÚBLICO, PROTOCOLO E ORGANIZAÇÃO DE EVENTOS PÚBLICOS (Tatiana e Yve)</t>
  </si>
  <si>
    <t>Pagamento de 3 Auxílio Hospedagem Nacional, 8 Auxílio Locomoção Urbana Nacional, 6 Auxílio Alimentação Nacional a Jaime Teixeira Chaves referente a: 1829/2023 - Convocação para V Encontro de Gerentes Gerais dos CAU/UFs, Foz do Iguaçu - PR, 16 e 17/11/2023.</t>
  </si>
  <si>
    <t>João Vicente Scarpin</t>
  </si>
  <si>
    <t>Pagamento de 3 Auxílio Hospedagem Nacional, 8 Auxílio Locomoção Urbana Nacional, 6 Auxílio Alimentação Nacional a João Vicente Scarpin referente a: 1829/2023 - Convocação para V Encontro de Gerentes Gerais dos CAU/UFs, Foz do Iguaçu - PR, 16 e 17/11/2023.</t>
  </si>
  <si>
    <t>Pery Roberto Segala Medeiros</t>
  </si>
  <si>
    <t>Pagamento de 6 Auxílio Alimentação Nacional, 3 Auxílio Hospedagem Nacional, 8 Auxílio Locomoção Urbana Nacional a Pery Roberto Segala Medeiros referente a: 1829/2023 - Convocação para V Encontro de Gerentes Gerais dos CAU/UFs, Foz do Iguaçu - PR, 16 e 17/11/2023.</t>
  </si>
  <si>
    <t>Amanda Mello Ferber</t>
  </si>
  <si>
    <t>Convidado</t>
  </si>
  <si>
    <t>Pagamento de 5 Auxílio Locomoção Urbana Estadual, 1 Auxílio Hospedagem Estadual, 3 Auxílio Alimentação Estadual a Amanda Mello Ferber referente a: Ofício nº 178/2023/PRES/CAUSC NCD SUMMIT 2023 - RELACIONAMENTO INSTITUCIONAL MERCADO DE INTERIORES, Florianópolis/SC, 04/09/2023.</t>
  </si>
  <si>
    <t>Ana Carina Lopes de Souza Zimmermann</t>
  </si>
  <si>
    <t>Conselheiro</t>
  </si>
  <si>
    <t>Pagamento de 1 Auxilio Hospedagem Estadual, 2 Auxilio Alimentação Estadual, 356 Auxilio Quilometragem, 1 Auxilio Estacionamento a Ana Carina Lopes de Souza Zimmermann referente a: 1867/2023 - Convocação para 144ª Reunião Plenária Ordinária</t>
  </si>
  <si>
    <t>Anne Elise Rosa Soto</t>
  </si>
  <si>
    <t>Pagamento de 3 Auxílio Alimentação Estadual, 356 Auxílio Quilometragem, 1 Auxílio Estacionamento, 1 Auxílio Hospedagem Estadual a Anne Elise Rosa Soto referente a: 1477/2023 - Convocação para 135ª Reunião Plenária Ordinária, Florianópolis/SC, 13/01/2023.</t>
  </si>
  <si>
    <t>Pagamento de 1 Auxilio Hospedagem Estadual, 3 Auxilio Alimentação Estadual, 355 Auxilio Quilometragem, 1 Auxilio Estacionamento a Anne Elise Rosa Soto referente a: 1520/2023 - Convocação para 136ª Reunião Plenária Ordinária.</t>
  </si>
  <si>
    <t>COMPLEMENTO - Pagamento de 1 Auxilio Hospedagem Estadual, 1 Auxilio Alimentação Estadual a Anne Elise Rosa Soto referente a: 1520/2023 - Convocação para 136ª Reunião Plenária Ordinária</t>
  </si>
  <si>
    <t>Pagamento de 2 Auxílio Alimentação Estadual, 356 Auxílio Quilometragem, 1 Auxílio Estacionamento, 1 Auxílio Hospedagem Estadual a Anne Elise Rosa Soto referente a: 1552/2023 - Convocação para "CAU Portas Abertas" (Dia das Mulheres - PRES-CAU/SC), Florianópolis/SC, 16/03/2023.</t>
  </si>
  <si>
    <t>Pagamento de 356 Auxílio Quilometragem, 2 Auxílio Alimentação Estadual, 1 Auxílio Estacionamento, 1 Auxílio Hospedagem Estadual a Anne Elise Rosa Soto referente a: 1591/2023 - Convocação para "CAU Portas Abertas" (Mesa Redonda sobre Patrimônio), Florianópolis/SC, 19/04/2023.</t>
  </si>
  <si>
    <t>COMPLEMENTO - Pagamento de 2 Auxilio Alimentação Estadual, 1 Auxilio Estacionamento a Anne Elise Rosa Soto referente a:  1591/2023 - Convocação para "CAU Portas Abertas" (Mesa Redonda sobre Patrimônio), Florianópolis/SC, 19/04/2023, 1594/2023 - Convocação para 138ª Reunião Plenária Ordinária</t>
  </si>
  <si>
    <t>Pagamento de 2 Auxílio Alimentação Estadual, 1 Auxílio Hospedagem Estadual, 181 Auxílio Quilometragem a Anne Elise Rosa Soto referente a: 1620/2023 - Convocação para Palestra - UNIDANTE - Blumenau (Projeto - CAU NAS ESCOLAS), Blumenau/SC, 18/05/2023.</t>
  </si>
  <si>
    <t>Pagamento de 2 Auxilio Hospedagem Nacional DF/SP/RJ, 4 Auxilio Alimentação Nacional DF/SP/RJ, 6 Auxilio Deslocamento a Anne Elise Rosa Soto referente a: 1642/2023 - Convocação para Ciclo de Debates “Memória, Projectos, Obras, Acervos”</t>
  </si>
  <si>
    <t>Pagamento de 1 Auxílio Hospedagem Estadual, 157 Auxílio Quilometragem, 2 Auxílio Alimentação Estadual a Anne Elise Rosa Soto referente a: 1683/2023 - Convocação para Mesa Redonda Ética e Disciplina UNIVILLE, São Bento do Sul/SC, 30/06/2023.</t>
  </si>
  <si>
    <t>Pagamento de 1 Auxilio Hospedagem Estadual, 3 Auxilio Alimentação Estadual, 356 Auxilio Quilometragem, 1 Auxilio Estacionamento a Anne Elise Rosa Soto referente a: 1696/2023 - Convocação para 141ª Reunião Plenária Ordinária</t>
  </si>
  <si>
    <t>Pagamento de 2 Auxílio Estacionamento, 355 Auxílio Quilometragem, 1 Auxílio Hospedagem Estadual, 3 Auxílio Alimentação Estadual a Anne Elise Rosa Soto referente a: 1752/2023 - Convocação para 142ª Reunião Plenária Ordinária, Florianópolis/SC, 11/08/2023, ida:10/08/2023, volta:11/08/2023; 1751/2023 - Convocação para Lançamento do Concurso Público da Sede do CAU/SC "CAU Portas Abertas", Florianópolis/SC, 10/08/2023, volta:11/08/2023.</t>
  </si>
  <si>
    <t>Pagamento de 355 Auxílio Quilometragem, 2 Auxílio Hospedagem Estadual, 1 Auxílio Estacionamento, 4 Auxílio Alimentação Estadual a Anne Elise Rosa Soto referente a: 1768/2023 - Convocação para CAU/SC no NCD SUMMIT 2023, Florianópolis/SC, 04/09/2023.</t>
  </si>
  <si>
    <t>Pagamento de 3 Auxílio Alimentação Estadual, 1 Auxílio Estacionamento, 357 Auxílio Quilometragem, 1 Auxílio Hospedagem Estadual a Anne Elise Rosa Soto referente a: 1783/2023 - Convocação para "CAU Portas Abertas" (Seminário Licenciamento Simplificado de Projetos d, Florianópolis/SC, 21/09/2023; 1808/2023 - Convocação para 143ª Reunião Plenária Ordinária, Florianópolis/SC, 22/09/2023.</t>
  </si>
  <si>
    <t>Pagamento de 377 Auxílio Quilometragem, 1 Auxílio Hospedagem Estadual, 3 Auxílio Alimentação Estadual a Anne Elise Rosa Soto referente a:1828/2023 - Convocação para Oficina de Planejamento de Projetos para 2024, Florianópolis/SC, 05/10/2023.</t>
  </si>
  <si>
    <t>Pagamento de 1 Auxilio Hospedagem Estadual, 2 Auxilio Alimentação Estadual, 357 Auxilio Quilometragem a Anne Elise Rosa Soto referente a: 1868/2023 - Convocação para "CAU Portas Abertas" (Premiação Honra ao Mérito)</t>
  </si>
  <si>
    <t>Aretha Lecir Rodrigues dos Santos</t>
  </si>
  <si>
    <t>CANCELADA Pagamento de 2 Auxílio Alimentação Estadual a Aretha Lecir Rodrigues dos Santos referente a: 1844/2023 - Convocação para Oficina de Planejamento de Projetos para 2024 CEAU, Florianópolis/SC, 05/10/2023.</t>
  </si>
  <si>
    <t>Cesar Calderaro Ferreira dos Santos</t>
  </si>
  <si>
    <t>Pagamento de 3 Auxílio Alimentação Estadual, 5 Auxílio Locomoção Urbana Estadual, 1 Auxílio Hospedagem Estadual a Cesar Calderaro Ferreira dos Santos referente a: Ofício nº 078/2023/PRES/CAUSC - Palestra na área de Tecnologia (CTCP-CAU/SC), Florianópolis/SC, 06/06/2023.</t>
  </si>
  <si>
    <t>Claudia Elisa Poletto</t>
  </si>
  <si>
    <t>Pagamento de 2 Auxílio Alimentação Estadual, 129 Auxílio Quilometragem, 1 Auxílio Estacionamento a Claudia Elisa Poletto referente a: 1477/2023 - Convocação para 135ª Reunião Plenária Ordinária, Florianópolis/SC, 13/01/2023. *Estorno de valor no pagamento de 2 Auxílio Alimentação e 1 Auxílio Estacionamento referente a diária 640/2022.</t>
  </si>
  <si>
    <t>Pagamento de 2 Auxílio Alimentação Estadual, 127 Auxílio Quilometragem, 1 Auxílio Estacionamento a Claudia Elisa Poletto referente a: 1488/2023 - Convocação para 1ª Reunião Ordinária da CED-CAU/SC, Florianópolis/SC, 25/01/2023.</t>
  </si>
  <si>
    <t>Pagamento de 2 Auxilio Alimentação Estadual, 127 Auxilio Quilometragem, 1 Auxilio Estacionamento a Claudia Elisa Poletto referente a: 1505/2023 - Convocação para 1ª Reunião Extraordinária da CED-CAU/SC</t>
  </si>
  <si>
    <t>Pagamento de 2 Auxilio Alimentação Estadual, 128 Auxilio Quilometragem, 1 Auxilio Estacionamento a Claudia Elisa Poletto referente a: 1517/2023 - Convocação para 2ª Reunião Ordinária da CED-CAU/SC</t>
  </si>
  <si>
    <t>Pagamento de 2 Auxilio Alimentação Estadual, 128 Auxilio Quilometragem, 1 Auxilio Estacionamento a Claudia Elisa Poletto referente a: 1520/2023 - Convocação para 136ª Reunião Plenária Ordinária</t>
  </si>
  <si>
    <t>Pagamento de 127 Auxílio Quilometragem, 2 Auxílio Alimentação Estadual, 1 Auxílio Estacionamento a Claudia Elisa Poletto referente a: 1559/2023 - Convocação para 3ª Reunião Ordinária da CED-CAU/SC, Florianópolis/SC, 21/03/2023.</t>
  </si>
  <si>
    <t>Pagamento de 129 Auxílio Quilometragem, 1 Auxílio Estacionamento, 2 Auxílio Alimentação Estadual a Claudia Elisa Poletto referente a: 1591/2023 - Convocação para "CAU Portas Abertas" (Mesa Redonda sobre Patrimônio), Florianópolis/SC, 19/04/2023.</t>
  </si>
  <si>
    <t>Pagamento de 2 Auxílio Alimentação Estadual, 1 Auxílio Estacionamento, 129 Auxílio Quilometragem a Claudia Elisa Poletto referente a: 1594/2023 - Convocação para 138ª Reunião Plenária Ordinária, Florianópolis/SC, 20/04/2023.</t>
  </si>
  <si>
    <t>Pagamento de 8 Auxilio Alimentação Estadual, 129 Auxilio Quilometragem, 4 Auxilio Estacionamento a Claudia Elisa Poletto referente a: 1590/2023 - Convocação para 24º Seminário Regional da CED-CAU/BR</t>
  </si>
  <si>
    <t>COMPLEMENTO Pagamento de 387 Auxilio Quilometragem a Claudia Elisa Poletto referente a: 1590/2023 - Convocação para 24º Seminário Regional da CED-CAU/BR</t>
  </si>
  <si>
    <t>Pagamento de 129 Auxílio Quilometragem, 2 Auxílio Alimentação Estadual a Claudia Elisa Poletto referente a: 1608/2023 - Convocação para 4ª Reunião Ordinária da CED-CAU/SC, Florianópolis/SC, 02/05/2023.</t>
  </si>
  <si>
    <t>Pagamento de 2 Auxilio Alimentação Estadual, 127 Auxilio Quilometragem, 1 Auxilio Estacionamento a Claudia Elisa Poletto referente a: 1646/2023 - Convocação para 5ª Reunião Ordinária da CED-CAU/SC</t>
  </si>
  <si>
    <t>Pagamento de 127 Auxílio Quilometragem, 2 Auxílio Alimentação Estadual, 1 Auxílio Estacionamento a Claudia Elisa Poletto referente a: 1660/2023 - Convocação para 48ª Reunião Ordinária do CEAU-CAU/SC, Florianópolis/SC, 02/06/2023.</t>
  </si>
  <si>
    <t>Pagamento de 127 Auxílio Quilometragem, 2 Auxílio Alimentação Estadual a Claudia Elisa Poletto referente a: 1669/2023 - Convocação para 6ª Reunião Ordinária da CED-CAU/SC, Florianópolis/SC, 14/06/2023.</t>
  </si>
  <si>
    <t>Pagamento de 2 Auxílio Alimentação Estadual, 127 Auxílio Quilometragem, 1 Auxílio Estacionamento a Claudia Elisa Poletto referente a: 1680/2023 - Convocação para 140ª Reunião Plenária Ordinária, Florianópolis/SC, 23/06/2023.</t>
  </si>
  <si>
    <t xml:space="preserve">Pagamento de 2 Auxilio Alimentação Estadual, 129 Auxilio Quilometragem, 1 Auxilio Estacionamento a Claudia Elisa Poletto referente a: 1697/2023 - Convocação para Palestra: Acessibilidade na Escala Urbana "CAU Portas Abertas" </t>
  </si>
  <si>
    <t>Pagamento de 2 Auxílio Alimentação Estadual, 1 Auxílio Estacionamento, 129 Auxílio Quilometragem a Claudia Elisa Poletto referente a: 1696/2023 - Convocação para 141ª Reunião Plenária Ordinária, Florianópolis/SC, 07/07/2023.</t>
  </si>
  <si>
    <t>Pagamento de 1 Auxílio Estacionamento, 127 Auxílio Quilometragem, 2 Auxílio Alimentação Estadual a Claudia Elisa Poletto referente a: 1721/2023 - Convocação para 7ª Reunião Ordinária da CED-CAU/SC, Florianópolis/SC, 19/07/2023.</t>
  </si>
  <si>
    <t>Pagamento de 12 Auxílio Locomoção Urbana Nacional, 5 Auxílio Hospedagem Nacional, 12 Auxílio Alimentação Nacional a Claudia Elisa Poletto referente a: 1737/2023 - Convocação para 2º Colóquio de Abertura do Seminário dos 10 Anos do Código de Ética e Di, Fortaleza - CE, 22/08/2023, volta:25/08/2023; 1739/2023 - Convocação para 25º Seminário Regional da CED-CAU/BR “10 ANOS DO CÓDIGO DE ÉTICA EM UM M, Fortaleza - CE, 23 a 25/08/2023.</t>
  </si>
  <si>
    <t>Pagamento de 1 Auxílio Estacionamento, 127 Auxílio Quilometragem, 2 Auxílio Alimentação Estadual a Claudia Elisa Poletto referente a: 1751/2023 - Convocação para Lançamento do Concurso Público da Sede do CAU/SC "CAU Portas Abertas", Florianópolis/SC, 10/08/2023.</t>
  </si>
  <si>
    <t>Pagamento de 1 Auxílio Estacionamento, 127 Auxílio Quilometragem, 2 Auxílio Alimentação Estadual a Claudia Elisa Poletto referente a: 1752/2023 - Convocação para 142ª Reunião Plenária Ordinária, Florianópolis/SC, 11/08/2023.</t>
  </si>
  <si>
    <t>Pagamento de 1 Auxílio Estacionamento, 127 Auxílio Quilometragem, 2 Auxílio Alimentação Estadual a Claudia Elisa Poletto referente a: 1757/2023 - Convocação para 8ª Reunião Ordinária da CED-CAU/SC, Florianópolis/SC, 16/08/2023.</t>
  </si>
  <si>
    <t>Pagamento de 2 Auxilio Alimentação Estadual, 128 Auxilio Quilometragem, 1 Auxilio Estacionamento a Claudia Elisa Poletto referente a: 1792/2023 - Convocação para 9ª Reunião Ordinária da CED-CAU/SC</t>
  </si>
  <si>
    <t>Pagamento de 2 Auxílio Alimentação Estadual, 1 Auxílio Estacionamento, 128 Auxílio Quilometragem a Claudia Elisa Poletto referente a: 1849/2023 - Convocação para 10ª Reunião Ordinária da CED-CAU/SC, Florianópolis/SC, 18/10/2023.</t>
  </si>
  <si>
    <t>Pagamento de 1 Auxilio Hospedagem Estadual, 3 Auxilio Alimentação Estadual, 128 Auxilio Quilometragem, 2 Auxilio Estacionamento a Claudia Elisa Poletto referente a: 1867/2023 - Convocação para 144ª Reunião Plenária Ordinária / 1868/2023 - Convocação para "CAU Portas Abertas" (Premiação Honra ao Mérito)</t>
  </si>
  <si>
    <t>Cláudia Teresa Pereira Pires</t>
  </si>
  <si>
    <t>Pagamento de 8 Auxílio Alimentação Estadual, 3 Auxílio Hospedagem Estadual, 4 Auxílio Locomoção Urbana Estadual a Claudia Teresa Pereira Pires referente a: Ofício 2023/PRES/CAUSC - Seminário de Habitação da FECAM em Treze Tílias, Treze Tílias/SC, 13 e 14/06/2023.</t>
  </si>
  <si>
    <t xml:space="preserve">Daniel Marques de Lucena </t>
  </si>
  <si>
    <t>Pagamento de 413 Auxílio Quilometragem, 1 Auxílio Estacionamento, 1 Auxílio Hospedagem Estadual, 2 Auxílio Alimentação Estadual a Daniel Marques de Lucena referente a: Ofício nº 075/2023/PRES/CAUSC Convite - Oficina de Empreendedorismo do CAU/SC – etapa: Criciúma, Criciúma/SC, 24/08/2023.</t>
  </si>
  <si>
    <t>Pagamento de 465 Auxílio Quilometragem, 1 Auxílio Estacionamento, 2 Auxílio Alimentação Estadual, 1 Auxílio Hospedagem Estadual a Daniel Marques de Lucena referente ao(s) evento(s) Ofício nº 075/2023/PRES/CAUSC Convite - Oficina de Empreendedorismo do CAU/SC – etapa: Lages, Lages/SC, 27/09/2023.</t>
  </si>
  <si>
    <t>Dietmar Starke</t>
  </si>
  <si>
    <t>Pagamento de 6 Auxílio Locomoção Urbana Estadual, 5 Auxílio Alimentação Estadual, 2 Auxílio Hospedagem Estadual a Dietmar Starke referente a: Ofício nº 236/2023/PRES/CAUSC - Dietmar Stark., Florianópolis/SC, 26 e 27/10/2023, volta:28/10/2023.</t>
  </si>
  <si>
    <t>Douglas Goulart Virgilio</t>
  </si>
  <si>
    <t>Pagamento de 8 Auxílio Alimentação Nacional, 3 Auxílio Hospedagem Nacional, 4 Auxílio Locomoção Urbana Nacional a Douglas Goulart Viriglio referente a: 1493/2023 - Convocação para Reunião da CPUA-CAU/BR-Itinerante, Manaus - AM, 07/02/2023; 1494/2023 - Convocação para Encontro Preparatório para o Congresso Mundial de Arquitetos 2023 - Amaz, Manaus - AM, 08/02/2023.</t>
  </si>
  <si>
    <t>Pagamento de 2 Auxílio Alimentação Estadual, 1 Auxílio Hospedagem Estadual, 158 Auxílio Quilometragem, 1 Auxílio Estacionamento a Douglas Goulart Virgilio referente a: 1546/2023 - Convocação para Formatura Univali, Camboriú/SC, 04/03/2023.</t>
  </si>
  <si>
    <t>Pagamento de 1 Auxílio Estacionamento, 234 Auxílio Quilometragem, 1 Auxílio Hospedagem Estadual, 2 Auxílio Alimentação Estadual a Douglas Goulart Virgilio referente a: 1565/2023 - Convocação para Palestra “INOVAR É COMEÇAR", Brusque/SC, 16/03/2023.</t>
  </si>
  <si>
    <t>Pagamento de 6 Auxílio Locomoção Urbana Nacional DF/SP/RJ a Douglas Goulart Virgilio referente a 1630/2023 - Convocação para Palestras - Autodeclaração no Licenciamento de Obras, Brasília - DF, 16 e 17/05/2023.</t>
  </si>
  <si>
    <t>Edgar Mendes Rodrigues</t>
  </si>
  <si>
    <t>Pagamento de 4 Auxílio Alimentação Estadual, 1 Auxílio Hospedagem Estadual, 5 Auxílio Locomoção Urbana Estadual a Edgar Mendes Rodrigues referente a: Ofício nº 084/2023/PRES/CAUSC CAU/SC SUMMIT CIDADES 2023 - II DIÁLOGOS URBANOS /CPUA-CAU/SC, Florianópolis/SC, 27/06/2023.</t>
  </si>
  <si>
    <t>Eduardo Ronchetti de Castro</t>
  </si>
  <si>
    <t>Pagamento de 4 Auxílio Locomoção Urbana Estadual, 4 Auxílio Alimentação Estadual, 2 Auxílio Hospedagem Estadual a Eduardo Ronchetti de Castro referente a: Ofício nº 079/2023/PRES/CAUSC Evento CAU Portas Abertas – Palestra sobre Acessibilidade, Florianópolis/SC, 06/07/2023.</t>
  </si>
  <si>
    <t>Eduardo Verri Lopes</t>
  </si>
  <si>
    <t>Pagamento de 1 Reembolso de Passagem Rodoviária, 4 Auxílio Hospedagem Estadual, 8 Auxílio Alimentação Estadual, 10 Auxílio Locomoção Urbana Estadual a EDUARDO VERRI LOPES referente a: Premiação Acadêmica 2023 130/2023/PRES/CAUSC, Florianópolis/SC, entre 30/10 e 01/11/2023, ida:29/10/2023, volta:02/11/2023.</t>
  </si>
  <si>
    <t>Eliane de Queiroz Gomes Castro</t>
  </si>
  <si>
    <t>Pagamento de 381 Auxílio Quilometragem, 1 Auxílio Estacionamento, 1 Auxílio Hospedagem Estadual, 3 Auxílio Alimentação Estadual a Eliane De Queiroz Gomes Castro referente a: 1477/2023 - Convocação para 135ª Reunião Plenária Ordinária, Florianópolis/SC, 13/01/2023, ida:12/01/2023, volta:13/01/2023.</t>
  </si>
  <si>
    <t>Pagamento de 4 Auxílio Alimentação Estadual, 380 Auxílio Quilometragem, 2 Auxílio Estacionamento, 2 Auxílio Hospedagem Estadual a Eliane De Queiroz Gomes Castro referente a: 1485/2023 - Convocação para 1ª Reunião Ordinária da CTCP - CAU/SC, Florianópolis/SC, 24/01/2023; 1487/2023 - Convocação para 1ª Reunião Ordinária da CEP-CAU/SC, Florianópolis/SC, 24/01/2023.</t>
  </si>
  <si>
    <t>Pagamento de 1 Auxílio Hospedagem Estadual, 3 Auxílio Alimentação Estadual, 380 Auxílio Quilometragem, 1 Auxílio Estacionamento a Eliane De Queiroz Gomes Castro referente a: 1497/2023 - Convocação para 1ª Reunião Ordinária do CD-CAU/SC, Florianópolis/SC, 30/01/2023.</t>
  </si>
  <si>
    <t>Pagamento de 1 Auxilio Hospedagem Estadual, 3 Auxilio Alimentação Estadual, 381 Auxilio Quilometragem, 1 Auxilio Estacionamento a Eliane de Queiroz Gomes Castro referente a: 1498/2023 - Convocação para 2ª Reunião Ordinária da CTCP - CAU/SC</t>
  </si>
  <si>
    <t>Pagamento de 1 Auxilio Hospedagem Estadual, 2 Auxilio Alimentação Estadual, 380 Auxilio Quilometragem, 1 Auxilio Estacionamento a Eliane de Queiroz Gomes Castro referente a: 1502/2023 - Convocação para 1ª Reunião Extraordinária da CEP-CAU/SC</t>
  </si>
  <si>
    <t>Pagamento de 1 Auxilio Hospedagem Estadual, 3 Auxilio Alimentação Estadual a Eliane de Queiroz Gomes Castro referente a: 1515/2023 - Convocação para 2ª Reunião Ordinária da CEP-CAU/SC</t>
  </si>
  <si>
    <t>Pagamento de 1 Auxilio Hospedagem Estadual, 3 Auxilio Alimentação Estadual, 380 Auxilio Quilometragem, 1 Auxilio Estacionamento a Eliane de Queiroz Gomes Castro referente a: 1520/2023 - Convocação para 136ª Reunião Plenária Ordinária</t>
  </si>
  <si>
    <t>Pagamento de 1 Auxílio Hospedagem Estadual, 1 Auxílio Estacionamento, 3 Auxílio Alimentação Estadual, 380 Auxílio Quilometragem a Eliane De Queiroz Gomes Castro referente a: 1534/2023 - Convocação para 2ª Reunião Ordinária do CD-CAU/SC, Florianópolis/SC, 27/02/2023.</t>
  </si>
  <si>
    <t>Pagamento de 3 Auxílio Alimentação Estadual, 1 Auxílio Hospedagem Estadual, 380 Auxílio Quilometragem, 1 Auxílio Estacionamento a Eliane De Queiroz Gomes Castro referente a: 1533/2023 - Convocação para 3ª Reunião Ordinária da CTCP - CAU/SC, Florianópolis/SC, 01/03/2023.</t>
  </si>
  <si>
    <t>Pagamento de 1 Auxílio Estacionamento, 2 Auxílio Alimentação Estadual, 266 Auxílio Quilometragem, 1 Auxílio Hospedagem Estadual a Eliane De Queiroz Gomes Castro referente a: 1530/2023 - Convocação para Formatura UNIFEBE, Brusque/SC, 02/03/2023.</t>
  </si>
  <si>
    <t>Pagamento de 291 Auxílio Quilometragem, 3 Auxílio Hospedagem Nacional DF/SP/RJ, 3 Auxílio Estacionamento, 7 Auxílio Alimentação Nacional DF/SP/RJ, 6 Auxílio Locomoção Urbana Nacional DF/SP/RJ a Eliane De Queiroz Gomes Castro referente a: 1523/2023 - Convocação para IV Encontro dos Coordenadores de CEP/UF, São Paulo - SP, 15 e 16/03/2023.</t>
  </si>
  <si>
    <t>Pagamento de 1 Auxílio Hospedagem Estadual, 4 Auxílio Alimentação Estadual, 380 Auxílio Quilometragem, 2 Auxílio Estacionamento a Eliane De Queiroz Gomes Castro referente a: 1555/2023 - Convocação para 3ª Reunião Ordinária da CEP-CAU/SC, Florianópolis/SC, 21/03/2023; 1562/2023 - Convocação para 1ª Reunião Extraordinária CTCP - CAU/SC, Florianópolis/SC, 22/03/2023.</t>
  </si>
  <si>
    <t>Pagamento de 52 Auxílio Quilometragem a Eliane De Queiroz Gomes Castro referente a: 1573/2023 - Convocação para Road Show NCD 2023, Blumenau/SC, 22/03/2023.</t>
  </si>
  <si>
    <t>Pagamento de 380 Auxílio Quilometragem, 4 Auxílio Alimentação Estadual, 2 Auxílio Estacionamento, 1 Auxílio Hospedagem Estadual a Eliane De Queiroz Gomes Castro referente a: 1579/2023 - Convocação para 4ª Reunião Ordinária da CTCP - CAU/SC, Florianópolis/SC, 05/04/2023.</t>
  </si>
  <si>
    <t>Pagamento de 1 Auxílio Hospedagem Estadual, 1 Auxílio Estacionamento, 380 Auxílio Quilometragem, 2 Auxílio Alimentação Estadual a Eliane De Queiroz Gomes Castro referente a: 1593/2023 - Convocação para 2ª REUNIÃO EXTRAORDINÁRIA CTCP-CAU/SC, Florianópolis/SC, 14/04/2023.</t>
  </si>
  <si>
    <t>Pagamento de 380 Auxílio Quilometragem, 1 Auxílio Hospedagem Estadual, 4 Auxílio Alimentação Estadual, 2 Auxílio Estacionamento a Eliane De Queiroz Gomes Castro referente a: 1591/2023 - Convocação para "CAU Portas Abertas" (Mesa Redonda sobre Patrimônio), Florianópolis/SC, 19/04/2023; 1594/2023 - Convocação para 138ª Reunião Plenária Ordinária, Florianópolis/SC, 20/04/2023.</t>
  </si>
  <si>
    <t>Pagamento de 1 Auxílio Estacionamento, 2 Auxílio Alimentação Estadual, 1 Auxílio Hospedagem Estadual, 380 Auxílio Quilometragem a Eliane De Queiroz Gomes Castro referente a: 1603/2023 - Convocação para 4ª Reunião Ordinária da CEP-CAU/SC, Florianópolis/SC, 26/04/2023.</t>
  </si>
  <si>
    <t>Pagamento de 5 Auxílio Alimentação Estadual, 2 Auxílio Hospedagem Estadual, 380 Auxílio Quilometragem, 2 Auxílio Estacionamento a Eliane De Queiroz Gomes Castro referente a: 1613/2023 - Convocação para 5ª Reunião Ordinária da CTCP - CAU/SC, Florianópolis/SC, 03/05/2023; 1612/2023 - Convocação para 4ª Reunião Ordinária do CD-CAU/SC, Florianópolis/SC, 02/05/2023.</t>
  </si>
  <si>
    <t>Pagamento de 381 Auxílio Quilometragem, 1 Auxílio Hospedagem Estadual, 4 Auxílio Alimentação Estadual, 2 Auxílio Estacionamento a Eliane De Queiroz Gomes Castro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</si>
  <si>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Auxílio Hospedagem Estadual, 2 Auxílio Alimentação Estadual, 190 Auxílio Quilometragem, 1 Auxílio Estacionamento a Eliane De Queiroz Gomes Castro referente a: 1631/2023 - Convocação para Cerimonial de abertura FENAHABIT Blumenau, Blumenau/SC, 18/05/2023.</t>
  </si>
  <si>
    <t>Pagamento de 2 Auxilio Hospedagem Estadual, 4 Auxilio Alimentação Estadual, 380 Auxilio Quilometragem, 1 Auxilio Estacionamento a Eliane de Queiroz Gomes Castro referente a: 1640/2023 - Convocação para 5ª Reunião Ordinária da CEP-CAU/SC; 1635/2023 - Convocação para 3ª Reunião Extraordinária da Comissão Temporária de Concurso Público do CAU/SC</t>
  </si>
  <si>
    <t>Pagamento de 5 Auxilio Hospedagem Nacional, 12 Auxilio Alimentação Nacional, 291 Auxilio Quilometragem, 5 Auxilio Estacionamento, 10 Auxilio Deslocamento a Eliane de Queiroz Gomes Castro referente a: 1625/2023 - Convocação para II Encontro Temático da CEP-CAUBR com os CAU-UF em 2023;  1626/2023 - Convocação para 5º Fórum das CEPs CAU-UFs</t>
  </si>
  <si>
    <t>CANCELADO Pagamento de 1 Auxílio Estacionamento, 1 Auxílio Hospedagem Estadual, 3 Auxílio Alimentação Estadual, 381 Auxílio Quilometragem a Eliane De Queiroz Gomes Castro referente a: 1664/2023 - Convocação para 6ª Reunião Ordinária da CTCP - CAU/SC, Florianópolis/SC, 06/06/2023.</t>
  </si>
  <si>
    <t>Pagamento de 3 Auxílio Alimentação Estadual, 1 Auxílio Estacionamento, 1 Auxílio Hospedagem Estadual, 381 Auxílio Quilometragem a Eliane De Queiroz Gomes Castro referente a: 1680/2023 - Convocação para 140ª Reunião Plenária Ordinária, Florianópolis/SC, 23/06/2023.</t>
  </si>
  <si>
    <t>Pagamento de 1 Auxílio Estacionamento, 381 Auxílio Quilometragem, 3 Auxílio Alimentação Estadual, 1 Auxílio Hospedagem Estadual a Eliane De Queiroz Gomes Castro referente a: 1688/2023 - Convocação para 6ª Reunião Ordinária do CD-CAU/SC, Florianópolis/SC, 26/06/2023.</t>
  </si>
  <si>
    <t>Pagamento de 382 Auxílio Quilometragem, 2 Auxílio Estacionamento, 4 Auxílio Alimentação Estadual, 1 Auxílio Hospedagem Estadual a Eliane De Queiroz Gomes Castro referente a: 1697/2023 - Convocação para Palestra: Acessibilidade na Escala Urbana "CAU Portas Abertas", Florianópolis/SC, 06/07/2023; 1696/2023 - Convocação para 141ª Reunião Plenária Ordinária, Florianópolis/SC, 07/07/2023.</t>
  </si>
  <si>
    <t>Pagamento de 1 Auxílio Hospedagem Estadual, 382 Auxílio Quilometragem, 2 Auxílio Alimentação Estadual, 1 Auxílio Estacionamento a Eliane De Queiroz Gomes Castro referente a: 1715/2023 - Convocação para 7ª Reunião Ordinária da CTCP - CAU/SC, Florianópolis/SC, 13/07/2023.</t>
  </si>
  <si>
    <t>Pagamento de 1 Auxílio Hospedagem Estadual, 1 Auxílio Estacionamento, 2 Auxílio Alimentação Estadual, 381 Auxílio Quilometragem a Eliane De Queiroz Gomes Castro referente a: 1723/2023 - Convocação para 7ª Reunião Ordinária da CEP-CAU/SC, Florianópolis/SC, 21/07/2023.</t>
  </si>
  <si>
    <t>Pagamento de 1 Auxilio Hospedagem Estadual, 2 Auxilio Alimentação Estadual, 196 Auxilio Quilometragem, 1 Auxilio Estacionamento a Eliane de Queiroz Gomes Castro referente a: 1706/2023 - Convocação para Oficina Empreender em Arquitetura - Blumenau (CEP-CAU/SC)</t>
  </si>
  <si>
    <t>Pagamento de 3 Auxílio Alimentação Estadual, 1 Auxílio Hospedagem Estadual, 1 Auxílio Estacionamento, 380 Auxílio Quilometragem a Eliane De Queiroz Gomes Castro referente a: 1736/2023 - Convocação para 7ª Reunião Ordinária do CD-CAU/SC, Florianópolis/SC, 31/07/2023.</t>
  </si>
  <si>
    <t>Pagamento de 380 Auxílio Quilometragem, 3 Auxílio Alimentação Estadual, 1 Auxílio Hospedagem Estadual, 1 Auxílio Estacionamento a Eliane De Queiroz Gomes Castro referente a: 1740/2023 - Convocação para 8ª Reunião Ordinária da CTCP - CAU/SC, Florianópolis/SC, 02/08/2023.</t>
  </si>
  <si>
    <t>Pagamento de 2 Auxílio Alimentação Estadual, 1 Auxílio Hospedagem Estadual, 1 Auxílio Estacionamento a Eliane De Queiroz Gomes Castro referente a: 1743/2023 - Convocação para 49ª Reunião Ordinária do CEAU-CAU/SC, Florianópolis/SC, 04/08/2023.</t>
  </si>
  <si>
    <t>Pagamento de 380 Auxílio Quilometragem, 1 Auxílio Hospedagem Estadual, 2 Auxílio Estacionamento, 4 Auxílio Alimentação Estadual a Eliane De Queiroz Gomes Castro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</si>
  <si>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292 Auxílio Quilometragem, 6 Auxílio Locomoção Urbana Nacional DF/SP/RJ, 10 Auxílio Alimentação Nacional DF/SP/RJ, 4 Auxílio Hospedagem Nacional DF/SP/RJ, 4 Auxílio Estacionamento a Eliane De Queiroz Gomes Castro referente a: 1722/2023 - Convocação para III Encontro Temático da CEP-CAUBR e VI Encontro de Coordenadores da CEP, Brasília - DF, 14 a 16/08/2023.</t>
  </si>
  <si>
    <t>Pagamento de 1 Auxílio Estacionamento, 268 Auxílio Quilometragem, 1 Auxílio Hospedagem Estadual, 2 Auxílio Alimentação Estadual a Eliane De Queiroz Gomes Castro referente a: 1771/2023 - Convocação para Formatura UNIFEBE, Brusque/SC, 18/08/2023.</t>
  </si>
  <si>
    <t>Pagamento de 1 Auxílio Estacionamento, 1 Auxílio Hospedagem Estadual, 3 Auxílio Alimentação Estadual, 702 Auxílio Quilometragem a Eliane De Queiroz Gomes Castro referente a: 1707/2023 - Convocação para Oficina Empreender em Arquitetura - Criciúma, Criciúma/SC, 24/08/2023.</t>
  </si>
  <si>
    <t>Pagamento de 3 Auxílio Hospedagem Estadual, 2 Auxílio Estacionamento, 6 Auxílio Alimentação Estadual, 383 Auxílio Quilometragem a Eliane De Queiroz Gomes Castro referente a: 1768/2023 - Convocação para CAU/SC no NCD SUMMIT 2023, Florianópolis/SC, 04/09/2023; 1779/2023 - Convocação para 9ª Reunião Ordinária da CTCP - CAU/SC, Florianópolis/SC, 05/09/2023.</t>
  </si>
  <si>
    <t>Pagamento de 380 Auxílio Quilometragem, 1 Auxílio Hospedagem Estadual, 3 Auxílio Alimentação Estadual, 1 Auxílio Estacionamento a Eliane De Queiroz Gomes Castro referente a: 1776/2023 - Convocação para 8ª Reunião Ordinária do CD-CAU/SC, Florianópolis/SC, 28/08/2023.</t>
  </si>
  <si>
    <t>Pagamento de 1 Auxílio Estacionamento, 2 Auxílio Alimentação Estadual, 380 Auxílio Quilometragem, 1 Auxílio Hospedagem Estadual a Eliane De Queiroz Gomes Castro referente a: 1774/2023 - Convocação para 2ª Reunião Extraordinária do CEAU-CAU/SC, Florianópolis/SC, 01/09/2023.</t>
  </si>
  <si>
    <t>Pagamento de 3 Auxílio Alimentação Estadual, 381 Auxílio Quilometragem, 1 Auxílio Hospedagem Estadual, 2 Auxílio Estacionamento a Eliane De Queiroz Gomes Castro referente a: 1783/2023 - Convocação para "CAU Portas Abertas" (Seminário Licenciamento Simplificado de Projetos d, Florianópolis/SC, 21/09/2023; 1808/2023 - Convocação para 143ª Reunião Plenária Ordinária, Florianópolis/SC, 22/09/2023.</t>
  </si>
  <si>
    <t>Pagamento de 1 Auxílio Estacionamento, 2 Auxílio Alimentação Estadual, 1 Auxílio Hospedagem Estadual, 258 Auxílio Quilometragem a Eliane De Queiroz Gomes Castro referente ao(s) evento(s) 1735/2023 - Convocação para Oficina Empreender em Arquitetura - Lages, Lages/SC, 27/09/2023.</t>
  </si>
  <si>
    <t>Pagamento de 380 Auxílio Quilometragem, 2 Auxílio Alimentação Estadual, 1 Auxílio Hospedagem Estadual, 1 Auxílio Estacionamento a Eliane De Queiroz Gomes Castro referente ao(s) evento(s) 1823/2023 - Convocação para 9ª Reunião Ordinária da CEP-CAU/SC, Florianópolis/SC, 29/09/2023.</t>
  </si>
  <si>
    <t>Pagamento de 1 Auxílio Hospedagem Estadual, 1 Auxílio Estacionamento, 3 Auxílio Alimentação Estadual, 380 Auxílio Quilometragem a Eliane De Queiroz Gomes Castro referente a:1834/2023 - Convocação para 9ª Reunião Ordinária do CD-CAU/SC, Florianópolis/SC, 02/10/2023.</t>
  </si>
  <si>
    <t>Pagamento de 405 Auxílio Quilometragem, 2 Auxílio Estacionamento, 1 Auxílio Hospedagem Estadual, 4 Auxílio Alimentação Estadual a Eliane De Queiroz Gomes Castro referente a: 1830/2023 - Convocação para 10ª Reunião Ordinária da CTCP - CAU/SC, Florianópolis/SC, 04/10/2023; 1828/2023 - Convocação para Oficina de Planejamento de Projetos para 2024, Florianópolis/SC, 05/10/2023.</t>
  </si>
  <si>
    <t>Pagamento de 2 Auxílio Alimentação Estadual, 1 Auxílio Hospedagem Estadual, 1 Auxílio Estacionamento a Eliane De Queiroz Gomes Castro referente a: 1841/2023 - Convocação para 50ª Reunião Ordinária do CEAU-CAU/SC, Florianópolis/SC, 06/10/2023.</t>
  </si>
  <si>
    <t>Pagamento de 381 Auxílio Quilometragem, 1 Auxílio Estacionamento, 1 Auxílio Hospedagem Estadual, 2 Auxílio Alimentação Estadual a Eliane De Queiroz Gomes Castro referente a: 1852/2023 - Convocação para 10ª Reunião Ordinária da CEP-CAU/SC, Florianópolis/SC, 20/10/2023.</t>
  </si>
  <si>
    <t>Pagamento de 1 Auxílio Estacionamento, 2 Auxílio Alimentação Estadual, 381 Auxílio Quilometragem, 1 Auxílio Hospedagem Estadual a Eliane De Queiroz Gomes Castro referente a: 1863/2023 - Convocação para 2ª Reunião Extraordinária do Conselho Diretor, Florianópolis/SC, 23/10/2023.</t>
  </si>
  <si>
    <t>Pagamento de 204 Auxílio Quilometragem, 2 Auxílio Locomoção Urbana Estadual, 1 Auxílio Hospedagem Estadual, 4 Auxílio Alimentação Estadual, 1 Auxílio Estacionamento a Eliane De Queiroz Gomes Castro referente a: 1836/2023 - Convocação para Oficina Empreender em Arquitetura - Chapecó, Chapecó/SC, 25/10/2023.</t>
  </si>
  <si>
    <t>Pagamento de 1 Auxilio Hospedagem Estadual, 2 Auxilio Alimentação Estadual, 380 Auxilio Quilometragem, 1 Auxilio Estacionamento a Eliane de Queiroz Gomes Castro referente a: 1868/2023 - Convocação para "CAU Portas Abertas" (Premiação Honra ao Mérito)</t>
  </si>
  <si>
    <t>Fárida Mirany de Mira</t>
  </si>
  <si>
    <t>Pagamento de 5 Auxílio Quilometragem, 1 Auxílio Alimentação Estadual a Fárida Mirany de Mira referente a: 1615/2023 - Convocação para Inauguração do Bloco de Arquitetura - UNISOCIESC, Joinville/SC, 25/04/2023.</t>
  </si>
  <si>
    <t>Pagamento de 8 Auxílio Alimentação Nacional DF/SP/RJ, 9 Auxílio Locomoção Urbana Nacional DF/SP/RJ, 3 Auxílio Hospedagem Nacional DF/SP/RJ a Fárida Mirany de Mira referente a: 1799/2023 - Convocação para II Seminário Nacional em Ensino, Formação e Atribuições Profissionais de, Brasília - DF, 18 a 20/09/2023.</t>
  </si>
  <si>
    <t>Felipe de Castro Oliveira</t>
  </si>
  <si>
    <t>Pagamento de 4 Auxílio Alimentação Estadual, 1 Auxílio Hospedagem Estadual, 6 Auxílio Locomoção Urbana Estadual a Felipe de Castro Oliveira referente a: Ofício nº 085/2023/PRES/CAUSC CAU/SC SUMMIT CIDADES 2023 - II DIÁLOGOS URBANOS /CPUA-CAU/SC, Florianópolis/SC, 28/06/2023.</t>
  </si>
  <si>
    <t>Felipe Dias Moreira</t>
  </si>
  <si>
    <t>Pagamento de 610 Auxílio Quilometragem, 3 Auxílio Alimentação Estadual, 1 Auxílio Hospedagem Estadual a Felipe Dias Moreira referente a: Ofício nº 071/2023/PRES/CAUSC Oficina sobre empreendedorismo na cidade de Joinville, Joinville/SC, 28/06/2023.</t>
  </si>
  <si>
    <t>Pagamento de COMPLEMENTAR de 1 Auxílio Alimentação Estadual, 1 Auxílio Hospedagem Estadual a Felipe Dias Moreira referente a: Ofício nº 071/2023/PRES/CAUSC Oficina sobre empreendedorismo na cidade de Joinville, Joinville/SC, 28/06/2023.</t>
  </si>
  <si>
    <t>Flávio Luiz Alípio</t>
  </si>
  <si>
    <t>Pagamento de 2 Auxílio Locomoção Urbana Estadual, 2 Auxílio Alimentação Estadual, 1 Reembolso de Passagem Rodoviária, 1 Auxílio Hospedagem Estadual a Flavio Luiz Alípio referente a: 1743/2023 - Convocação para 49ª Reunião Ordinária do CEAU-CAU/SC, Florianópolis/SC, 04/08/2023.</t>
  </si>
  <si>
    <t>Pagamento de 2 Auxílio Alimentação Estadual, 2 Auxílio Locomoção Urbana Estadual, 1 Auxílio Hospedagem Estadual a Flavio Luiz Alípio referente a: 1774/2023 - Convocação para 2ª Reunião Extraordinária do CEAU-CAU/SC, Florianópolis/SC, 01/09/2023.</t>
  </si>
  <si>
    <t>Pagamento de 3 Auxílio Locomoção Urbana Estadual, 1 Auxílio Hospedagem Estadual, 3 Auxílio Alimentação Estadual a Flavio Luiz Alípio referente a: 1841/2023 - Convocação para 50ª Reunião Ordinária do CEAU-CAU/SC, Florianópolis/SC, 06/10/2023.</t>
  </si>
  <si>
    <t>Francisco Ricardo Klein</t>
  </si>
  <si>
    <t>Pagamento de 3 Auxílio Alimentação Estadual, 365 Auxílio Quilometragem, 1 Auxílio Estacionamento, 1 Auxílio Hospedagem Estadual a Francisco Ricardo Klein referente a: 1477/2023 - Convocação para 135ª Reunião Plenária Ordinária, Florianópolis/SC, 13/01/2023.</t>
  </si>
  <si>
    <t>Pagamento de 1 Auxílio Alimentação Estadual, 1 Auxílio Estacionamento, 12 Auxílio Quilometragem a Francisco Ricardo Klein referente a: 1537/2023 - Convocação para Formatura Católica, Joinville/SC, 02/03/2023.</t>
  </si>
  <si>
    <t>Pagamento de 3 Auxílio Alimentação Estadual, 362 Auxílio Quilometragem, 1 Auxílio Estacionamento, 1 Auxílio Hospedagem Estadual a Francisco Ricardo Klein referente a: 1553/2023 - Convocação para 137ª Reunião Plenária Ordinária, Florianópolis/SC, 17/03/2023.</t>
  </si>
  <si>
    <t>Gabriela Fernanda Grisa</t>
  </si>
  <si>
    <t>Pagamento de 4 Auxílio Alimentação Estadual, 1 Auxílio Estacionamento, 902 Auxílio Quilometragem, 1 Auxílio Hospedagem Estadual a Gabriela Fernanda Grisa referente a: 1552/2023 - Convocação para "CAU Portas Abertas" (Dia das Mulheres - PRES-CAU/SC), Florianópolis/SC, 16/03/2023; 1553/2023 - Convocação para 137ª Reunião Plenária Ordinária, Florianópolis/SC, 17/03/2023.</t>
  </si>
  <si>
    <t>Pagamento de 4 Auxílio Alimentação Estadual, 1 Auxílio Hospedagem Estadual, 903 Auxílio Quilometragem a Gabriela Fernanda Grisa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</si>
  <si>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2 Auxílio Alimentação Estadual, 246 Auxílio Quilometragem a Gabriela Fernanda Grisa referente a: 1621/2023 - Convocação para Palestra - UCEFF - Chapecó (Projeto - CAU NAS ESCOLAS), Chapecó/SC, 19/05/2023.</t>
  </si>
  <si>
    <t>Pagamento de 5 Auxílio Alimentação Estadual, 2 Auxílio Hospedagem Estadual, 902 Auxílio Quilometragem a Gabriela Fernanda Grisa referente a: 1768/2023 - Convocação para CAU/SC no NCD SUMMIT 2023, Florianópolis/SC, 04/09/2023.</t>
  </si>
  <si>
    <t>Pagamento de 1 Auxílio Hospedagem Estadual, 903 Auxílio Quilometragem, 4 Auxílio Alimentação Estadual a Gabriela Fernanda Grisa referente ao(s) evento(s) 1808/2023 - Convocação para 143ª Reunião Plenária Ordinária, Florianópolis/SC, 22/09/2023.</t>
  </si>
  <si>
    <t>Pagamento de 924 Auxílio Quilometragem, 1 Auxílio Hospedagem Estadual, 4 Auxílio Alimentação Estadual a Gabriela Fernanda Grisa referente a:1828/2023 - Convocação para Oficina de Planejamento de Projetos para 2024, Florianópolis/SC, 05/10/2023.</t>
  </si>
  <si>
    <t>Giedre Ezer da Silva Maia</t>
  </si>
  <si>
    <t>Pagamento de 2 Auxílio Hospedagem Estadual, 4 Auxílio Alimentação Estadual, 6 Auxílio Locomoção Urbana Estadual a Giedre Ezer da Silva Maia referente a: Oficina de Empreendedorismo do CAU/SC – Chapecó 14/09 Ofício nº 074/2023/PRES/CAUSC, Chapecó/SC, 25/10/2023, ida:24/10/2023, volta:26/10/2023.</t>
  </si>
  <si>
    <t>Gloria Maria Cabral Insaurralde</t>
  </si>
  <si>
    <t>Pagamento de 2 Auxílio Locomoção Urbana Estadual, 2 Auxílio Alimentação Estadual a Gloria Maria Cabral Insaurralde referente a: Ofício nº 141/2023/PRES/CAUSC Palestra Lançamento Concurso de Projetos Sede CAU/SC, Florianópolis/SC, 10/08/2023.</t>
  </si>
  <si>
    <t>Gogliardo Vieira Maragno</t>
  </si>
  <si>
    <t>Pagamento de 2 Auxílio Alimentação Estadual, 32 Auxílio Quilometragem, 1 Auxílio Estacionamento a Gogliardo Vieira Maragno referente a: 1477/2023 - Convocação para 135ª Reunião Plenária Ordinária, Florianópolis/SC, 13/01/2023.</t>
  </si>
  <si>
    <t>Pagamento de 32 Auxílio Quilometragem, 1 Auxílio Estacionamento, 2 Auxílio Alimentação Estadual a Gogliardo Vieira Maragno referente a: 1488/2023 - Convocação para 1ª Reunião Ordinária da CED-CAU/SC, Florianópolis/SC, 25/01/2023.</t>
  </si>
  <si>
    <t>Pagamento de 2 Auxilio Alimentação Estadual, 32 Auxilio Quilometragem, 1 Auxilio Estacionamento a Gogliardo Vieira Maragno referente a: 1505/2023 - Convocação para 1ª Reunião Extraordinária da CED-CAU/SC</t>
  </si>
  <si>
    <t>Pagamento de 2 Auxilio Alimentação Estadual, 32 Auxilio Quilometragem, 1 Auxilio Estacionamento a Gogliardo Vieira Maragno referente a: 1517/2023 - Convocação para 2ª Reunião Ordinária da CED-CAU/SC</t>
  </si>
  <si>
    <t>Pagamento de 2 Auxilio Alimentação Estadual, 32 Auxilio Quilometragem, 1 Auxilio Estacionamento a Gogliardo Vieira Maragno referente a: 1520/2023 - Convocação para 136ª Reunião Plenária Ordinária</t>
  </si>
  <si>
    <t>Pagamento de 2 Auxílio Alimentação Estadual, 1 Auxílio Estacionamento, 32 Auxílio Quilometragem a Gogliardo Vieira Maragno referente a: 1553/2023 - Convocação para 137ª Reunião Plenária Ordinária, Florianópolis/SC, 17/03/2023.</t>
  </si>
  <si>
    <t>Pagamento de 32 Auxílio Quilometragem, 2 Auxílio Alimentação Estadual, 1 Auxílio Estacionamento a Gogliardo Vieira Maragno referente a: 1559/2023 - Convocação para 3ª Reunião Ordinária da CED-CAU/SC, Florianópolis/SC, 21/03/2023.</t>
  </si>
  <si>
    <t>Pagamento de 1 Auxílio Alimentação Estadual, 1 Auxílio Estacionamento, 32 Auxílio Quilometragem a Gogliardo Vieira Maragno referente a: 1591/2023 - Convocação para "CAU Portas Abertas" (Mesa Redonda sobre Patrimônio), Florianópolis/SC, 19/04/2023.</t>
  </si>
  <si>
    <t>Pagamento de 7 Auxílio Alimentação Estadual, 4 Auxílio Estacionamento, 128 Auxílio Quilometragem a Gogliardo Vieira Maragno referente a: 1590/2023 - Convocação para 24º Seminário Regional da CED-CAU/BR, Florianópolis/SC, 25 a 28/04/2023.</t>
  </si>
  <si>
    <t>CANCELADA - Pagamento de 2 Auxilio Alimentação Estadual, 32 Auxilio Quilometragem, 1 Auxilio Estacionamento a Gogliardo Vieira Maragno referente a: 1608/2023 - Convocação para 4ª Reunião Ordinária da CED-CAU/SC</t>
  </si>
  <si>
    <t>Gustavo Pires de Andrade Neto</t>
  </si>
  <si>
    <t>CANCELADA - Pagamento de 1 Auxilio Alimentação Estadual, 2 Auxilio Deslocamento a Gustavo Pires de Andrade Neto referente a: 1499/2023 - Convocação para 46ª Reunião Ordinária do CEAU-CAU/SC</t>
  </si>
  <si>
    <t>Pagamento de 11 Auxílio Quilometragem, 1 Auxílio Alimentação Estadual a Gustavo Pires de Andrade Neto referente a: 1580/2023 - Convocação para 47ª Reunião Ordinária do CEAU-CAU/SC, Florianópolis/SC, 06/04/2023.</t>
  </si>
  <si>
    <t>Henrique Rafael de Lima</t>
  </si>
  <si>
    <t>Pagamento de 1 Auxílio Hospedagem Estadual, 3 Auxílio Alimentação Estadual, 353 Auxílio Quilometragem a Henrique Rafael de Lima referente a: 1477/2023 - Convocação para 135ª Reunião Plenária Ordinária, Florianópolis/SC, 13/01/2023.</t>
  </si>
  <si>
    <t>Pagamento de 1 Auxílio Estacionamento, 352 Auxílio Quilometragem, 2 Auxílio Alimentação Estadual a Henrique Rafael de Lima referente a: 1487/2023 - Convocação para 1ª Reunião Ordinária da CEP-CAU/SC, Florianópolis/SC, 24/01/2023.</t>
  </si>
  <si>
    <t>Pagamento de 1 Auxilio Hospedagem Estadual, 2 Auxilio Alimentação Estadual, 352 Auxilio Quilometragem, 1 Auxilio Estacionamento a Henrique Rafael de Lima referente a: 1502/2023 - Convocação para 1ª Reunião Extraordinária da CEP-CAU/SC</t>
  </si>
  <si>
    <t>Pagamento de 3 Auxilio Hospedagem Estadual, 8 Auxilio Alimentação Estadual, 352 Auxilio Quilometragem, 2 Auxilio Estacionamento a Henrique Rafael de Lima referente a: 1520/2023 - Convocação para 136ª Reunião Plenária Ordinária</t>
  </si>
  <si>
    <t>Pagamento de 2 Auxílio Alimentação Estadual, 1 Auxílio Estacionamento, 352 Auxílio Quilometragem, 1 Auxílio Hospedagem Estadual a Henrique Rafael de Lima referente a: 1524/2023 - Convocação para 1ª Reunião Extraordinária do CEAU-CAU/SC, Florianópolis/SC, 03/03/2023.</t>
  </si>
  <si>
    <t>Pagamento de 3 Auxílio Estacionamento, 1 Reembolso de Passagem Aérea, 3 Auxílio Hospedagem Nacional DF/SP/RJ, 6 Auxílio Alimentação Nacional DF/SP/RJ a Henrique Rafael de Lima referente a: 1523/2023 - Convocação para IV Encontro dos Coordenadores de CEP/UF, São Paulo - SP, 15 e 16/03/2023.</t>
  </si>
  <si>
    <t>Pagamento de 1 Auxílio Estacionamento, 1 Auxílio Alimentação Estadual, 4 Auxílio Quilometragem a Henrique Rafael de Lima referente a: 1574/2023 - Convocação para Road Show NCD 2023, Joinville/SC, 23/03/2023.</t>
  </si>
  <si>
    <t>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</si>
  <si>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2 Auxílio Estacionamento, 353 Auxílio Quilometragem, 1 Auxílio Hospedagem Estadual, 3 Auxílio Alimentação Estadual a Henrique Rafael de Lima referente a: 1623/2023 - Convocação para "CAU Portas Abertas" (Palestra: "Cenários Pós Impacto - Ensaios e Aprend, Florianópolis/SC, 11/05/2023; 1624/2023 - Convocação para 139ª Reunião Plenária Ordinária, Florianópolis/SC, 12/05/2023.</t>
  </si>
  <si>
    <t xml:space="preserve">Pagamento de 3 Auxilio Hospedagem Nacional, 8 Auxilio Alimentação Nacional, 8 Auxilio Deslocamento a Henrique Rafael de Lima referente a: 1626/2023 - Convocação para 5º Fórum das CEPs CAU-UFs </t>
  </si>
  <si>
    <t>Pagamento de 2 Auxílio Alimentação Estadual, 352 Auxílio Quilometragem, 1 Auxílio Estacionamento a Henrique Rafael de Lima referente a 1659/2023 - Convocação para 5ª Reunião Ordinária do CD-CAU/SC, Florianópolis/SC, 29/05/2023.</t>
  </si>
  <si>
    <t>Pagamento de 1 Auxílio Estacionamento, 352 Auxílio Quilometragem, 3 Auxílio Alimentação Estadual, 1 Auxílio Hospedagem Estadual a Henrique Rafael de Lima referente a: 1680/2023 - Convocação para 140ª Reunião Plenária Ordinária, Florianópolis/SC, 23/06/2023.</t>
  </si>
  <si>
    <t>Pagamento de 1 Auxílio Alimentação Estadual, 7 Auxílio Quilometragem a Henrique Rafael de Lima referente a: 1687/2023 - Convocação para Oficina Empreender em Arquitetura - Joinville, Joinville/SC, 28/06/2023.</t>
  </si>
  <si>
    <t>Pagamento de 1 Auxilio Hospedagem Estadual, 3 Auxilio Alimentação Estadual, 353 Auxilio Quilometragem, 2 Auxilio Estacionamento a Henrique Rafael de Lima referente a: 1697/2023 - Convocação para Palestra: Acessibilidade na Escala Urbana "CAU Portas Abertas"; 1696/2023 - Convocação para 141ª Reunião Plenária Ordinária</t>
  </si>
  <si>
    <t>ESTORNO Pagamento de 2 Auxílio Alimentação Estadual, 352 Auxílio Quilometragem, 1 Auxílio Hospedagem Estadual, 1 Auxílio Estacionamento a Henrique Rafael de Lima referente a: 1571/2023 - Convocação para 3ª Reunião Ordinária do CD-CAU/SC, Florianópolis/SC, 29/03/2023.</t>
  </si>
  <si>
    <t>Pagamento de 1 Auxilio Hospedagem Estadual, 2 Auxilio Alimentação Estadual, 352 Auxilio Quilometragem, 1 Auxilio Estacionamento a Henrique Rafael de Lima referente a: 1723/2023 - Convocação para 7ª Reunião Ordinária da CEP-CAU/SC</t>
  </si>
  <si>
    <t>Pagamento de 2 Auxílio Estacionamento, 1 Auxílio Hospedagem Estadual, 3 Auxílio Alimentação Estadual, 352 Auxílio Quilometragem a Henrique Rafael de Lima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</si>
  <si>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3 Auxílio Hospedagem Nacional DF/SP/RJ, 7 Auxílio Alimentação Nacional DF/SP/RJ, 9 Auxílio Locomoção Urbana Nacional DF/SP/RJ a Henrique Rafael de Lima referente a: 1722/2023 - Convocação para III Encontro Temático da CEP-CAUBR e VI Encontro de Coordenadores da CEP, Brasília - DF, 14 a 16/08/2023.</t>
  </si>
  <si>
    <t>Pagamento de 4 Auxílio Alimentação Estadual, 2 Auxílio Hospedagem Estadual, 733 Auxílio Quilometragem, 2 Auxílio Estacionamento a Henrique Rafael de Lima referente a: 1773/2023 - Convocação para 8ª Reunião Ordinária da CEP-CAU/SC, Florianópolis/SC, 25/08/2023, ida:24/08/2023, volta:25/08/2023; 1707/2023 - Convocação para Oficina Empreender em Arquitetura - Criciúma, Criciúma/SC, 24/08/2023, volta:25/08/2023.</t>
  </si>
  <si>
    <t>Pagamento de 352 Auxílio Quilometragem, 2 Auxílio Hospedagem Estadual, 4 Auxílio Alimentação Estadual a Henrique Rafael de Lima referente a: 1768/2023 - Convocação para CAU/SC no NCD SUMMIT 2023, Florianópolis/SC, 04/09/2023.</t>
  </si>
  <si>
    <t>Pagamento de 3 Auxílio Alimentação Estadual, 1 Auxílio Estacionamento, 1 Auxílio Hospedagem Estadual, 353 Auxílio Quilometragem a Henrique Rafael de Lima referente a: 1783/2023 - Convocação para "CAU Portas Abertas" (Seminário Licenciamento Simplificado de Projetos d, Florianópolis/SC, 21/09/2023,; 1808/2023 - Convocação para 143ª Reunião Plenária Ordinária, Florianópolis/SC, 22/09/2023.</t>
  </si>
  <si>
    <t>Pagamento de 6 Auxílio Alimentação Estadual, 703 Auxílio Quilometragem, 2 Auxílio Estacionamento, 2 Auxílio Hospedagem Estadual a Henrique Rafael de Lima referente ao(s) evento(s) 1735/2023 - Convocação para Oficina Empreender em Arquitetura - Lages, Lages/SC, 27/09/2023; 1823/2023 - Convocação para 9ª Reunião Ordinária da CEP-CAU/SC, Florianópolis/SC, 29/09/2023.</t>
  </si>
  <si>
    <t>Pagamento de 4 Auxílio Hospedagem Nacional, 9 Auxílio Alimentação Nacional, 11 Auxílio Locomoção Urbana Nacional a Henrique Rafael de Lima referente a: 1821/2023 - Convocação para IV Encontro Temático da CEP-CAUBR e VII Encontro de Coordenadores das CEPs UF, Vitória - ES, 16 a 19/10/2023.</t>
  </si>
  <si>
    <t>Pagamento de 1 Auxilio Hospedagem Estadual, 3 Auxilio Alimentação Estadual, 353 Auxilio Quilometragem, 1 Auxilio Estacionamento a Henrique Rafael de Lima referente a: 1868/2023 - Convocação para "CAU Portas Abertas" (Premiação Honra ao Mérito); 144ª Reunião Plenária Ordinária (PRESENCIAL - nos termos da DPOSC Nº 752/2023)</t>
  </si>
  <si>
    <t>637/2022</t>
  </si>
  <si>
    <t>Janete Sueli Krueger</t>
  </si>
  <si>
    <t>COMPLEMENTO Pagamento de 1 Auxilio Hospedagem Estadual a Janete Sueli Krueger referente a: 1435/2022 - Convocação para 133ª Reunião Plenária Ordinária</t>
  </si>
  <si>
    <t>638/2022</t>
  </si>
  <si>
    <t>COMPLEMENTO Pagamento de 2 Auxilio Hospedagem Estadual a Janete Sueli Krueger referente a: 1434/2022 - Convocação para III Congresso de Arquitetura e Urbanismo - Etapa Florianópolis</t>
  </si>
  <si>
    <t>650/2022</t>
  </si>
  <si>
    <t>COMPLEMENTO Pagamento de 1 Auxilio Hospedagem Estadual a Janete Sueli Krueger referente a: 1467/2022 - Convocação para 12ª Reunião Ordinária do Conselho Diretor; 1466/2022 - Convocação para Lançamento do Livro "Grandes nomes da Arquitetura Catarinense - Arte Moderna"</t>
  </si>
  <si>
    <t>Pagamento de 1 Auxílio Estacionamento, 2 Auxílio Alimentação Estadual, 234 Auxílio Quilometragem a Janete Sueli Krueger referente a: 1488/2023 - Convocação para 1ª Reunião Ordinária da CED-CAU/SC, Florianópolis/SC, 25/01/2023.</t>
  </si>
  <si>
    <t>Pagamento de 2 Auxilio Hospedagem Estadual, 4 Auxilio Alimentação Estadual, 234 Auxilio Quilometragem, 1 Auxilio Estacionamento a Janete Sueli Krueger referente a: 1505/2023 - Convocação para 1ª Reunião Extraordinária da CED-CAU/SC</t>
  </si>
  <si>
    <t>Pagamento de 4 Auxílio Alimentação Estadual, 1 Auxílio Hospedagem Estadual, 234 Auxílio Quilometragem, 2 Auxílio Estacionamento a Janete Sueli Krueger referente a: 1517/2023 - Convocação para 2ª Reunião Ordinária da CED-CAU/SC, Florianópolis/SC, 16/02/2023; 1520/2023 - Convocação para 136ª Reunião Plenária Ordinária, Florianópolis/SC, 17/02/2023.</t>
  </si>
  <si>
    <t>Pagamento de 2 Auxílio Alimentação Estadual, 1 Auxílio Estacionamento, 1 Auxílio Hospedagem Estadual, 234 Auxílio Quilometragem a Janete Sueli Krueger referente a: 1534/2023 - Convocação para 2ª Reunião Ordinária do CD-CAU/SC, Florianópolis/SC, 27/02/2023.</t>
  </si>
  <si>
    <t>Pagamento de 2 Auxílio Estacionamento, 235 Auxílio Quilometragem, 3 Auxílio Alimentação Estadual, 1 Auxílio Hospedagem Estadual a Janete Sueli Krueger referente a: 1552/2023 - Convocação para "CAU Portas Abertas" (Dia das Mulheres - PRES-CAU/SC), Florianópolis/SC, 16/03/2023; 1553/2023 - Convocação para 137ª Reunião Plenária Ordinária, Florianópolis/SC, 17/03/2023.</t>
  </si>
  <si>
    <t>Pagamento de 1 Auxílio Hospedagem Estadual, 234 Auxílio Quilometragem, 2 Auxílio Alimentação Estadual, 1 Auxílio Estacionamento a Janete Sueli Krueger referente a: 1559/2023 - Convocação para 3ª Reunião Ordinária da CED-CAU/SC, Florianópolis/SC, 21/03/2023.</t>
  </si>
  <si>
    <t>Pagamento de 2 Auxílio Alimentação Estadual, 1 Auxílio Estacionamento, 235 Auxílio Quilometragem a Janete Sueli Krueger referente a: 1477/2023 - Convocação para 135ª Reunião Plenária Ordinária, Florianópolis/SC, 13/01/2023.</t>
  </si>
  <si>
    <t>Pagamento de 1 Auxílio Hospedagem Estadual, 1 Auxílio Estacionamento, 235 Auxílio Quilometragem, 2 Auxílio Alimentação Estadual a Janete Sueli Krueger referente a: 1594/2023 - Convocação para 138ª Reunião Plenária Ordinária, Florianópolis/SC, 20/04/2023.</t>
  </si>
  <si>
    <t>Pagamento de 235 Auxílio Quilometragem, 4 Auxílio Estacionamento, 10 Auxílio Alimentação Estadual, 5 Auxílio Hospedagem Estadual a Janete Sueli Krueger referente a: 1589/2023 - Convocação para 5ª Reunião de Coordenadores das CED-CAU/UF e da CED-CAU/BR, Florianópolis/SC, 25/04/2023; 1590/2023 - Convocação para 24º Seminário Regional da CED-CAU/BR, Florianópolis/SC, 25 a 28/04/2023.</t>
  </si>
  <si>
    <t>Pagamento de 234 Auxílio Quilometragem, 3 Auxílio Alimentação Estadual, 1 Auxílio Hospedagem Estadual, 1 Auxílio Estacionamento a Janete Sueli Krueger referente a: 1612/2023 - Convocação para 4ª Reunião Ordinária do CD-CAU/SC, Florianópolis/SC, 02/05/2023; 1608/2023 - Convocação para 4ª Reunião Ordinária da CED-CAU/SC, Florianópolis/SC, 02/05/2023.</t>
  </si>
  <si>
    <t>Pagamento de 1 Auxilio Hospedagem Estadual, 4 Auxilio Alimentação Estadual, 233 Auxilio Quilometragem, 1 Auxilio Estacionamento a Janete Sueli Krueger referente a: 1627/2023 - Convocação para 1ª Reunião Extraordinária do Conselho Diretor; 1623/2023 - Convocação para "CAU Portas Abertas" (Palestra: "Cenários Pós Impacto - Ensaios e Aprendizados em Ambientes de Saúde"); 1624/2023 - Convocação para 139ª Reunião Plenária Ordinária</t>
  </si>
  <si>
    <t>Pagamento de 2 Auxílio Estacionamento, 234 Auxílio Quilometragem, 2 Auxílio Hospedagem Estadual, 5 Auxílio Alimentação Estadual a Janete Sueli Krueger referente a: 1659/2023 - Convocação para 5ª Reunião Ordinária do CD-CAU/SC, Florianópolis/SC, 29/05/2023; 1646/2023 - Convocação para 5ª Reunião Ordinária da CED-CAU/SC, Florianópolis/SC, 31/05/2023.</t>
  </si>
  <si>
    <t>Pagamento de 1 Auxílio Estacionamento, 234 Auxílio Quilometragem, 2 Auxílio Alimentação Estadual a Janete Sueli Krueger referente a: 1669/2023 - Convocação para 6ª Reunião Ordinária da CED-CAU/SC, Florianópolis/SC, 14/06/2023.</t>
  </si>
  <si>
    <t>Pagamento de 235 Auxílio Quilometragem, 2 Auxílio Alimentação Estadual, 1 Auxílio Hospedagem Estadual a Janete Sueli Krueger referente a: 1680/2023 - Convocação para 140ª Reunião Plenária Ordinária, Florianópolis/SC, 23/06/2023.</t>
  </si>
  <si>
    <t>Pagamento de 2 Auxílio Alimentação Estadual, 1 Auxílio Estacionamento, 235 Auxílio Quilometragem a Janete Sueli Krueger referente a: 1688/2023 - Convocação para 6ª Reunião Ordinária do CD-CAU/SC, Florianópolis/SC, 26/06/2023.</t>
  </si>
  <si>
    <t>COMPLEMENTO Pagamento de 1 Auxilio Hospedagem Estadual a Janete Sueli Krueger referente a: 1688/2023 - Convocação para 6ª Reunião Ordinária do CD-CAU/SC</t>
  </si>
  <si>
    <t>Pagamento de 1 Auxilio Alimentação Estadual, 122 Auxilio Quilometragem a Janete Sueli Krueger referente a: 1713/2023 - Convocação para I Semana de Tecnologia do curso de Arquitetura e Urbanismo da Furb</t>
  </si>
  <si>
    <t>Pagamento de 1 Auxílio Estacionamento, 3 Auxílio Alimentação Estadual, 232 Auxílio Quilometragem, 1 Auxílio Hospedagem Estadual a Janete Sueli Krueger referente a: 1697/2023 - Convocação para Palestra: Acessibilidade na Escala Urbana "CAU Portas Abertas", Florianópolis/SC, 06/07/2023, volta:07/07/2023; 1696/2023 - Convocação para 141ª Reunião Plenária Ordinária, Florianópolis/SC, 07/07/2023, ida:06/07/2023, volta:07/07/2023.</t>
  </si>
  <si>
    <t>Pagamento de 4 Auxílio Alimentação Estadual, 2 Auxílio Estacionamento, 232 Auxílio Quilometragem, 2 Auxílio Hospedagem Estadual a Janete Sueli Krueger referente a: 1721/2023 - Convocação para 7ª Reunião Ordinária da CED-CAU/SC, Florianópolis/SC, 19/07/2023; 1732/2023 - Convocação para Reunião sobre Reprogramação Orçamentária, Florianópolis/SC, 20/07/2023.</t>
  </si>
  <si>
    <t>Pagamento de 1 Auxílio Estacionamento, 232 Auxílio Quilometragem, 1 Auxílio Hospedagem Estadual, 2 Auxílio Alimentação Estadual a Janete Sueli Krueger referente a: 1736/2023 - Convocação para 7ª Reunião Ordinária do CD-CAU/SC, Florianópolis/SC, 31/07/2023.</t>
  </si>
  <si>
    <t>Pagamento de 234 Auxílio Quilometragem, 2 Auxílio Alimentação Estadual, 1 Auxílio Hospedagem Estadual, 1 Auxílio Estacionamento a Janete Sueli Krueger referente a: 1751/2023 - Convocação para Lançamento do Concurso Público da Sede do CAU/SC "CAU Portas Abertas", Florianópolis/SC, 10/08/2023.</t>
  </si>
  <si>
    <t>Pagamento de 2 Auxílio Alimentação Estadual, 1 Auxílio Hospedagem Estadual, 232 Auxílio Quilometragem, 2 Auxílio Estacionamento a Janete Sueli Krueger referente a: 1757/2023 - Convocação para 8ª Reunião Ordinária da CED-CAU/SC, Florianópolis/SC, 16/08/2023.</t>
  </si>
  <si>
    <t>Pagamento de 9 Auxílio Locomoção Urbana Nacional, 10 Auxílio Alimentação Nacional, 28 Auxílio Quilometragem, 4 Auxílio Hospedagem Nacional, 3 Auxílio Estacionamento a Janete Sueli Krueger referente a: 1737/2023 - Convocação para 2º Colóquio de Abertura do Seminário dos 10 Anos do Código de Ética e Di, Fortaleza - CE, 22/08/2023; 1738/2023 - Convocação para 6ª Reunião Conjunta com Coordenadores das CED-CAU/UF (Coord. Janete), Fortaleza - CE, 23/08/2023; 1739/2023 - Convocação para 25º Seminário Regional da CED-CAU/BR “10 ANOS DO CÓDIGO DE ÉTICA EM UM M, Fortaleza - CE, 23 a 25/08/2023.</t>
  </si>
  <si>
    <t>Pagamento de 1 Auxílio Hospedagem Estadual, 1 Auxílio Estacionamento, 3 Auxílio Alimentação Estadual, 232 Auxílio Quilometragem a Janete Sueli Krueger referente a: 1768/2023 - Convocação para CAU/SC no NCD SUMMIT 2023, Florianópolis/SC, 04/09/2023.</t>
  </si>
  <si>
    <t>Pagamento de 2 Auxílio Alimentação Estadual, 1 Auxílio Hospedagem Estadual, 1 Auxílio Estacionamento, 232 Auxílio Quilometragem a Janete Sueli Krueger referente a: 1792/2023 - Convocação para 9ª Reunião Ordinária da CED-CAU/SC, Florianópolis/SC, 13/09/2023.</t>
  </si>
  <si>
    <t>Pagamento de 2 Auxílio Alimentação Estadual, 1 Auxílio Hospedagem Estadual, 1 Auxílio Estacionamento, 235 Auxílio Quilometragem a Janete Sueli Krueger referente a:1808/2023 - Convocação para 143ª Reunião Plenária Ordinária, Florianópolis/SC, 22/09/2023.</t>
  </si>
  <si>
    <t>Pagamento de 5 Auxílio Hospedagem Nacional DF/SP/RJ, 28 Auxílio Quilometragem, 5 Auxílio Estacionamento, 10 Auxílio Alimentação Nacional DF/SP/RJ, 10 Auxílio Locomoção Urbana Nacional DF/SP/RJ a Janete Sueli Krueger referente a: 1810/2023 - Convocação para 11º Treinamento Técnico da CED-CAU/BR, Brasília - DF, 25 e 26/09/2023; 1811/2023 - Convocação para 7ª Reunião Conjunta de Coordenadores das CED-CAU/UF, Brasília - DF, 27/09/2023; 1812/2023 - Convocação para 4º Seminário Nacional da CED-CAU/BR, Brasília - DF, 25 a 28/09/2023.</t>
  </si>
  <si>
    <t>Pagamento de 254 Auxílio Quilometragem, 2 Auxílio Alimentação Estadual a Janete Sueli Krueger referente a: 1828/2023 - Convocação para Oficina de Planejamento de Projetos para 2024, Florianópolis/SC, 05/10/2023.</t>
  </si>
  <si>
    <t>Pagamento de 1 Auxilio Hospedagem Estadual, 2 Auxilio Alimentação Estadual, 232 Auxilio Quilometragem, 1 Auxilio Estacionamento a Janete Sueli Krueger referente a: 1849/2023 - Convocação para 10ª Reunião Ordinária da CED-CAU/SC</t>
  </si>
  <si>
    <t>Jean Faria dos Santos</t>
  </si>
  <si>
    <t>Pagamento de 2 Auxílio Hospedagem Estadual, 4 Auxílio Locomoção Urbana Estadual, 4 Auxílio Alimentação Estadual a Jean Faria dos Santos referente a: Ofício nº 051/2023/PRES/CAUSC Evento CAU Portas Abertas – Palestra sobre Arquitetura Hospitalar, Florianópolis/SC, 11/05/2023.</t>
  </si>
  <si>
    <t>Joana César Magalhães</t>
  </si>
  <si>
    <t>Pagamento de 1 Auxílio Hospedagem Estadual, 4 Auxílio Alimentação Estadual, 5 Auxílio Locomoção Urbana Estadual a Joana César Magalhães referente a: Ofício nº 140/2023/PRES/CAUSC NCD SUMMIT 2023 - RELACIONAMENTO INSTITUCIONAL MERCADO DE INTERIORES, Florianópolis/SC, 04/09/2023.</t>
  </si>
  <si>
    <t>José Alberto Gebara</t>
  </si>
  <si>
    <t>Pagamento de 2 Auxilio Alimentação Estadual, 2 Auxilio Deslocamento a Jose Alberto Gebara referente a: 1485/2023 - Convocação para 1ª Reunião Ordinária da CTCP - CAU/SC; 1487/2023 - Convocação para 1ª Reunião Ordinária da CEP-CAU/SC</t>
  </si>
  <si>
    <t>Pagamento de 2 Auxilio Alimentação Estadual, 2 Auxilio Deslocamento a Jose Alberto Gebara referente a: 1498/2023 - Convocação para 2ª Reunião Ordinária da CTCP - CAU/SC</t>
  </si>
  <si>
    <t>Pagamento de 1 Auxilio Alimentação Estadual, 2 Auxilio Deslocamento a Jose Alberto Gebara referente a: 1502/2023 - Convocação para 1ª Reunião Extraordinária da CEP-CAU/SC</t>
  </si>
  <si>
    <t>Pagamento de 2 Auxílio Locomoção Urbana Estadual, 1 Auxílio Alimentação Estadual a José Alberto Gebara referente a: 1533/2023 - Convocação para 3ª Reunião Ordinária da CTCP - CAU/SC, Florianópolis/SC, 01/03/2023.</t>
  </si>
  <si>
    <t>Pagamento de 2 Auxílio Locomoção Urbana Estadual, 1 Auxílio Alimentação Estadual a José Alberto Gebara referente a: 1555/2023 - Convocação para 3ª Reunião Ordinária da CEP-CAU/SC, Florianópolis/SC, 21/03/2023.</t>
  </si>
  <si>
    <t>Pagamento de 1 Auxílio Alimentação Estadual, 2 Auxílio Locomoção Urbana Estadual a José Alberto Gebara referente a: 1562/2023 - Convocação para 1ª Reunião Extraordinária CTCP - CAU/SC, Florianópolis/SC, 22/03/2023.</t>
  </si>
  <si>
    <t>Pagamento de 2 Auxílio Locomoção Urbana Estadual, 2 Auxílio Alimentação Estadual a José Alberto Gebara referente a: 1579/2023 - Convocação para 4ª Reunião Ordinária da CTCP - CAU/SC, Florianópolis/SC, 05/04/2023.</t>
  </si>
  <si>
    <t>Pagamento de 2 Auxílio Locomoção Urbana Estadual, 1 Auxílio Alimentação Estadual a José Alberto Gebara referente a: 1593/2023 - Convocação para 2ª REUNIÃO EXTRAORDINÁRIA CTCP-CAU/SC, Florianópolis/SC, 14/04/2023.</t>
  </si>
  <si>
    <t>Pagamento de 1 Auxílio Alimentação Estadual, 2 Auxílio Locomoção Urbana Estadual a José Alberto Gebara referente a: 1603/2023 - Convocação para 4ª Reunião Ordinária da CEP-CAU/SC, Florianópolis/SC, 26/04/2023.</t>
  </si>
  <si>
    <t>Pagamento de 2 Auxílio Locomoção Urbana Estadual, 2 Auxílio Alimentação Estadual a José Alberto Gebara referente a: 1613/2023 - Convocação para 5ª Reunião Ordinária da CTCP - CAU/SC, Florianópolis/SC, 03/05/2023.</t>
  </si>
  <si>
    <t>Pagamento de 1 Auxilio Alimentação Estadual, 2 Auxilio Deslocamento a José Alberto Gebara referente a: 1623/2023 - Convocação para "CAU Portas Abertas" (Palestra: "Cenários Pós Impacto - Ensaios e Aprendizados em Ambientes de Saúde")</t>
  </si>
  <si>
    <t>Pagamento de 2 Auxílio Locomoção Urbana Estadual, 2 Auxílio Alimentação Estadual a José Alberto Gebara referente a: 1640/2023 - Convocação para 5ª Reunião Ordinária da CEP-CAU/SC, Florianópolis/SC, 24/05/2023; 1635/2023 - Convocação para 3ª Reunião Extraordinária da Comissão Temporária de Concurso Público do, Florianópolis/SC, 24/05/2023.</t>
  </si>
  <si>
    <t>Pagamento de 2 Auxílio Locomoção Urbana Estadual, 1 Auxílio Alimentação Estadual a José Alberto Gebara referente a: 1664/2023 - Convocação para 6ª Reunião Ordinária da CTCP - CAU/SC, Florianópolis/SC, 06/06/2023.</t>
  </si>
  <si>
    <t>Pagamento de 1 Auxílio Alimentação Estadual, 2 Auxílio Locomoção Urbana Estadual a José Alberto Gebara referente a: 1671/2023 - Convocação para Palestra Nuvem de Pontos, Florianópolis/SC, 06/06/2023.</t>
  </si>
  <si>
    <t>Pagamento de 1 Auxílio Alimentação Estadual, 2 Auxílio Locomoção Urbana Estadual a José Alberto Gebara referente a: 1670/2023 - Convocação para 6ª Reunião Ordinária da CEP-CAU/SC, Florianópolis/SC, 12/06/2023.</t>
  </si>
  <si>
    <t>Pagamento de 2 Auxílio Locomoção Urbana Estadual a José Alberto Gebara referente a: 1697/2023 - Convocação para Palestra: Acessibilidade na Escala Urbana "CAU Portas Abertas", Florianópolis/SC, 06/07/2023.</t>
  </si>
  <si>
    <t>Pagamento de 2 Auxílio Locomoção Urbana Estadual, 1 Auxílio Alimentação Estadual a José Alberto Gebara referente a: 1740/2023 - Convocação para 8ª Reunião Ordinária da CTCP - CAU/SC, Florianópolis/SC, 02/08/2023.</t>
  </si>
  <si>
    <t>Pagamento de 2 Auxílio Locomoção Urbana Estadual, 1 Auxílio Alimentação Estadual a José Alberto Gebara referente a: 1751/2023 - Convocação para Lançamento do Concurso Público da Sede do CAU/SC "CAU Portas Abertas", Florianópolis/SC, 10/08/2023.</t>
  </si>
  <si>
    <t>Pagamento de 1 Auxílio Hospedagem Estadual, 2 Auxílio Alimentação Estadual, 2 Auxílio Locomoção Urbana Estadual a José Alberto Gebara referente a: 1707/2023 - Convocação para Oficina Empreender em Arquitetura - Criciúma, Criciúma/SC, 24/08/2023.</t>
  </si>
  <si>
    <t>Pagamento de 1 Auxilio Alimentação Estadual, 1 Auxilio Deslocamento a José Alberto Gebara referente a: 1773/2023 - Convocação para 8ª Reunião Ordinária da CEP-CAU/SC, Florianópolis, 25/08/2023.</t>
  </si>
  <si>
    <t>Pagamento de 2 Auxilio Alimentação Estadual, 2 Auxilio Deslocamento a José Alberto Gebara referente a: 1768/2023 - Convocação para CAU/SC no NCD SUMMIT 2023</t>
  </si>
  <si>
    <t>Pagamento de 1 Auxilio Alimentação Estadual, 2 Auxilio Deslocamento a José Alberto Gebara referente a: 1779/2023 - Convocação para 9ª Reunião Ordinária da CTCP - CAU/SC</t>
  </si>
  <si>
    <t>Pagamento de 1 Auxílio Hospedagem Estadual, 2 Auxílio Alimentação Estadual a José Alberto Gebara referente ao(s) evento(s) 1735/2023 - Convocação para Oficina Empreender em Arquitetura - Lages, Lages/SC, 27/09/2023.</t>
  </si>
  <si>
    <t>-</t>
  </si>
  <si>
    <t>Complemento - pagamento de 2 Auxílio Deslocamento a José Alberto Gebara referente ao(s) evento(s) 1735/2023 - Convocação para Oficina Empreender em Arquitetura - Lages, Lages/SC, 27/09/2023.</t>
  </si>
  <si>
    <t>Pagamento de 1 Auxílio Alimentação Estadual, 2 Auxílio Locomoção Urbana Estadual a José Alberto Gebara referente a:1783/2023 - Convocação para "CAU Portas Abertas" (Seminário Licenciamento Simplificado de Projetos d, Florianópolis/SC, 21/09/2023.</t>
  </si>
  <si>
    <t>Pagamento de 2 Auxílio Locomoção Urbana Estadual, 1 Auxílio Alimentação Estadual a José Alberto Gebara referente a: 1823/2023 - Convocação para 9ª Reunião Ordinária da CEP-CAU/SC, Florianópolis/SC, 29/09/2023.</t>
  </si>
  <si>
    <t>Pagamento de 2 Auxílio Locomoção Urbana Estadual, 1 Auxílio Alimentação Estadual a José Alberto Gebara referente a: 1830/2023 - Convocação para 10ª Reunião Ordinária da CTCP - CAU/SC, Florianópolis/SC, 04/10/2023.</t>
  </si>
  <si>
    <t>Pagamento de 1 Auxílio Hospedagem Estadual, 5 Auxílio Locomoção Urbana Estadual, 3 Auxílio Alimentação Estadual a José Alberto Gebara referente a: 1836/2023 - Convocação para Oficina Empreender em Arquitetura - Chapecó, Chapecó/SC, 25/10/2023.</t>
  </si>
  <si>
    <t>Juliana Córdula Dreher de Andrade</t>
  </si>
  <si>
    <t>Pagamento de 2 Auxilio Alimentação Estadual, 13 Auxilio Quilometragem a Juliana Cordula Dreher de Andrade referente a: 1477/2023 - Convocação para 135ª Reunião Plenária Ordinária</t>
  </si>
  <si>
    <t>Pagamento de 1 Auxilio Alimentação Estadual, 15 Auxilio Quilometragem, 1 Auxilio Estacionamento a Juliana Cordula Dreher de Andrade referente a: 1488/2023 - Convocação para 1ª Reunião Ordinária da CED-CAU/SC</t>
  </si>
  <si>
    <t>Pagamento de 2 Auxilio Alimentação Estadual, 17 Auxilio Quilometragem, 1 Auxilio Estacionamento a Juliana Cordula Dreher de Andrade referente a: 1505/2023 - Convocação para 1ª Reunião Extraordinária da CED-CAU/SC</t>
  </si>
  <si>
    <t>Pagamento de 14 Auxílio Quilometragem, 1 Auxílio Estacionamento, 1 Auxílio Alimentação Estadual a Juliana Córdula Dreher de Andrade referente a: 1552/2023 - Convocação para "CAU Portas Abertas" (Dia das Mulheres - PRES-CAU/SC), Florianópolis/SC, 16/03/2023.</t>
  </si>
  <si>
    <t>Pagamento de 14 Auxílio Quilometragem, 1 Auxílio Estacionamento, 2 Auxílio Alimentação Estadual a Juliana Córdula Dreher de Andrade referente a: 1553/2023 - Convocação para 137ª Reunião Plenária Ordinária, Florianópolis/SC, 17/03/2023.</t>
  </si>
  <si>
    <t>Pagamento de 1 Auxílio Alimentação Estadual, 2 Auxílio Locomoção Urbana Estadual a Juliana Córdula Dreher de Andrade referente a: 1536/2023 - Convocação para Colação de Grau UFSC, Florianópolis/SC, 22/03/2023.</t>
  </si>
  <si>
    <t>Pagamento de 1 Auxílio Estacionamento, 1 Auxílio Alimentação Estadual, 15 Auxílio Quilometragem a Juliana Córdula Dreher de Andrade referente a: 1591/2023 - Convocação para "CAU Portas Abertas" (Mesa Redonda sobre Patrimônio), Florianópolis/SC, 19/04/2023.</t>
  </si>
  <si>
    <t>Pagamento de 17 Auxílio Quilometragem, 2 Auxílio Alimentação Estadual, 1 Auxílio Estacionamento a Juliana Córdula Dreher de Andrade referente a: 1594/2023 - Convocação para 138ª Reunião Plenária Ordinária, Florianópolis/SC, 20/04/2023.</t>
  </si>
  <si>
    <t>Pagamento de 7 Auxílio Alimentação Estadual, 4 Auxílio Estacionamento, 68 Auxílio Quilometragem a Juliana Córdula Dreher de Andrade referente a: 1590/2023 - Convocação para 24º Seminário Regional da CED-CAU/BR, Florianópolis/SC, 25 a 28/04/2023.</t>
  </si>
  <si>
    <t>Pagamento de 1 Auxílio Estacionamento, 17 Auxílio Quilometragem, 1 Auxílio Alimentação Estadual a Juliana Córdula Dreher de Andrade referente a: 1608/2023 - Convocação para 4ª Reunião Ordinária da CED-CAU/SC, Florianópolis/SC, 02/05/2023.</t>
  </si>
  <si>
    <t>Pagamento de 1 Auxílio Alimentação Estadual, 1 Auxílio Estacionamento, 17 Auxílio Quilometragem a Juliana Córdula Dreher de Andrade referente a: 1623/2023 - Convocação para "CAU Portas Abertas" (Palestra: "Cenários Pós Impacto - Ensaios e Aprend, Florianópolis/SC, 11/05/2023.</t>
  </si>
  <si>
    <t>Pagamento de 17 Auxílio Quilometragem, 1 Auxílio Estacionamento, 2 Auxílio Alimentação Estadual a Juliana Córdula Dreher de Andrade referente a: 1624/2023 - Convocação para 139ª Reunião Plenária Ordinária, Florianópolis/SC, 12/05/2023.</t>
  </si>
  <si>
    <t>Pagamento de 17 Auxílio Quilometragem, 1 Auxílio Estacionamento, 2 Auxílio Alimentação Estadual a Juliana Córdula Dreher de Andrade referente a 1646/2023 - Convocação para 5ª Reunião Ordinária da CED-CAU/SC, Florianópolis/SC, 31/05/2023.</t>
  </si>
  <si>
    <t>Pagamento de 1 Auxílio Alimentação Estadual, 15 Auxílio Quilometragem a Juliana Córdula Dreher de Andrade referente a: 1669/2023 - Convocação para 6ª Reunião Ordinária da CED-CAU/SC, Florianópolis/SC, 14/06/2023.</t>
  </si>
  <si>
    <t>Pagamento de 2 Auxílio Alimentação Estadual, 1 Auxílio Estacionamento, 17 Auxílio Quilometragem a Juliana Córdula Dreher de Andrade referente a: 1680/2023 - Convocação para 140ª Reunião Plenária Ordinária, Florianópolis/SC, 23/06/2023.</t>
  </si>
  <si>
    <t>Pagamento de 1 Auxilio Alimentação Estadual, 11 Auxilio Quilometragem, 1 Auxilio Estacionamento a Juliana Córdula Dreher de Andrade referente a: 1697/2023 - Convocação para Palestra: Acessibilidade na Escala Urbana "CAU Portas Abertas"</t>
  </si>
  <si>
    <t>Pagamento de 2 Auxilio Alimentação Estadual, 11 Auxilio Quilometragem, 1 Auxilio Estacionamento a Juliana Córdula Dreher de Andrade referente a: 1696/2023 - Convocação para 141ª Reunião Plenária Ordinária</t>
  </si>
  <si>
    <t>Pagamento de 11 Auxílio Quilometragem, 1 Auxílio Alimentação Estadual a Juliana Córdula Dreher de Andrade referente a: 1721/2023 - Convocação para 7ª Reunião Ordinária da CED-CAU/SC, Florianópolis/SC, 19/07/2023.</t>
  </si>
  <si>
    <t>Pagamento de 12 Auxílio Locomoção Urbana Nacional, 5 Auxílio Hospedagem Nacional, 12 Auxílio Alimentação Nacional a Juliana Córdula Dreher de Andrade referente a: 1737/2023 - Convocação para 2º Colóquio de Abertura do Seminário dos 10 Anos do Código de Ética e Di, Fortaleza - CE, 22/08/2023; 1739/2023 - Convocação para 25º Seminário Regional da CED-CAU/BR “10 ANOS DO CÓDIGO DE ÉTICA EM UM M, Fortaleza - CE, 23 a 25/08/2023.</t>
  </si>
  <si>
    <t>Pagamento de 1 Auxílio Estacionamento, 11 Auxílio Quilometragem, 1 Auxílio Alimentação Estadual a Juliana Córdula Dreher de Andrade referente a: 1751/2023 - Convocação para Lançamento do Concurso Público da Sede do CAU/SC "CAU Portas Abertas", Florianópolis/SC, 10/08/2023.</t>
  </si>
  <si>
    <t>Pagamento de 1 Auxílio Estacionamento, 2 Auxílio Alimentação Estadual, 11 Auxílio Quilometragem a Juliana Córdula Dreher de Andrade referente a: 1752/2023 - Convocação para 142ª Reunião Plenária Ordinária, Florianópolis/SC, 11/08/2023.</t>
  </si>
  <si>
    <t>Pagamento de 1 Auxílio Alimentação Estadual, 11 Auxílio Quilometragem, 1 Auxílio Estacionamento a Juliana Córdula Dreher de Andrade referente a: 1757/2023 - Convocação para 8ª Reunião Ordinária da CED-CAU/SC, Florianópolis/SC, 16/08/2023.</t>
  </si>
  <si>
    <t>Pagamento de 1 Auxílio Alimentação Estadual, 11 Auxílio Quilometragem, 1 Auxílio Estacionamento a Juliana Córdula Dreher de Andrade referente a: 1772/2023 - Convocação para Reunião Frente de Cultura, Florianópolis/SC, 17/08/2023.</t>
  </si>
  <si>
    <t>Pagamento de 1 Auxílio Estacionamento, 12 Auxílio Quilometragem, 2 Auxílio Alimentação Estadual a Juliana Córdula Dreher de Andrade referente a: 1768/2023 - Convocação para CAU/SC no NCD SUMMIT 2023, Florianópolis/SC, 04/09/2023.</t>
  </si>
  <si>
    <t>Pagamento de 1 Auxilio Alimentação Estadual, 11 Auxilio Quilometragem, 1 Auxilio Estacionamento a Juliana Córdula Dreher de Andrade referente a: 1792/2023 - Convocação para 9ª Reunião Ordinária da CED-CAU/SC</t>
  </si>
  <si>
    <t>Pagamento de 11 Auxílio Quilometragem, 1 Auxílio Estacionamento, 1 Auxílio Alimentação Estadual a Juliana Córdula Dreher de Andrade referente a: 1783/2023 - Convocação para "CAU Portas Abertas" (Seminário Licenciamento Simplificado de Projetos d, Florianópolis/SC, 21/09/2023.</t>
  </si>
  <si>
    <t>Pagamento de 2 Auxílio Alimentação Estadual, 11 Auxílio Quilometragem, 1 Auxílio Estacionamento a Juliana Córdula Dreher de Andrade referente ao(s) evento(s) 1808/2023 - Convocação para 143ª Reunião Plenária Ordinária, Florianópolis/SC, 22/09/2023.</t>
  </si>
  <si>
    <t>Pagamento de 2 Auxílio Alimentação Estadual, 1 Auxílio Estacionamento, 33 Auxílio Quilometragem a Juliana Córdula Dreher de Andrade referente a:1828/2023 - Convocação para Oficina de Planejamento de Projetos para 2024, Florianópolis/SC, 05/10/2023.</t>
  </si>
  <si>
    <t>Pagamento de 11 Auxílio Quilometragem, 1 Auxílio Alimentação Estadual, 1 Auxílio Estacionamento a Juliana Córdula Dreher de Andrade referente a: 1849/2023 - Convocação para 10ª Reunião Ordinária da CED-CAU/SC, Florianópolis/SC, 18/10/2023.</t>
  </si>
  <si>
    <t>Pagamento de 1 Auxilio Alimentação Estadual, 11 Auxilio Quilometragem, 1 Auxilio Estacionamento a Juliana Córdula Dreher de Andrade referente a:  1868/2023 - Convocação para "CAU Portas Abertas" (Premiação Honra ao Mérito)</t>
  </si>
  <si>
    <t>Pagamento de 2 Auxilio Alimentação Estadual, 11 Auxilio Quilometragem, 1 Auxilio Estacionamento a Juliana Córdula Dreher de Andrade referente a: 1867/2023 - Convocação para 144ª Reunião Plenária Ordinária</t>
  </si>
  <si>
    <t>Kátia Santos Bogéa</t>
  </si>
  <si>
    <t>Pagamento de 4 Auxílio Locomoção Urbana Estadual, 4 Auxílio Alimentação Estadual, 1 Auxílio Hospedagem Estadual a Kátia Santos Bogéa referente a: Ofício 2023/PRES/CAUSC - Evento CAU Portas Abertas – Mesa redonda sobre Patrimônio, Florianópolis/SC, 19/04/2023.</t>
  </si>
  <si>
    <t>Katiane Laura Balzan</t>
  </si>
  <si>
    <t>Pagamento de 4 Auxílio Hospedagem Estadual, 10 Auxílio Locomoção Urbana Estadual, 8 Auxílio Alimentação Estadual a KATIANE LAURA BALZAN referente a: Ofício n° 129/2023/PRES/CAUSC Katiane Laura Balzan, Florianópolis/SC, 30/10 a 01/11/2023, ida:29/10/2023, volta:02/11/2023.</t>
  </si>
  <si>
    <t>Larissa Moreira</t>
  </si>
  <si>
    <t>Pagamento de 3 Auxílio Alimentação Estadual, 1 Reembolso de Passagem Rodoviária, 1 Auxílio Hospedagem Estadual, 5 Auxílio Locomoção Urbana Estadual a Larissa Moreira referente a: 1488/2023 - Convocação para 1ª Reunião Ordinária da CED-CAU/SC, Florianópolis/SC, 25/01/2023.</t>
  </si>
  <si>
    <t>Pagamento de 1 Auxilio Hospedagem Estadual, 4 Auxilio Alimentação Estadual, 5 Auxilio Deslocamento, Reembolso passagem rodoviária a Larissa Moreira referente a: 1505/2023 - Convocação para 1ª Reunião Extraordinária da CED-CAU/SC</t>
  </si>
  <si>
    <t>Pagamento de 1 Auxilio Hospedagem Estadual, 4 Auxilio Alimentação Estadual, 5 Auxilio Deslocamento, Reembolso passagem rodoviária a Larissa Moreira referente a: 1517/2023 - Convocação para 2ª Reunião Ordinária da CED-CAU/SC</t>
  </si>
  <si>
    <t>Pagamento de 1 Auxílio Hospedagem Estadual, 1 Reembolso de Passagem Rodoviária, 5 Auxílio Locomoção Urbana Estadual, 2 Auxílio Alimentação Estadual a Larissa Moreira referente a: 1552/2023 - Convocação para "CAU Portas Abertas" (Dia das Mulheres - PRES-CAU/SC), Florianópolis/SC, 16/03/2023.</t>
  </si>
  <si>
    <t>Pagamento de 1 Auxílio Locomoção Urbana Estadual, 2 Auxílio Alimentação Estadual a Larissa Moreira referente a: 1553/2023 - Convocação para 137ª Reunião Plenária Ordinária, Florianópolis/SC, 17/03/2023.</t>
  </si>
  <si>
    <t>Pagamento de 3 Auxílio Alimentação Estadual, 1 Reembolso de Passagem Rodoviária, 1 Auxílio Hospedagem Estadual, 5 Auxílio Locomoção Urbana Estadual a Larissa Moreira referente a: 1559/2023 - Convocação para 3ª Reunião Ordinária da CED-CAU/SC, Florianópolis/SC, 21/03/2023.</t>
  </si>
  <si>
    <t>Pagamento de 1 Reembolso de Passagem Rodoviária, 1 Auxílio Hospedagem Estadual, 6 Auxílio Locomoção Urbana Estadual, 4 Auxílio Alimentação Estadual a Larissa Moreira referente a: 1594/2023 - Convocação para 138ª Reunião Plenária Ordinária, Florianópolis/SC, 20/04/2023; 1591/2023 - Convocação para "CAU Portas Abertas" (Mesa Redonda sobre Patrimônio), Florianópolis/SC, 19/04/2023.</t>
  </si>
  <si>
    <t>Pagamento de 1 Reembolso de Passagem Rodoviária, 10 Auxílio Locomoção Urbana Estadual, 3 Auxílio Hospedagem Estadual, 8 Auxílio Alimentação Estadual a Larissa Moreira referente a: 1590/2023 - Convocação para 24º Seminário Regional da CED-CAU/BR, Florianópolis/SC, 25 a 28/04/2023.</t>
  </si>
  <si>
    <t>Pagamento de 5 Auxílio Locomoção Urbana Estadual, 3 Auxílio Alimentação Estadual, 1 Auxílio Hospedagem Estadual, 1 Reembolso de Passagem Rodoviária a Larissa Moreira referente a: 1608/2023 - Convocação para 4ª Reunião Ordinária da CED-CAU/SC, Florianópolis/SC, 02/05/2023.</t>
  </si>
  <si>
    <t>Pagamento de 340 Auxílio Quilometragem, 1 Auxílio Hospedagem Estadual, 3 Auxílio Alimentação Estadual, 2 Auxílio Estacionamento a Larissa Moreira referente a: 1623/2023 - Convocação para "CAU Portas Abertas" (Palestra: "Cenários Pós Impacto - Ensaios e Aprend, Florianópolis/SC, 11/05/2023; 1624/2023 - Convocação para 139ª Reunião Plenária Ordinária, Florianópolis/SC, 12/05/2023.</t>
  </si>
  <si>
    <t>Pagamento de 1 Auxilio Hospedagem Estadual, 3 Auxilio Alimentação Estadual, 5 Auxilio Deslocamento, Reembolso passagem rodoviária a Larissa Moreira referente a: 1646/2023 - Convocação para 5ª Reunião Ordinária da CED-CAU/SC</t>
  </si>
  <si>
    <t>Pagamento de 1 Reembolso de Passagem Rodoviária, 5 Auxílio Locomoção Urbana Estadual, 1 Auxílio Hospedagem Estadual, 2 Auxílio Alimentação Estadual a Larissa Moreira referente a: 1669/2023 - Convocação para 6ª Reunião Ordinária da CED-CAU/SC, Florianópolis/SC, 14/06/2023.</t>
  </si>
  <si>
    <t>Pagamento de 1 Auxílio Hospedagem Estadual, 3 Auxílio Alimentação Estadual, 1 Reembolso de Passagem Rodoviária, 5 Auxílio Locomoção Urbana Estadual a Larissa Moreira referente a: 1680/2023 - Convocação para 140ª Reunião Plenária Ordinária, Florianópolis/SC, 23/06/2023, ida:22/06/2023.</t>
  </si>
  <si>
    <t>Pagamento de 1 Auxilio Hospedagem Estadual, 3 Auxilio Alimentação Estadual, 5 Auxilio Deslocamento, Reembolso passagem rodoviária a Larissa Moreira referente a: 1696/2023 - Convocação para 141ª Reunião Plenária Ordinária</t>
  </si>
  <si>
    <t>Pagamento de 1 Auxílio Hospedagem Estadual, 3 Auxílio Alimentação Estadual, 1 Reembolso de Passagem Rodoviária, 5 Auxílio Locomoção Urbana Estadual a Larissa Moreira referente a: 1721/2023 - Convocação para 7ª Reunião Ordinária da CED-CAU/SC, Florianópolis/SC, 19/07/2023.</t>
  </si>
  <si>
    <t>Pagamento de 6 Auxílio Locomoção Urbana Estadual, 1 Auxílio Hospedagem Estadual, 3 Auxílio Alimentação Estadual a Larissa Moreira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</si>
  <si>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12 Auxílio Alimentação Nacional, 5 Auxílio Hospedagem Nacional a Larissa Moreira referente a: 1737/2023 - Convocação para 2º Colóquio de Abertura do Seminário dos 10 Anos do Código de Ética e Di, Fortaleza - CE, 22/08/2023; 1739/2023 - Convocação para 25º Seminário Regional da CED-CAU/BR “10 ANOS DO CÓDIGO DE ÉTICA EM UM M, Fortaleza - CE, 23 a 25/08/2023.</t>
  </si>
  <si>
    <t>COMPLEMENTO Pagamento de 12 Auxílio Locomoção Urbana Nacional a Larissa Moreira referente a: 1737/2023 - Convocação para 2º Colóquio de Abertura do Seminário dos 10 Anos do Código de Ética e Disciplina do CAUBR; 1739/2023 - Convocação para 25º Seminário Regional da CED-CAU/BR “10 ANOS DO CÓDIGO DE ÉTICA EM UM MUNDO EM TRANSFORMAÇÃO”</t>
  </si>
  <si>
    <t>Pagamento de 3 Auxílio Alimentação Estadual, 1 Auxílio Hospedagem Estadual, 5 Auxílio Locomoção Urbana Estadual, 1 Reembolso de Passagem Rodoviária a Larissa Moreira referente a: 1757/2023 - Convocação para 8ª Reunião Ordinária da CED-CAU/SC, Florianópolis/SC, 16/08/2023.</t>
  </si>
  <si>
    <t>Pagamento de 6 Auxílio Locomoção Urbana Estadual, 4 Auxílio Alimentação Estadual, 2 Auxílio Hospedagem Estadual a Larissa Moreira referente a: 1768/2023 - Convocação para CAU/SC no NCD SUMMIT 2023, Florianópolis/SC, 04/09/2023.</t>
  </si>
  <si>
    <t>Pagamento de 2 Auxílio Locomoção Urbana Estadual, 1 Auxílio Alimentação Estadual a Larissa Moreira referente a: 1784/2023 - Convocação para 9ª Conferência Municipal de Cultural de Joinville/SC, Joinville/SC, 01 e 02/09/2023.</t>
  </si>
  <si>
    <t>Pagamento de 2 Auxílio Alimentação Estadual, 1 Reembolso de Passagem Rodoviária, 1 Auxílio Hospedagem Estadual, 5 Auxílio Locomoção Urbana Estadual a Larissa Moreira referente a: 1792/2023 - Convocação para 9ª Reunião Ordinária da CED-CAU/SC, Florianópolis/SC, 13/09/2023.</t>
  </si>
  <si>
    <t>Pagamento de 3 Auxílio Alimentação Estadual, 1 Reembolso de Passagem Rodoviária, 6 Auxílio Locomoção Urbana Estadual, 1 Auxílio Hospedagem Estadual a Larissa Moreira referente a: 1783/2023 - Convocação para "CAU Portas Abertas" (Seminário Licenciamento Simplificado de Projetos d, Florianópolis/SC, 21/09/2023; 1808/2023 - Convocação para 143ª Reunião Plenária Ordinária, Florianópolis/SC, 22/09/2023.</t>
  </si>
  <si>
    <t>Pagamento de 3 Auxílio Alimentação Estadual, 1 Reembolso de Passagem Rodoviária, 1 Auxílio Hospedagem Estadual, 5 Auxílio Locomoção Urbana Estadual a Larissa Moreira referente a:1828/2023 - Convocação para Oficina de Planejamento de Projetos para 2024, Florianópolis/SC, 05/10/2023.</t>
  </si>
  <si>
    <t xml:space="preserve">Pagamento de 1 Auxílio Hospedagem Estadual, 5 Auxílio Locomoção Urbana Estadual, 3 Auxílio Alimentação Estadual a Larissa Moreira referente a: 1849/2023 - Convocação para 10ª Reunião Ordinária da CED-CAU/SC, Florianópolis/SC, 18/10/2023; </t>
  </si>
  <si>
    <t>Pagamento de 1 Auxilio Hospedagem Estadual, 4 Auxilio Alimentação Estadual, 8 Auxilio Deslocamento, Reembolso passagem rodoviária a Larissa Moreira referente a: 1867/2023 - Convocação para 144ª Reunião Plenária Ordinária / 1868/2023 - Convocação para "CAU Portas Abertas" (Premiação Honra ao Mérito)</t>
  </si>
  <si>
    <t>Laurent Troost</t>
  </si>
  <si>
    <t>Pagamento de 4 Auxílio Locomoção Urbana Estadual, 4 Auxílio Alimentação Estadual, 2 Auxílio Hospedagem Estadual a Laurent Troost referente a: Ofício nº 139/2023/PRES/CAUSC NCD SUMMIT 2023 - RELACIONAMENTO INSTITUCIONAL MERCADO DE INTERIORES, Florianópolis/SC, 04/09/2023.</t>
  </si>
  <si>
    <t>Liamara Herrmann</t>
  </si>
  <si>
    <t>Pagamento de 2 Auxílio Hospedagem Estadual, 2 Auxílio Estacionamento, 4 Auxílio Alimentação Estadual, 4 Auxílio Locomoção Urbana Estadual a Liamara Herrmann referente a: Ofício nº 073/2023/PRES/CAUSC Oficina de Empreendedorismo do CAU/SC – Blumenau 26/07, Blumenau/SC, 26/07/2023.</t>
  </si>
  <si>
    <t>Lilian Louise Fabre Santos</t>
  </si>
  <si>
    <t>Pagamento de 1 Auxílio Estacionamento, 1 Auxílio Hospedagem Estadual, 241 Auxílio Quilometragem, 2 Auxílio Alimentação Estadual a Lilian Louise Fabre Santos referente a: Ofício 2023/PRES/CAUSC - Evento CAU Portas Abertas – Mesa redonda sobre Patrimônio, Florianópolis/SC, 19/04/2023, volta:20/04/2023.</t>
  </si>
  <si>
    <t>Pagamento de 239 Auxílio Quilometragem, 1 Auxílio Estacionamento, 2 Auxílio Alimentação Estadual a Lilian Louise Fabre Santos referente a: 1751/2023 - Convocação para Lançamento do Concurso Público da Sede do CAU/SC "CAU Portas Abertas", Florianópolis/SC, 10/08/2023.</t>
  </si>
  <si>
    <t>Luciana Marson Fonseca</t>
  </si>
  <si>
    <t>Pagamento de 6 Auxílio Locomoção Urbana Estadual, 2 Auxílio Hospedagem Estadual, 6 Auxílio Alimentação Estadual a Luciana Marson Fonseca referente a: Ofício nº 089/2023/PRES/CAUSC CAU/SC SUMMIT CIDADES 2023 - II DIÁLOGOS URBANOS /CPUA-CAU/SC, Florianópolis/SC, 26/06/2023.</t>
  </si>
  <si>
    <t>Luciano Santos Driemeier</t>
  </si>
  <si>
    <t>Pagamento de 2 Auxílio Alimentação Estadual, 4 Auxílio Locomoção Urbana Estadual a Luciano Santos Driemeier referente a: Ofício nº 086/2023/PRES/CAUSC CAU/SC SUMMIT CIDADES 2023 - II DIÁLOGOS URBANOS /CPUA-CAU/SC, Florianópolis/SC, 28/06/2023.</t>
  </si>
  <si>
    <t>Luiz Alberto de Souza</t>
  </si>
  <si>
    <t>Pagamento de 1 Auxílio Estacionamento, 1 Auxílio Hospedagem Estadual, 353 Auxílio Quilometragem, 2 Auxílio Alimentação Estadual a Luiz Alberto de Souza referente a: 1485/2023 - Convocação para 1ª Reunião Ordinária da CTCP - CAU/SC, Florianópolis/SC, 24/01/2023.</t>
  </si>
  <si>
    <t>Pagamento de 1 Auxílio Estacionamento, 2 Auxílio Alimentação Estadual, 1 Auxílio Hospedagem Estadual, 353 Auxílio Quilometragem a Luiz Alberto de Souza referente a: 1498/2023 - Convocação para 2ª Reunião Ordinária da CTCP - CAU/SC, Florianópolis/SC, 01/02/2023.</t>
  </si>
  <si>
    <t>Pagamento de 3 Auxílio Alimentação Estadual, 352 Auxílio Quilometragem, 1 Auxílio Estacionamento, 1 Auxílio Hospedagem Estadual a Luiz Alberto de Souza referente a: 1533/2023 - Convocação para 3ª Reunião Ordinária da CTCP - CAU/SC, Florianópolis/SC, 01/03/2023.</t>
  </si>
  <si>
    <t>Pagamento de 352 Auxílio Quilometragem, 2 Auxílio Alimentação Estadual, 1 Auxílio Estacionamento, 1 Auxílio Hospedagem Estadual a Luiz Alberto de Souza referente a: 1562/2023 - Convocação para 1ª Reunião Extraordinária CTCP - CAU/SC, Florianópolis/SC, 22/03/2023.</t>
  </si>
  <si>
    <t>Pagamento de 2 Auxílio Alimentação Estadual, 1 Auxílio Estacionamento, 1 Auxílio Hospedagem Estadual, 352 Auxílio Quilometragem a Luiz Alberto de Souza referente a: 1579/2023 - Convocação para 4ª Reunião Ordinária da CTCP - CAU/SC, Florianópolis/SC, 05/04/2023.</t>
  </si>
  <si>
    <t>Pagamento de 2 Auxílio Alimentação Estadual, 1 Auxílio Hospedagem Estadual, 1 Auxílio Estacionamento, 353 Auxílio Quilometragem a Luiz Alberto de Souza referente a: 1593/2023 - Convocação para 2ª REUNIÃO EXTRAORDINÁRIA CTCP-CAU/SC, Florianópolis/SC, 14/04/2023.</t>
  </si>
  <si>
    <t>Pagamento de 353 Auxílio Quilometragem, 1 Auxílio Estacionamento, 1 Auxílio Hospedagem Estadual, 3 Auxílio Alimentação Estadual a Luiz Alberto de Souza referente a: 1613/2023 - Convocação para 5ª Reunião Ordinária da CTCP - CAU/SC, Florianópolis/SC, 03/05/2023.</t>
  </si>
  <si>
    <t>Pagamento de 1 Auxílio Estacionamento, 352 Auxílio Quilometragem, 2 Auxílio Alimentação Estadual, 1 Auxílio Hospedagem Estadual a Luiz Alberto de Souza referente a: 1635/2023 - Convocação para 3ª Reunião Extraordinária da Comissão Temporária de Concurso Público do, Florianópolis/SC, 24/05/2023.</t>
  </si>
  <si>
    <t>Pagamento de 2 Auxílio Alimentação Estadual, 1 Auxílio Hospedagem Estadual, 1 Auxílio Estacionamento, 354 Auxílio Quilometragem a Luiz Alberto de Souza referente a: 1635/2023 - Convocação para 3ª Reunião Extraordinária da Comissão Temporária de Concurso Público do, Florianópolis/SC, 24/05/2023.</t>
  </si>
  <si>
    <t>Pagamento de 2 Auxílio Alimentação Estadual, 1 Auxílio Estacionamento, 1 Auxílio Hospedagem Estadual, 353 Auxílio Quilometragem a Luiz Alberto de Souza referente a: 1715/2023 - Convocação para 7ª Reunião Ordinária da CTCP - CAU/SC, Florianópolis/SC, 13/07/2023.</t>
  </si>
  <si>
    <t>Pagamento de 1 Auxílio Hospedagem Estadual, 353 Auxílio Quilometragem, 2 Auxílio Alimentação Estadual, 1 Auxílio Estacionamento a Luiz Alberto de Souza referente a: 1740/2023 - Convocação para 8ª Reunião Ordinária da CTCP - CAU/SC, Florianópolis/SC, 02/08/2023.</t>
  </si>
  <si>
    <t>Pagamento de 2 Auxílio Alimentação Estadual, 1 Auxílio Hospedagem Estadual, 1 Auxílio Estacionamento, 353 Auxílio Quilometragem a Luiz Alberto de Souza referente a: 1750/2023 - Convocação para Lançamento do Concurso Público Nacional de Arquitetura para o Edifício-S, Florianópolis/SC, 10/08/2023.</t>
  </si>
  <si>
    <t>Pagamento de 1 Auxílio Estacionamento, 2 Auxílio Alimentação Estadual, 1 Auxílio Hospedagem Estadual, 353 Auxílio Quilometragem a Luiz Alberto de Souza referente a: 1779/2023 - Convocação para 9ª Reunião Ordinária da CTCP - CAU/SC, Florianópolis/SC, 05/09/2023.</t>
  </si>
  <si>
    <t>Pagamento de 6 Auxílio Alimentação Estadual, 3 Auxílio Hospedagem Estadual, 353 Auxílio Quilometragem, 2 Auxílio Estacionamento a Luiz Alberto de Souza referente a: 1830/2023 - Convocação para 10ª Reunião Ordinária da CTCP - CAU/SC, Florianópolis/SC, 04/10/2023; 1832/2023 - Convocação para Acompanhamento da Sessão de Julgamento (Edital de Concurso nº 02/2023), Florianópolis/SC, 04 e 05/10/2023.</t>
  </si>
  <si>
    <t>Maria Rita Silveira de Paula Amoroso</t>
  </si>
  <si>
    <t>NÚMERO CANCELADO</t>
  </si>
  <si>
    <t>Pagamento de 4 Auxílio Alimentação Estadual, 4 Auxílio Locomoção Urbana Estadual, 1 Auxílio Hospedagem Estadual a Maria Rita Silveira de Paula Amoroso referente a: Ofício 2023/PRES/CAUSC - Evento CAU Portas Abertas – Mesa redonda sobre Patrimônio, Florianópolis/SC, 19/04/2023.</t>
  </si>
  <si>
    <t>Mariana Bunn Souza</t>
  </si>
  <si>
    <t>Pagamento de 48 Auxílio Quilometragem, 1 Auxílio Estacionamento, 2 Auxílio Alimentação Estadual a Mariana Bunn Souza referente a: Ofício nº 080/2023/PRES/CAUSC Evento CAU Portas Abertas – Palestra sobre Acessibilidade, Florianópolis/SC, 06/07/2023.</t>
  </si>
  <si>
    <t>Pagamento de 144 Auxílio Quilometragem, 6 Auxílio Alimentação Estadual, 3 Auxílio Estacionamento a Mariana Bunn Souza referente a: Ofício nº 225/2023/PRES/CAUSC Premiação Acadêmica 2023 Mariana Bunn, Florianópolis/SC, 30/10 a 01/11/2023.</t>
  </si>
  <si>
    <t>Mariana Campos de Andrade</t>
  </si>
  <si>
    <t>Pagamento de 2 Auxílio Locomoção Urbana Estadual, 1 Auxílio Hospedagem Estadual, 3 Auxílio Alimentação Estadual a Mariana Campos de Andrade referente a: 1477/2023 - Convocação para 135ª Reunião Plenária Ordinária, Florianópolis/SC, 13/01/2023.</t>
  </si>
  <si>
    <t>Pagamento de 1 Auxílio Hospedagem Estadual, 5 Auxílio Locomoção Urbana Estadual, 3 Auxílio Alimentação Estadual a Mariana Campos de Andrade referente a: 1487/2023 - Convocação para 1ª Reunião Ordinária da CEP-CAU/SC, Florianópolis/SC, 24/01/2023.</t>
  </si>
  <si>
    <t>Pagamento de 1 Auxilio Hospedagem Estadual, 4 Auxilio Alimentação Estadual, 5 Auxilio Deslocamento a Mariana Campos de Andrade referente a: 1502/2023 - Convocação para 1ª Reunião Extraordinária da CEP-CAU/SC</t>
  </si>
  <si>
    <t>539/2022</t>
  </si>
  <si>
    <t>Pagamento de Reembolso passagem rodoviária a Mariana Campos de Andrade referente a: 1416/2022 - Convocação para 132ª Reunião Plenária Ordinária</t>
  </si>
  <si>
    <t>621/2022</t>
  </si>
  <si>
    <t>Pagamento de 1 Auxílio Estacionamento a Mariana Campos de Andrade referente a: 1461/2022 - Convocação para 134ª Reunião Plenária Ordinária e Evento de comemoração do Dia do Arquit, Florianópolis/SC, 08/12/2022.</t>
  </si>
  <si>
    <t>Pagamento de 1 Auxilio Hospedagem Estadual, 3 Auxilio Alimentação Estadual, 444 Auxilio Quilometragem a Mariana Campos de Andrade referente a: 1520/2023 - Convocação para 136ª Reunião Plenária Ordinária;</t>
  </si>
  <si>
    <t>COMPLEMENTO Pagamento de 1 Auxilio Hospedagem Estadual, 1 Auxilio Alimentação Estadual a Mariana Campos de Andrade referente a: 1520/2023 - Convocação para 136ª Reunião Plenária Ordinária</t>
  </si>
  <si>
    <t>Pagamento de 4 Auxílio Alimentação Estadual, 1 Auxílio Hospedagem Estadual, 446 Auxílio Quilometragem a Mariana Campos de Andrade referente a: 1553/2023 - Convocação para 137ª Reunião Plenária Ordinária, Florianópolis/SC, 17/03/2023, ida:16/03/2023, volta:17/03/2023; 1552/2023 - Convocação para "CAU Portas Abertas" (Dia das Mulheres - PRES-CAU/SC), Florianópolis/SC, 16/03/2023, volta:17/03/2023.</t>
  </si>
  <si>
    <t>Pagamento de 447 Auxílio Quilometragem, 4 Auxílio Alimentação Estadual, 1 Auxílio Estacionamento, 1 Auxílio Hospedagem Estadual a Mariana Campos de Andrade referente a: 1594/2023 - Convocação para 138ª Reunião Plenária Ordinária, Florianópolis/SC, 20/04/2023; 1591/2023 - Convocação para "CAU Portas Abertas" (Mesa Redonda sobre Patrimônio), Florianópolis/SC, 19/04/2023.</t>
  </si>
  <si>
    <t>Pagamento de 2 Auxílio Alimentação Estadual, 446 Auxílio Quilometragem, 1 Auxílio Hospedagem Estadual a Mariana Campos de Andrade referente a: 1603/2023 - Convocação para 4ª Reunião Ordinária da CEP-CAU/SC, Florianópolis/SC, 26/04/2023.</t>
  </si>
  <si>
    <t>Pagamento de 3 Auxílio Alimentação Estadual, 1 Auxílio Hospedagem Estadual, 447 Auxílio Quilometragem a Mariana Campos de Andrade referente a: 1624/2023 - Convocação para 139ª Reunião Plenária Ordinária, Florianópolis/SC, 12/05/2023.</t>
  </si>
  <si>
    <t>Pagamento de 1 Auxilio Hospedagem Estadual, 2 Auxilio Alimentação Estadual, 446 Auxilio Quilometragem, 1 Auxilio Estacionamento a Mariana Campos de Andrade referente a: 1640/2023 - Convocação para 5ª Reunião Ordinária da CEP-CAU/SC</t>
  </si>
  <si>
    <t>Pagamento de 2 Auxílio Alimentação Estadual, 1 Auxílio Hospedagem Estadual, 447 Auxílio Quilometragem a Mariana Campos de Andrade referente a: 1670/2023 - Convocação para 6ª Reunião Ordinária da CEP-CAU/SC, Florianópolis/SC, 12/06/2023.</t>
  </si>
  <si>
    <t>Pagamento de 447 Auxílio Quilometragem, 2 Auxílio Alimentação Estadual, 1 Auxílio Hospedagem Estadual a Mariana Campos de Andrade referente a: 1680/2023 - Convocação para 140ª Reunião Plenária Ordinária, Florianópolis/SC, 23/06/2023.</t>
  </si>
  <si>
    <t>Pagamento de 2 Auxílio Hospedagem Estadual, 606 Auxílio Quilometragem, 4 Auxílio Alimentação Estadual a Mariana Campos de Andrade referente a: 1687/2023 - Convocação para Oficina Empreender em Arquitetura - Joinville, Joinville/SC, 28/06/2023.</t>
  </si>
  <si>
    <t>Pagamento de 2 Auxílio Alimentação Estadual, 448 Auxílio Quilometragem, 1 Auxílio Hospedagem Estadual a Mariana Campos de Andrade referente a: 1696/2023 - Convocação para 141ª Reunião Plenária Ordinária, Florianópolis/SC, 07/07/2023.</t>
  </si>
  <si>
    <t>ESTORNO Pagamento de 606 Auxílio Quilometragem a Mariana Campos de Andrade referente a: 1687/2023 - Convocação para Oficina Empreender em Arquitetura - Joinville, Joinville/SC, 28/06/2023.</t>
  </si>
  <si>
    <t>Pagamento de 1 Auxílio Hospedagem Estadual, 2 Auxílio Alimentação Estadual, 446 Auxílio Quilometragem a Mariana Campos de Andrade referente a: 1723/2023 - Convocação para 7ª Reunião Ordinária da CEP-CAU/SC, Florianópolis/SC, 21/07/2023.</t>
  </si>
  <si>
    <t>Pagamento de 1 Auxílio Hospedagem Estadual, 3 Auxílio Alimentação Estadual, 445 Auxílio Quilometragem a Mariana Campos de Andrade referente a: 1752/2023 - Convocação para 142ª Reunião Plenária Ordinária, Florianópolis/SC, 11/08/2023.</t>
  </si>
  <si>
    <t>Pagamento de 3 Auxílio Alimentação Estadual, 1 Auxílio Hospedagem Estadual, 445 Auxílio Quilometragem a Mariana Campos de Andrade referente a: 1773/2023 - Convocação para 8ª Reunião Ordinária da CEP-CAU/SC, Florianópolis/SC, 25/08/2023.</t>
  </si>
  <si>
    <t>Pagamento de 4 Auxílio Alimentação Estadual, 445 Auxílio Quilometragem, 2 Auxílio Hospedagem Estadual a Mariana Campos de Andrade referente a: 1768/2023 - Convocação para CAU/SC no NCD SUMMIT 2023, Florianópolis/SC, 04/09/2023.</t>
  </si>
  <si>
    <t>Pagamento de 1 Auxílio Hospedagem Estadual, 3 Auxílio Alimentação Estadual, 446 Auxílio Quilometragem a Mariana Campos de Andrade referente a: 1808/2023 - Convocação para 143ª Reunião Plenária Ordinária, Florianópolis/SC, 22/09/2023.</t>
  </si>
  <si>
    <t>Pagamento de 11 Auxílio Quilometragem, 1 Auxílio Alimentação Estadual a Mariana Campos de Andrade referente ao(s) evento(s) 1819/2023 - Convocação para Palestra - FACVEST - Lages, Lages/SC, 18/09/2023.</t>
  </si>
  <si>
    <t>Pagamento de 1 Auxílio Estacionamento, 1 Auxílio Alimentação Estadual a Mariana Campos de Andrade referente ao(s) evento(s) 1735/2023 - Convocação para Oficina Empreender em Arquitetura - Lages, Lages/SC, 27/09/2023.</t>
  </si>
  <si>
    <t>Pagamento de 444 Auxílio Quilometragem, 3 Auxílio Alimentação Estadual, 1 Auxílio Hospedagem Estadual a Mariana Campos de Andrade referente ao(s) evento(s) 1823/2023 - Convocação para 9ª Reunião Ordinária da CEP-CAU/SC, Florianópolis/SC, 29/09/2023.</t>
  </si>
  <si>
    <t>Pagamento de 1 Auxílio Hospedagem Estadual, 3 Auxílio Alimentação Estadual, 467 Auxílio Quilometragem a Mariana Campos de Andrade referente a:1828/2023 - Convocação para Oficina de Planejamento de Projetos para 2024, Florianópolis/SC, 05/10/2023.</t>
  </si>
  <si>
    <t>Pagamento de 445 Auxílio Quilometragem, 1 Auxílio Hospedagem Estadual, 2 Auxílio Alimentação Estadual a Mariana Campos de Andrade referente a: 1852/2023 - Convocação para 10ª Reunião Ordinária da CEP-CAU/SC, Florianópolis/SC, 20/10/2023.</t>
  </si>
  <si>
    <t>Pagamento de 1 Auxilio Hospedagem Estadual, 3 Auxilio Alimentação Estadual, 445 Auxilio Quilometragem a Mariana Campos de Andrade referente a: 1867/2023 - Convocação para 144ª Reunião Plenária Ordinária</t>
  </si>
  <si>
    <t>Maurício Andre Giusti</t>
  </si>
  <si>
    <t>Pagamento de 4 Auxílio Alimentação Estadual, 277 Auxílio Quilometragem, 1 Auxílio Hospedagem Estadual a Maurício Andre Giusti referente a: 1477/2023 - Convocação para 135ª Reunião Plenária Ordinária, Florianópolis/SC, 13/01/2023.</t>
  </si>
  <si>
    <t>Pagamento de 2 Auxilio Alimentação Estadual, 260 Auxilio Quilometragem a Mauricio Andre Giusti referente a: 1506/2023 - Convocação para Outorga de Grau dos Cursos de Arquitetura e Urbanismo e Medicina Veterinária UNOCHAPECÓ (Conselheiro Maurício)</t>
  </si>
  <si>
    <t>Pagamento de 2 Auxílio Locomoção Urbana Estadual, 3 Auxílio Hospedagem Estadual, 277 Auxílio Quilometragem, 8 Auxílio Alimentação Estadual a Maurício Andre Giusti referente a: 1553/2023 - Convocação para 137ª Reunião Plenária Ordinária, Florianópolis/SC, 17/03/2023; 1554/2023 - Convocação para 3ª Reunião Ordinária da COAF-CAU/SC, Florianópolis/SC, 20/03/2023.</t>
  </si>
  <si>
    <t>Pagamento de 2 Auxílio Alimentação Estadual, 261 Auxílio Quilometragem a Maurício Andre Giusti referente a: 1576/2023 - Convocação para Road Show NCD 2023, Chapecó/SC, 28/03/2023.</t>
  </si>
  <si>
    <t>Pagamento de 4 Auxílio Alimentação Estadual, 2 Auxílio Hospedagem Estadual, 2 Auxílio Locomoção Urbana Estadual, 277 Auxílio Quilometragem a Maurício Andre Giusti referente a: 1601/2023 - Convocação para 4ª Reunião Ordinária da COAF-CAU/SC, Florianópolis/SC, 24/04/2023.</t>
  </si>
  <si>
    <t>Pagamento de 2 Auxílio Hospedagem Estadual, 4 Auxílio Alimentação Estadual, 277 Auxílio Quilometragem, 2 Auxílio Locomoção Urbana Estadual a Maurício Andre Giusti referente a: 1680/2023 - Convocação para 140ª Reunião Plenária Ordinária, Florianópolis/SC, 23/06/2023.</t>
  </si>
  <si>
    <t>Pagamento de 6 Auxílio Alimentação Nacional DF/SP/RJ, 277 Auxílio Quilometragem, 2 Auxílio Locomoção Urbana Nacional DF/SP/RJ, 3 Auxílio Hospedagem Nacional DF/SP/RJ a Maurício Andre Giusti referente a: 1744/2023 - Convocação para Oficina de Planejamento Estratégico Integrado, Brasília - DF, 15 e 16/08/2023.</t>
  </si>
  <si>
    <t>Pagamento de 277 Auxílio Quilometragem, 2 Auxílio Hospedagem Estadual, 2 Auxílio Locomoção Urbana Estadual, 4 Auxílio Alimentação Estadual a Maurício Andre Giusti referente a: 1752/2023 - Convocação para 142ª Reunião Plenária Ordinária, Florianópolis/SC, 11/08/2023, ida:10/08/2023, volta:11/08/2023; 1751/2023 - Convocação para Lançamento do Concurso Público da Sede do CAU/SC "CAU Portas Abertas", Florianópolis/SC, 10/08/2023, volta:11/08/2023.</t>
  </si>
  <si>
    <t>Pagamento de 2 Auxílio Locomoção Urbana Estadual, 4 Auxílio Alimentação Estadual, 2 Auxílio Hospedagem Estadual a Maurício Andre Giusti referente a: 1783/2023 - Convocação para "CAU Portas Abertas" (Seminário Licenciamento Simplificado de Projetos d, Florianópolis/SC, 21/09/2023; 1808/2023 - Convocação para 143ª Reunião Plenária Ordinária, Florianópolis/SC, 22/09/2023.</t>
  </si>
  <si>
    <t>Pagamento de 277 Auxílio Quilometragem, 2 Auxílio Hospedagem Estadual, 4 Auxílio Alimentação Estadual, 2 Auxílio Locomoção Urbana Estadual a Maurício Andre Giusti referente a: 1807/2023 - Convocação para 9ª Reunião Ordinária da COAF-CAU/SC, Florianópolis/SC, 25/09/2023.</t>
  </si>
  <si>
    <t>Pagamento de 5 Auxilio Hospedagem Estadual, 12 Auxilio Alimentação Estadual, 504,14 Auxilio Quilometragem, 2 Auxilio Deslocamento a Maurício Andre Giusti referente a: 1867/2023 - Convocação para 144ª Reunião Plenária Ordinária; 1873/2023 - Convocação para 10ª Reunião Ordinária do CD-CAU/SC</t>
  </si>
  <si>
    <t>Murilo Ortolan</t>
  </si>
  <si>
    <t>Pagamento de 3 Auxílio Hospedagem Estadual, 4 Auxílio Locomoção Urbana Estadual, 6 Auxílio Alimentação Estadual a Murilo Ortolan referente a: Ofício nº 083/2023/PRES/CAUSC CAU/SC SUMMIT CIDADES 2023 - II DIÁLOGOS URBANOS /CPUA-CAU/SC, Florianópolis/SC, 27/06/2023.</t>
  </si>
  <si>
    <t>Newton Marçal Santos</t>
  </si>
  <si>
    <t>Pagamento de 1 Auxílio Hospedagem Estadual, 3 Auxílio Alimentação Estadual, 813 Auxílio Quilometragem, 1 Auxílio Estacionamento a Newton Marçal Santos referente a: 1490/2023 - Convocação para 1ª Reunião Ordinária da CATHIS-CAU/SC, Florianópolis/SC, 26/01/2023.</t>
  </si>
  <si>
    <t>Pagamento de 1 Auxilio Alimentação Estadual, 2 Auxilio Quilometragem a Newton Marçal Santos referente a: 1513/2023 - Convocação para Cerimônia de posse do Diretor-Geral do Centro de Educação Superior do Meio Oeste (Conselheiro Newton)</t>
  </si>
  <si>
    <t>Pagamento de 2 Auxílio Alimentação Estadual, 452 Auxílio Quilometragem, 1 Auxílio Estacionamento a Newton Marçal Santos referente a: 1529/2023 - Convocação para Reunião de acompanhamento do Convênio do CAU/SC com Chapecó, Chapecó/SC, 28/02/2023.</t>
  </si>
  <si>
    <t>Pagamento de 813 Auxílio Quilometragem, 1 Auxílio Estacionamento, 4 Auxílio Alimentação Estadual a Newton Marçal Santos referente a: 1544/2023 - Convocação para 3ª Reunião Ordinária da CATHIS-CAU/SC, Florianópolis/SC, 09/03/2023.</t>
  </si>
  <si>
    <t>Pagamento de 10 Auxílio Alimentação Nacional, 842 Auxílio Quilometragem, 8 Auxílio Locomoção Urbana Nacional, 4 Auxílio Estacionamento, 4 Auxílio Hospedagem Nacional a Newton Marçal Santos referente a: 1563/2023 - Convocação para 4º Seminário de ATHIS do CAU/AP, Macapá - AP, 11 a 13/04/2023, ida:11/04/2023.</t>
  </si>
  <si>
    <t>Pagamento de 469 Auxílio Quilometragem, 9 Auxílio Locomoção Urbana Nacional, 4 Auxílio Hospedagem Nacional, 8 Auxílio Alimentação Nacional, 3 Auxílio Alimentação Estadual, 1 Auxílio Hospedagem Estadual, 5 Auxílio Estacionamento a Newton Marçal Santos referente a: 1564/2023 - Convocação para Encontro Global Moedas Sociais e Bancos Sociais de Desenvolvimento em CE, Fortaleza - CE, 26 a 29/04/2023.</t>
  </si>
  <si>
    <t>Pagamento de 4 Auxílio Alimentação Estadual, 1 Auxílio Estacionamento, 814 Auxílio Quilometragem a Newton Marçal Santos referente a: 1623/2023 - Convocação para "CAU Portas Abertas" (Palestra: "Cenários Pós Impacto - Ensaios e Aprend, Florianópolis/SC, 11/05/2023,1624/2023 - Convocação para 139ª Reunião Plenária Ordinária, Florianópolis/SC, 12/05/2023.</t>
  </si>
  <si>
    <t>Pagamento de 1 Auxílio Estacionamento, 814 Auxílio Quilometragem, 4 Auxílio Alimentação Estadual a Newton Marçal Santos referente a 1646/2023 - Convocação para 5ª Reunião Ordinária da CED-CAU/SC, Florianópolis/SC, 31/05/2023.</t>
  </si>
  <si>
    <t>Pagamento de 813 Auxílio Quilometragem, 6 Auxílio Alimentação Estadual, 2 Auxílio Estacionamento a Newton Marçal Santos referente a: 1669/2023 - Convocação para 6ª Reunião Ordinária da CED-CAU/SC, Florianópolis/SC, 14/06/2023; 1674/2023 - Convocação para 6ª Reunião Ordinária da CATHIS-CAU/SC, Florianópolis/SC, 16/06/2023.</t>
  </si>
  <si>
    <t>Pagamento de 397 Auxílio Quilometragem, 2 Auxílio Alimentação Estadual a Newton Marçal Santos referente a: 1650/2023 - Convocação para Roda de Conversa da FECAM em Mafra, Mafra/SC, 21/06/2023.</t>
  </si>
  <si>
    <t>Pagamento de 813 Auxílio Quilometragem, 1 Auxílio Hospedagem Estadual, 1 Auxílio Estacionamento, 4 Auxílio Alimentação Estadual a Newton Marçal Santos referente a: 1680/2023 - Convocação para 140ª Reunião Plenária Ordinária, Florianópolis/SC, 23/06/2023.</t>
  </si>
  <si>
    <t>Pagamento de 4 Auxílio Alimentação Estadual, 813 Auxílio Quilometragem, 1 Auxílio Estacionamento a Newton Marçal Santos referente a: 1721/2023 - Convocação para 7ª Reunião Ordinária da CED-CAU/SC, Florianópolis/SC, 19/07/2023.</t>
  </si>
  <si>
    <t>Pagamento de 11 Auxílio Alimentação Nacional, 8 Auxílio Locomoção Urbana Nacional, 5 Auxílio Estacionamento, 462 Auxílio Quilometragem, 5 Auxílio Hospedagem Nacional a Newton Marçal Santos referente a: 1703/2023 - Convocação para Semana da Habitação 2023, Aracaju - SE, 26 a 29/07/2023.</t>
  </si>
  <si>
    <t>ESTORNO 2 Auxilio Alimentação Estadual a Wanessa Vieira referente a: 1748/2023 - Convocação para 3ª Reunião Ordinária da Comissão Eleitoral do CAU/SC - CE/SC</t>
  </si>
  <si>
    <t>Pagamento de 3 Auxílio Hospedagem Nacional, 6 Auxílio Alimentação Nacional, 462 Auxílio Quilometragem, 6 Auxílio Locomoção Urbana Nacional a Newton Marçal Santos referente a: 1758/2023 - Convocação para Visita ao Projeto Nenhuma Casa Sem Banheiro CAU/RS, Porto Alegre - RS, 29 e 30/08/2023.</t>
  </si>
  <si>
    <t>Pagamento de 1 Auxilio Hospedagem Estadual, 2 Auxilio Alimentação Estadual, 360 Auxilio Quilometragem a Newton Marçal Santos referente a: 1686/2023 - Convocação para Palestra - UNOESC - Xanxerê</t>
  </si>
  <si>
    <t>Pagamento de 814 Auxílio Quilometragem, 4 Auxílio Alimentação Estadual, 1 Auxílio Estacionamento a Newton Marçal Santos referente ao(s) evento(s) 1783/2023 - Convocação para "CAU Portas Abertas" (Seminário Licenciamento Simplificado de Projetos d, Florianópolis/SC, 21/09/2023; 1808/2023 - Convocação para 143ª Reunião Plenária Ordinária, Florianópolis/SC, 22/09/2023.</t>
  </si>
  <si>
    <t>Pagamento de 813 Auxílio Quilometragem, 4 Auxílio Alimentação Estadual a Newton Marçal Santos referente a:1818/2023 - Convocação para 1ª Reunião Extraordinária da CATHIS-CAU/SC, Florianópolis/SC, 26/09/2023.</t>
  </si>
  <si>
    <t>Pagamento de 6 Auxílio Alimentação Estadual, 2 Auxílio Locomoção Urbana Estadual, 834 Auxílio Quilometragem a Newton Marçal Santos referente a: 1828/2023 - Convocação para Oficina de Planejamento de Projetos para 2024, Florianópolis/SC, 05/10/2023; 1831/2023 - Convocação para Reunião do Colegiado de Engenheiros e Arquitetos da Microrregião da AMOSC, Chapecó/SC, 06/10/2023.</t>
  </si>
  <si>
    <t>COMPLEMENTO Pagamento de 2 Auxílio Hospedagem Estadual a Newton Marçal Santos referente a: 1831/2023 - Convocação para Reunião do Colegiado de Engenheiros e Arquitetos da Microrregião da AMOSC, Chapecó/SC, 06/10/2023; 1828/2023 - Convocação para Oficina de Planejamento de Projetos para 2024, Florianópolis/SC, 05/10/2023.</t>
  </si>
  <si>
    <t>Pagamento de 1 Auxílio Estacionamento, 4 Auxílio Alimentação Estadual, 813 Auxílio Quilometragem a Newton Marçal Santos referente a: 1795/2023 - Convocação para 9ª Reunião Ordinária da CATHIS-CAU/SC, Florianópolis/SC, 14/09/2023.</t>
  </si>
  <si>
    <t>Pagamento de 4 Auxílio Alimentação Estadual a Newton Marçal Santos referente a: 1805/2023 - Convocação para Participação da CATHIS-CAU-SC no COMAC da FECAM, São José/SC, 28/09/2023.</t>
  </si>
  <si>
    <t>Pagamento de 3 Auxilio Alimentação Estadual, 813 Auxilio Quilometragem, 1 Auxilio Estacionamento a Newton Marçal Santos referente a: 1849/2023 - Convocação para 10ª Reunião Ordinária da CED-CAU/SC</t>
  </si>
  <si>
    <t>Pagamento de 1 Auxilio Hospedagem Estadual, 4 Auxilio Alimentação Estadual, 813 Auxilio Quilometragem, 1 Auxilio Estacionamento a Newton Marçal Santos referente a: 1867/2023 - Convocação para 144ª Reunião Plenária Ordinária</t>
  </si>
  <si>
    <t>651/2022</t>
  </si>
  <si>
    <t>Patrícia Figueiredo Sarquis Herden</t>
  </si>
  <si>
    <t>Pagamento de 2 Auxílio Alimentação Estadual, 60 Auxílio Quilometragem a Patrícia Figueiredo Sarquis Herden referente a: 1452/2022 - Convocação para Concurso Técnico NCD, Florianópolis/SC, 01/12/2022.</t>
  </si>
  <si>
    <t>652/2022</t>
  </si>
  <si>
    <t>Pagamento de 60 Auxílio Quilometragem, 2 Auxílio Alimentação Estadual a Patrícia Figueiredo Sarquis Herden referente a: 1474/2022 - Convocação para Despachos internos e assinatura termo Convenio PMF, Florianópolis/SC, 20/12/2022.</t>
  </si>
  <si>
    <t>653/2022</t>
  </si>
  <si>
    <t>Pagamento de 60 Auxílio Quilometragem, 2 Auxílio Alimentação Estadual a Patrícia Figueiredo Sarquis Herden referente a: 1449/2022 - Convocação para Participação na COAF e despachos, Florianópolis/SC, 21/11/2022.</t>
  </si>
  <si>
    <t>654/2022</t>
  </si>
  <si>
    <t>Pagamento de 2 Auxílio Alimentação Estadual, 60 Auxílio Quilometragem a Patrícia Figueiredo Sarquis Herden referente a: 1450/2022 - Convocação para Participação na CEP e despachos, Florianópolis/SC, 22/11/2022.</t>
  </si>
  <si>
    <t>Pagamento de 60 Auxílio Quilometragem, 2 Auxílio Alimentação Estadual a Patrícia Figueiredo Sarquis Herden referente a: 1481/2023 - Convocação para Despachos Internos, Florianópolis/SC, 06/01/2023.</t>
  </si>
  <si>
    <t>Pagamento de 2 Auxílio Alimentação Estadual, 60 Auxílio Quilometragem a Patrícia Figueiredo Sarquis Herden referente a: 1477/2023 - Convocação para 135ª Reunião Plenária Ordinária, Florianópolis/SC, 13/01/2023.</t>
  </si>
  <si>
    <t>Pagamento de 8 Auxílio Alimentação Nacional, 4 Auxílio Hospedagem Nacional, 4 Auxílio Locomoção Urbana Nacional a Patrícia Figueiredo Sarquis Herden referente a: 1482/2023 - Convocação para 24ª REUNIÃO DO FÓRUM DE PRESIDENTES GESTÃO 2021-2023, João Pessoa - PB, entre 19/01/2023 e 21/01/2023, ida:18/01/2023.</t>
  </si>
  <si>
    <t>Pagamento de 60 Auxílio Quilometragem, 1 Auxílio Alimentação Estadual a Patrícia Figueiredo Sarquis Herden referente a: 1478/2023 - Convocação para Despachos sede, Florianópolis/SC, 03/01/2023.</t>
  </si>
  <si>
    <t>Pagamento de 60 Auxílio Quilometragem, 1 Auxílio Alimentação Estadual a Patrícia Figueiredo Sarquis Herden referente a: 1479/2023 - Convocação para Confraternização funcionários, Florianópolis/SC, 04/01/2023.</t>
  </si>
  <si>
    <t>Pagamento de 2 Auxílio Alimentação Estadual, 60 Auxílio Quilometragem a Patrícia Figueiredo Sarquis Herden referente a: 1484/2023 - Convocação para Grupo de trabalho Nova Sede, Florianópolis/SC, 10/01/2023.</t>
  </si>
  <si>
    <t>Pagamento de 2 Auxilio Alimentação Estadual, 60 Auxilio Quilometragem a Patricia Figueiredo Sarquis Herden referente a: 1492/2023 - Convocação para Reunião BFB Rodrigo Koerich e Reunião nova jornalista</t>
  </si>
  <si>
    <t>Pagamento de 2 Auxilio Alimentação Estadual, 60 Auxilio Quilometragem a Patricia Figueiredo Sarquis Herden referente a: 1497/2023 - Convocação para 1ª Reunião Ordinária do CD-CAU/SC</t>
  </si>
  <si>
    <t>Pagamento de 2 Auxilio Alimentação Estadual, 60 Auxilio Quilometragem a Patricia Figueiredo Sarquis Herden referente a: 1499/2023 - Convocação para 46ª Reunião Ordinária do CEAU-CAU/SC</t>
  </si>
  <si>
    <t xml:space="preserve">Pagamento de 2 Auxilio Hospedagem Nacional, 4 Auxilio Alimentação Nacional, 85 Auxilio Quilometragem a Patricia Figueiredo Sarquis Herden referente a: 1500/2023 - Convocação para 43ª REUNIÃO PLENÁRIA AMPLIADA ORDINÁRIA </t>
  </si>
  <si>
    <t>Pagamento de 2 Auxilio Hospedagem Nacional, 6 Auxilio Alimentação Nacional a Patricia Figueiredo Sarquis Herden referente a:  1511/2023 - Convocação para 25ª REUNIÃO DO FÓRUM DE PRESIDENTES GESTÃO 2021-2023 (Presidente Patrícia)</t>
  </si>
  <si>
    <t>Pagamento de 4 Auxílio Hospedagem Nacional, 9 Auxílio Alimentação Nacional, 9 Auxílio Locomoção Urbana Nacional a Patrícia Figueiredo Sarquis Herden referente a: 1525/2023 - Convocação para 26ª REUNIÃO DO FÓRUM DE PRESIDENTES GESTÃO 2021-2023, Natal - RN, 09 e 11/03/2023.</t>
  </si>
  <si>
    <t>Pagamento de 1 Auxílio Hospedagem Nacional DF/SP/RJ, 5 Auxílio Locomoção Urbana Nacional DF/SP/RJ, 4 Auxílio Alimentação Nacional DF/SP/RJ a Patrícia Figueiredo Sarquis Herden referente a: 1541/2023 - Convocação para 56ª REUNIÃO ORDINÁRIA DO CG-CSC - Híbrida, Brasília - DF, 14/03/2023.</t>
  </si>
  <si>
    <t>Pagamento de 60 Auxílio Quilometragem, 2 Auxílio Alimentação Estadual a Patrícia Figueiredo Sarquis Herden referente a: 1504/2023 - Convocação para Despachos na sede, Florianópolis/SC, 26/01/2023.</t>
  </si>
  <si>
    <t>Pagamento de 60 Auxílio Quilometragem, 2 Auxílio Alimentação Estadual a Patrícia Figueiredo Sarquis Herden referente a: 1518/2023 - Convocação para Despachos na sede, Florianópolis/SC, 31/01/2023.</t>
  </si>
  <si>
    <t>Pagamento de 2 Auxílio Alimentação Estadual, 60 Auxílio Quilometragem a Patrícia Figueiredo Sarquis Herden referente a: 1498/2023 - Convocação para 2ª Reunião Ordinária da CTCP - CAU/SC, Florianópolis/SC, 01/02/2023.</t>
  </si>
  <si>
    <t>Pagamento de 60 Auxílio Quilometragem, 2 Auxílio Alimentação Estadual a Patrícia Figueiredo Sarquis Herden referente a: 1539/2023 - Convocação para Despachos Internos, Florianópolis/SC, 16/02/2023.</t>
  </si>
  <si>
    <t>Pagamento de 60 Auxílio Quilometragem, 2 Auxílio Alimentação Estadual a Patrícia Figueiredo Sarquis Herden referente a: 1534/2023 - Convocação para 2ª Reunião Ordinária do CD-CAU/SC, Florianópolis/SC, 27/02/2023.</t>
  </si>
  <si>
    <t>Pagamento de 64 Auxílio Quilometragem, 1 Auxílio Alimentação Estadual a Patrícia Figueiredo Sarquis Herden referente a: 1545/2023 - Convocação para Participação programa Ponto P, Florianópolis/SC, 07/03/2023.</t>
  </si>
  <si>
    <t>Pagamento de 60 Auxílio Quilometragem, 2 Auxílio Alimentação Estadual a Patrícia Figueiredo Sarquis Herden referente a: 1571/2023 - Convocação para 3ª Reunião Ordinária do CD-CAU/SC, Florianópolis/SC, 29/03/2023.</t>
  </si>
  <si>
    <t>Pagamento de 60 Auxílio Quilometragem, 2 Auxílio Alimentação Estadual a Patrícia Figueiredo Sarquis Herden referente a: 1579/2023 - Convocação para 4ª Reunião Ordinária da CTCP - CAU/SC, Florianópolis/SC, 05/04/2023.</t>
  </si>
  <si>
    <t>Pagamento de 7 Auxílio Locomoção Urbana Nacional, 2 Auxílio Hospedagem Nacional, 6 Auxílio Alimentação Nacional a Patrícia Figueiredo Sarquis Herden referente a: 1570/2023 - Convocação para 27ª Reunião do Fórum de Presidentes Gestão 2021-2023, Goiás - GO, 13 e 14/04/2023.</t>
  </si>
  <si>
    <t>Pagamento de 2 Auxílio Alimentação Estadual, 60 Auxílio Quilometragem a Patrícia Figueiredo Sarquis Herden referente a: 1519/2023 - Convocação para Convocação despachos na sede, Florianópolis/SC, 06/02/2023.</t>
  </si>
  <si>
    <t>Pagamento de 60 Auxílio Quilometragem, 2 Auxílio Alimentação Estadual a Patrícia Figueiredo Sarquis Herden referente a: 1521/2023 - Convocação para Reunião de Diretoria Executiva e Conselho Fiscal, Florianópolis/SC, 14/02/2023.</t>
  </si>
  <si>
    <t>Pagamento de 60 Auxílio Quilometragem, 2 Auxílio Alimentação Estadual a Patrícia Figueiredo Sarquis Herden referente a: 1547/2023 - Convocação para Despachos Internos, Florianópolis/SC, 02/03/2023.</t>
  </si>
  <si>
    <t>Pagamento de 60 Auxílio Quilometragem, 2 Auxílio Alimentação Estadual a Patrícia Figueiredo Sarquis Herden referente a: 1524/2023 - Convocação para 1ª Reunião Extraordinária do CEAU-CAU/SC, Florianópolis/SC, 03/03/2023; 1548/2023 - Convocação para Despachos Internos, Florianópolis/SC, 03/03/2023.</t>
  </si>
  <si>
    <t>Pagamento de 60 Auxílio Quilometragem, 1 Auxílio Alimentação Estadual a Patrícia Figueiredo Sarquis Herden referente a: 1552/2023 - Convocação para "CAU Portas Abertas" (Dia das Mulheres - PRES-CAU/SC), Florianópolis/SC, 16/03/2023.</t>
  </si>
  <si>
    <t>Pagamento de 60 Auxílio Quilometragem, 2 Auxílio Alimentação Estadual a Patrícia Figueiredo Sarquis Herden referente a: 1551/2023 - Convocação para Encontro Regional da COA-CAU/BR, Florianópolis/SC, 24/03/2023.</t>
  </si>
  <si>
    <t>Pagamento de 265 Auxílio Quilometragem, 6 Auxílio Alimentação Estadual, 2 Auxílio Hospedagem Estadual a Patrícia Figueiredo Sarquis Herden referente a: 1550/2023 - Convocação para Solenidade 40 anos AECOM, Concórdia/SC, 25/03/2023; 1577/2023 - Convocação para Visita Institucional AEAO, Chapecó/SC, 27/03/2023.</t>
  </si>
  <si>
    <t>Pagamento de 55 Auxílio Quilometragem, 1 Auxílio Alimentação Estadual a Patrícia Figueiredo Sarquis Herden referente a: 1584/2023 - Convocação para Reunião CREA, Florianópolis/SC, 31/03/2023.</t>
  </si>
  <si>
    <t>Pagamento de 60 Auxílio Quilometragem, 2 Auxílio Alimentação Estadual a Patrícia Figueiredo Sarquis Herden referente a: 1585/2023 - Convocação para Reunião FEPESE, Florianópolis/SC, 03/04/2023.</t>
  </si>
  <si>
    <t>Pagamento de 60 Auxílio Quilometragem, 2 Auxílio Alimentação Estadual a Patrícia Figueiredo Sarquis Herden referente a: 1580/2023 - Convocação para 47ª Reunião Ordinária do CEAU-CAU/SC, Florianópolis/SC, 06/04/2023.</t>
  </si>
  <si>
    <t>Pagamento de 60 Auxílio Quilometragem, 2 Auxílio Alimentação Estadual a Patrícia Figueiredo Sarquis Herden referente a: 1591/2023 - Convocação para "CAU Portas Abertas" (Mesa Redonda sobre Patrimônio), Florianópolis/SC, 19/04/2023.</t>
  </si>
  <si>
    <t>Pagamento de 60 Auxílio Quilometragem, 2 Auxílio Alimentação Estadual a Patrícia Figueiredo Sarquis Herden referente a: 1595/2023 - Convocação para Palestra "Ordem sem Design" com Alain Bertaud, Florianópolis/SC, 17/04/2023.</t>
  </si>
  <si>
    <t>Pagamento de 60 Auxílio Quilometragem, 2 Auxílio Alimentação Estadual a Patrícia Figueiredo Sarquis Herden referente a: 1605/2023 - Convocação para Convocação Despachos internos, Florianópolis/SC, 18/04/2023.</t>
  </si>
  <si>
    <t>Pagamento de 2 Auxílio Alimentação Estadual, 60 Auxílio Quilometragem a Patrícia Figueiredo Sarquis Herden referente a: 1594/2023 - Convocação para 138ª Reunião Plenária Ordinária, Florianópolis/SC, 20/04/2023.</t>
  </si>
  <si>
    <t>Pagamento de 222 Auxílio Quilometragem, 2 Auxílio Alimentação Estadual, 1 Auxílio Estacionamento a Patrícia Figueiredo Sarquis Herden referente a: 1572/2023 - Convocação para Road Show NCD 2023, Balneário Camboriú/SC, 21/03/2023.</t>
  </si>
  <si>
    <t>Pagamento de 2 Auxílio Alimentação Estadual, 60 Auxílio Quilometragem a Patrícia Figueiredo Sarquis Herden referente a: 1609/2023 - Convocação para Despachos Internos na Sede - CAU/SC, Florianópolis/SC, 24/04/2023.</t>
  </si>
  <si>
    <t>Pagamento de 60 Auxílio Quilometragem, 1 Auxílio Alimentação Estadual a Patrícia Figueiredo Sarquis Herden referente a: 1610/2023 - Convocação para 1ª PALESTRA COMEMORATIVA 10 ANOS DO CÓDIGO DE ÉTICA E DISCIPLINA DO CAUB, Florianópolis/SC, 25/04/2023.</t>
  </si>
  <si>
    <t>Pagamento de 6 Auxílio Alimentação Estadual, 180 Auxílio Quilometragem a Patrícia Figueiredo Sarquis Herden referente a: 1611/2023 - Convocação para 24º Seminário Regional da CED-CAU/BR, Florianópolis/SC, de 26 a 28/04/2023.</t>
  </si>
  <si>
    <t>Pagamento de 60 Auxílio Quilometragem, 2 Auxílio Alimentação Estadual a Patrícia Figueiredo Sarquis Herden referente a: 1612/2023 - Convocação para 4ª Reunião Ordinária do CD-CAU/SC, Florianópolis/SC, 02/05/2023.</t>
  </si>
  <si>
    <t>Pagamento de 60 Auxílio Quilometragem, 2 Auxílio Alimentação Estadual a Patrícia Figueiredo Sarquis Herden referente a: 1613/2023 - Convocação para 5ª Reunião Ordinária da CTCP - CAU/SC, Florianópolis/SC, 03/05/2023.</t>
  </si>
  <si>
    <t>Pagamento de 2 Auxílio Alimentação Estadual, 60 Auxílio Quilometragem a Patrícia Figueiredo Sarquis Herden referente a: 1623/2023 - Convocação para "CAU Portas Abertas" (Palestra: "Cenários Pós Impacto - Ensaios e Aprend, Florianópolis/SC, 11/05/2023.</t>
  </si>
  <si>
    <t>Pagamento de 60 Auxílio Quilometragem, 2 Auxílio Alimentação Estadual a Patrícia Figueiredo Sarquis Herden referente a: 1624/2023 - Convocação para 139ª Reunião Plenária Ordinária, Florianópolis/SC, 12/05/2023.</t>
  </si>
  <si>
    <t>CANCELADA - Pagamento de 2 Auxílio Alimentação Estadual, 60 Auxílio Quilometragem a Patrícia Figueiredo Sarquis Herden referente a: 1607/2023 - Convocação para MPSC - Reunião Procuradoria Geral de Justiça - Proc. Adm. Acompanhamento, Florianópolis/SC, 17/05/2023.</t>
  </si>
  <si>
    <t xml:space="preserve">Pagamento de 5 Auxilio Hospedagem Nacional DF/SP/RJ, 12 Auxilio Alimentação Nacional DF/SP/RJ, 179 Auxilio Quilometragem, 11 Auxilio Deslocamento a Patrícia Figueiredo Sarquis Herden referente a: 1629/2023 - Convocação para 28ª REUNIÃO DO FÓRUM DE PRESIDENTES GESTÃO 2021-2023; 1628/2023 - Convocação para 44ª REUNIÃO PLENÁRIA AMPLIADA ORDINÁRIA; 1560/2023 - Convocação para BIM Fórum Conference Brasil 2023; 1635/2023 - Convocação para 3ª Reunião Extraordinária da Comissão Temporária de Concurso Público do CAU/SC </t>
  </si>
  <si>
    <t>Pagamento de 60 Auxílio Quilometragem, 2 Auxílio Alimentação Estadual a Patrícia Figueiredo Sarquis Herden referente a 1614/2023 - Convocação para 4ª Reunião Ordinária da CPUA-CAU/SC, Florianópolis/SC, 05/05/2023.</t>
  </si>
  <si>
    <t>Pagamento de 2 Auxílio Alimentação Estadual, 60 Auxílio Quilometragem a Patrícia Figueiredo Sarquis Herden referente a 1633/2023 - Convocação para Despachos internos e reunião da CATHIS, Florianópolis/SC, 08/05/2023.</t>
  </si>
  <si>
    <t>Pagamento de 2 Auxílio Alimentação Estadual, 60 Auxílio Quilometragem a Patrícia Figueiredo Sarquis Herden referente a: 1671/2023 - Convocação para Palestra Nuvem de Pontos, Florianópolis/SC, 06/06/2023.</t>
  </si>
  <si>
    <t>Pagamento de 2 Auxílio Alimentação Estadual, 227 Auxílio Quilometragem a Patrícia Figueiredo Sarquis Herden referente a: 1672/2023 - Convocação para CasaCor, Balneário Camboriú/SC, 07/06/2023.</t>
  </si>
  <si>
    <t>Pagamento de 12 Auxílio Locomoção Urbana Nacional, 5 Auxílio Hospedagem Nacional, 10 Auxílio Alimentação Nacional a Patrícia Figueiredo Sarquis Herden referente a: 1667/2023 - Convocação para 29ª Reunião do Fórum de Presidentes - CAU/SC, São Luís - MA, 14 a 17/06/2023.</t>
  </si>
  <si>
    <t>Pagamento de 1 Auxilio Alimentação Estadual, 55 Auxilio Quilometragem a Patrícia Figueiredo Sarquis Herden referente a: 1698/2023 - Convocação para Reunião CREA/SC</t>
  </si>
  <si>
    <t>Pagamento de 1 Auxilio Alimentação Estadual, 60 Auxilio Quilometragem a Patrícia Figueiredo Sarquis Herden referente a: 1697/2023 - Convocação para Palestra: Acessibilidade na Escala Urbana "CAU Portas Abertas"</t>
  </si>
  <si>
    <t>Pagamento de 2 Auxilio Alimentação Estadual, 60 Auxilio Quilometragem a Patrícia Figueiredo Sarquis Herden referente a: 1696/2023 - Convocação para 141ª Reunião Plenária Ordinária</t>
  </si>
  <si>
    <t>Pagamento de 1 Auxilio Alimentação Estadual, 60 Auxilio Quilometragem a Patrícia Figueiredo Sarquis Herden referente a: 1728/2023 - Convocação para Ação Arquitetos em Urubici / Parceria CAU</t>
  </si>
  <si>
    <t>Pagamento de 4 Auxilio Hospedagem Nacional, 10 Auxilio Alimentação Nacional, 10 Auxilio Deslocamento a Patrícia Figueiredo Sarquis Herden referente a: 1658/2023 - Convocação para Fórum de Presidentes</t>
  </si>
  <si>
    <t>Pagamento de 1 Auxílio Hospedagem Nacional DF/SP/RJ, 6 Auxílio Locomoção Urbana Nacional DF/SP/RJ, 3 Auxílio Alimentação Nacional DF/SP/RJ a Patrícia Figueiredo Sarquis Herden referente a: 1727/2023 - Convocação para Prêmio Carmen Portinho 2022-2023, Rio de Janeiro - RJ, 04/08/2023.</t>
  </si>
  <si>
    <t>Pagamento de 60 Auxílio Quilometragem, 1 Auxílio Alimentação Estadual a Patrícia Figueiredo Sarquis Herden referente a: 1700/2023 - Convocação para Reunião CBCA (Presidente Patrícia), Florianópolis/SC, 09/08/2023.</t>
  </si>
  <si>
    <t>Pagamento de 9 Auxílio Locomoção Urbana Nacional DF/SP/RJ, 3 Auxílio Hospedagem Nacional DF/SP/RJ, 8 Auxílio Alimentação Nacional DF/SP/RJ a Patrícia Figueiredo Sarquis Herden referente a: 1769/2023 - Convocação para Planejamento Estratégico, Fórum de Presidentes e Plenária Ampliada, Brasília - DF, 16 a 18/08/2023.</t>
  </si>
  <si>
    <t>Pagamento de 2 Auxílio Alimentação Estadual, 66 Auxílio Quilometragem a Patrícia Figueiredo Sarquis Herden referente a: 1768/2023 - Convocação para CAU/SC no NCD SUMMIT 2023, Florianópolis/SC, 04/09/2023.</t>
  </si>
  <si>
    <t>Pagamento de 2 Auxílio Alimentação Estadual, 60 Auxílio Quilometragem a Patrícia Figueiredo Sarquis Herden referente a: 1774/2023 - Convocação para 2ª Reunião Extraordinária do CEAU-CAU/SC, Florianópolis/SC, 01/09/2023.</t>
  </si>
  <si>
    <t>Pagamento de 60 Auxílio Quilometragem, 2 Auxílio Alimentação Estadual a Patrícia Figueiredo Sarquis Herden referente a: 1779/2023 - Convocação para 9ª Reunião Ordinária da CTCP - CAU/SC, Florianópolis/SC, 05/09/2023.</t>
  </si>
  <si>
    <t>Pagamento de 3 Auxilio Hospedagem Nacional, 8 Auxilio Alimentação Nacional, 11 Auxilio Deslocamento a Patrícia Figueiredo Sarquis Herden referente a: 1797/2023 - Convocação para Fórum de Presidentes</t>
  </si>
  <si>
    <t>Pagamento de 1 Auxílio Alimentação Estadual, 60 Auxílio Quilometragem a Patrícia Figueiredo Sarquis Herden referente a: 1783/2023 - Convocação para "CAU Portas Abertas" (Seminário Licenciamento Simplificado de Projetos d, Florianópolis/SC, 21/09/2023.</t>
  </si>
  <si>
    <t>Pagamento de 2 Auxílio Alimentação Estadual, 60 Auxílio Quilometragem a Patrícia Figueiredo Sarquis Herden referente a: 1834/2023 - Convocação para 9ª Reunião Ordinária do CD-CAU/SC, Florianópolis/SC, 02/10/2023.</t>
  </si>
  <si>
    <t>Pagamento de 2 Auxílio Alimentação Estadual, 79 Auxílio Quilometragem a Patrícia Figueiredo Sarquis Herden referente a: 1828/2023 - Convocação para Oficina de Planejamento de Projetos para 2024, Florianópolis/SC, 05/10/2023.</t>
  </si>
  <si>
    <t>Pagamento de 60 Auxílio Quilometragem, 2 Auxílio Alimentação Estadual a Patrícia Figueiredo Sarquis Herden referente a: 1841/2023 - Convocação para 50ª Reunião Ordinária do CEAU-CAU/SC, Florianópolis/SC, 06/10/2023.</t>
  </si>
  <si>
    <t>Pagamento de 3 Auxílio Hospedagem Nacional  , 11 Auxílio Locomoção Urbana Nacional  , 8 Auxílio Alimentação Nacional a Patrícia Figueiredo Sarquis Herden referente a: 1860/2023 - Convocação para Fórum de Presidentes Pará, Belém - PA , 18 a 21/10/2023.</t>
  </si>
  <si>
    <t>Priscila Chamone Gesser</t>
  </si>
  <si>
    <t>Pagamento de 9 Auxílio Locomoção Urbana Nacional DF/SP/RJ, 3 Auxílio Hospedagem Nacional DF/SP/RJ, 8 Auxílio Alimentação Nacional DF/SP/RJ a Priscila Chamone Gesser referente a: 1645/2023 - Convocação para Treinamento de Assessorias e Coordenadores das CE-UF, Brasília - DF, 14 e 16/06/2023.</t>
  </si>
  <si>
    <t>Pagamento de 1 Auxílio Alimentação Estadual, 2 Auxílio Locomoção Urbana Estadual a Priscila Chamone Gesser referente a: 1684/2023 - Convocação para 2ª Reunião Ordinária da Comissão Eleitoral do CAU/SC - CE/SC, Florianópolis/SC, 28/06/2023.</t>
  </si>
  <si>
    <t>Pagamento de 2 Auxílio Locomoção Urbana Estadual a Priscila Chamone Gesser referente a: 1748/2023 - Convocação para 3ª Reunião Ordinária da Comissão Eleitoral do CAU/SC - CE/SC, Florianópolis/SC, 08/08/2023.</t>
  </si>
  <si>
    <t>Pagamento de 2 Auxílio Locomoção Urbana Estadual, 1 Auxílio Alimentação Estadual a Priscila Chamone Gesser referente a: 1749/2023 - Convocação para 4ª Reunião Ordinária da Comissão Eleitoral do CAU/SC - CE/SC, Florianópolis/SC, 22/08/2023.</t>
  </si>
  <si>
    <t>ESTORNO de 2 Auxílio Locomoção Urbana Estadual, 1 Auxílio Alimentação Estadual a Priscila Chamone Gesser referente a: 1749/2023 - Convocação para 4ª Reunião Ordinária da Comissão Eleitoral do CAU/SC - CE/SC, Florianópolis/SC, 22/08/2023.</t>
  </si>
  <si>
    <t>Renato Alves Teixeira</t>
  </si>
  <si>
    <t>Pagamento de 3 Auxilio Hospedagem Estadual, 7 Auxilio Alimentação Estadual a Renato Alves Teixeira referente a: Ofício PRES CAUSC 024-2023 - Capacitação IGEO</t>
  </si>
  <si>
    <t>Rodrigo Althoff Medeiros</t>
  </si>
  <si>
    <t>Pagamento de 2 Auxílio Alimentação Estadual, 274 Auxílio Quilometragem, 1 Auxílio Hospedagem Estadual a Rodrigo Althoff Medeiros referente a: 1477/2023 - Convocação para 135ª Reunião Plenária Ordinária, Florianópolis/SC, 13/01/2023.</t>
  </si>
  <si>
    <t>Pagamento de 300 Auxílio Quilometragem, 4 Auxílio Locomoção Urbana Nacional, 3 Auxílio Hospedagem Nacional, 8 Auxílio Alimentação Nacional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</si>
  <si>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COMPLEMENTO Pagamento de 1 Auxílio Hospedagem Estadual a Rodrigo Althoff Medeiros referente a: 1493/2023 - Convocação para Reunião da CPUA-CAU/BR-Itinerante, Manaus - AM, 07/02/2023.1494/2023 - Convocação para Encontro Preparatório para o Congresso Mundial de Arquitetos 2023 - Amaz, Manaus - AM, 08/02/2023.</t>
  </si>
  <si>
    <t>Pagamento de 274 Auxílio Quilometragem, 1 Auxílio Hospedagem Estadual, 2 Auxílio Alimentação Estadual a Rodrigo Althoff Medeiros referente a: 1553/2023 - Convocação para 137ª Reunião Plenária Ordinária, Florianópolis/SC, 17/03/2023.</t>
  </si>
  <si>
    <t>Pagamento de 3 Auxílio Alimentação Estadual, 274 Auxílio Quilometragem, 1 Auxílio Hospedagem Estadual a Rodrigo Althoff Medeiros referente a: 1594/2023 - Convocação para 138ª Reunião Plenária Ordinária, Florianópolis/SC, 20/04/2023; 1591/2023 - Convocação para "CAU Portas Abertas" (Mesa Redonda sobre Patrimônio), Florianópolis/SC, 19/04/2023.</t>
  </si>
  <si>
    <t>Pagamento de 1 Auxílio Hospedagem Nacional DF/SP/RJ, 3 Auxílio Locomoção Urbana Nacional DF/SP/RJ, 2 Auxílio Hospedagem Estadual, 302 Auxílio Quilometragem, 2 Auxílio Alimentação Nacional DF/SP/RJ, 4 Auxílio Alimentação Estadual a Rodrigo Althoff Medeiros referente a: 1618/2023 - Convocação para IX Seminário Legislativo, Brasília - DF, 17/05/2023.</t>
  </si>
  <si>
    <t>Pagamento de 2 Auxílio Alimentação Estadual, 272 Auxílio Quilometragem, 1 Auxílio Hospedagem Estadual a Rodrigo Althoff Medeiros referente a: 1624/2023 - Convocação para 139ª Reunião Plenária Ordinária, Florianópolis/SC, 12/05/2023.</t>
  </si>
  <si>
    <t>Pagamento de 2 Auxílio Alimentação Estadual, 272 Auxílio Quilometragem, 1 Auxílio Hospedagem Estadual a Rodrigo Althoff Medeiros referente a: 1680/2023 - Convocação para 140ª Reunião Plenária Ordinária, Florianópolis/SC, 23/06/2023.</t>
  </si>
  <si>
    <t>Pagamento de 3 Auxílio Hospedagem Estadual, 273 Auxílio Quilometragem, 6 Auxílio Alimentação Estadual a Rodrigo Althoff Medeiros referente a: 1690/2023 - Convocação para Diálogos Urbanos (Summit Cidades 2023), Florianópolis/SC, 26/06/2023.</t>
  </si>
  <si>
    <t>Pagamento de 274 Auxílio Quilometragem, 1 Auxílio Hospedagem Estadual, 2 Auxílio Alimentação Estadual a Rodrigo Althoff Medeiros referente a: 1696/2023 - Convocação para 141ª Reunião Plenária Ordinária, Florianópolis/SC, 07/07/2023.</t>
  </si>
  <si>
    <t>Pagamento de 1 Auxílio Hospedagem Estadual, 3 Auxílio Alimentação Estadual, 272 Auxílio Quilometragem a Rodrigo Althoff Medeiros referente a: 1751/2023 - Convocação para Lançamento do Concurso Público da Sede do CAU/SC "CAU Portas Abertas", Florianópolis/SC, 10/08/2023; 1752/2023 - Convocação para 142ª Reunião Plenária Ordinária, Florianópolis/SC, 11/08/2023.</t>
  </si>
  <si>
    <t>Pagamento de 273 Auxílio Quilometragem, 3 Auxílio Alimentação Estadual, 1 Auxílio Hospedagem Estadual a Rodrigo Althoff Medeiros referente a: 1768/2023 - Convocação para CAU/SC no NCD SUMMIT 2023, Florianópolis/SC, 04/09/2023.</t>
  </si>
  <si>
    <t>Pagamento de 2 Auxílio Alimentação Estadual, 1 Auxílio Hospedagem Estadual, 272 Auxílio Quilometragem a Rodrigo Althoff Medeiros referente a: 1782/2023 - Convocação para Fórum sobre a Revitalização do Aterro da Baia Sul, Florianópolis/SC, 31/08/2023, volta: 01/09/2023.</t>
  </si>
  <si>
    <t>Pagamento de 282 Auxílio Quilometragem, 2 Auxílio Alimentação Estadual, 1 Auxílio Hospedagem Estadual a Rodrigo Althoff Medeiros referente a: 1793/2023 - Convocação para Abertura do II Congresso Catarinense de Direito Urbanístico, Florianópolis/SC, 12/09/2023.</t>
  </si>
  <si>
    <t>Pagamento de 274 Auxílio Quilometragem, 2 Auxílio Alimentação Estadual, 1 Auxílio Hospedagem Estadual a Rodrigo Althoff Medeiros referente a: 1808/2023 - Convocação para 143ª Reunião Plenária Ordinária, Florianópolis/SC, 22/09/2023.</t>
  </si>
  <si>
    <t>Pagamento de 1 Auxílio Hospedagem Estadual, 2 Auxílio Alimentação Estadual, 294 Auxílio Quilometragem a Rodrigo Althoff Medeiros referente a:1828/2023 - Convocação para Oficina de Planejamento de Projetos para 2024, Florianópolis/SC, 05/10/2023.</t>
  </si>
  <si>
    <t>Pagamento de 1 Auxílio Hospedagem Estadual, 54 Auxílio Quilometragem, 2 Auxílio Alimentação Estadual a Rodrigo Althoff Medeiros referente ao(s) evento(s) 1843/2023 - Convocação para Oficina Participativa e Propositiva da Revisão do Plano Diretor de Laguna, Laguna/SC, 02/10/2023.</t>
  </si>
  <si>
    <t>Pagamento de 1 Auxílio Alimentação Estadual, 55 Auxílio Quilometragem a Rodrigo Althoff Medeiros referente a: 1862/2023 - Convocação para Debate Acadêmico e Comunitário: VERTICALIZAÇÃO EM CIDADES LITORÂNEAS, Laguna/SC, 17/10/2023.</t>
  </si>
  <si>
    <t>Pagamento de 1 Auxilio Hospedagem Estadual, 2 Auxilio Alimentação Estadual, 274 Auxilio Quilometragem a Rodrigo Althoff Medeiros referente a: 1867/2023 - Convocação para 144ª Reunião Plenária Ordinária</t>
  </si>
  <si>
    <t>Ronaldo de Lima</t>
  </si>
  <si>
    <t>Pagamento de 1 Auxílio Estacionamento, 1 Auxílio Hospedagem Estadual a Ronaldo de Lima referente a: "Ofício nº 146/2023/PRES/CAUSC - Convite CTCP-CAU/SC – Lançamento Concurso Público Nacional de Arqui, Florianópolis/SC, 10/08/2023.</t>
  </si>
  <si>
    <t>Pagamento de 374 Auxílio Quilometragem, 3 Auxílio Estacionamento, 5 Auxílio Alimentação Estadual a Ronaldo de Lima referente ao(s) evento(s) Ofício nº 067/2023/PRES/CAUSC Convite CTCP-CAU/SC – Comissão Julgadora (CJ), Florianópolis/SC, 04 a 07/10/2023.</t>
  </si>
  <si>
    <t>Rosana Silveira*</t>
  </si>
  <si>
    <t>Pagamento de 2 Auxilio Alimentação Estadual, 97 Auxilio Quilometragem, 1 Auxilio Estacionamento a Rosana Silveira* referente a: 1477/2023 - Convocação para 135ª Reunião Plenária Ordinária</t>
  </si>
  <si>
    <t>Pagamento de 2 Auxilio Alimentação Estadual, 97 Auxilio Quilometragem, 1 Auxilio Estacionamento a Rosana Silveira* referente a: 1489/2023 - Convocação para 1ª Reunião Ordinária da CEF-CAU/SC</t>
  </si>
  <si>
    <t>Pagamento de 2 Auxilio Alimentação Estadual, 97 Auxilio Quilometragem, 1 Auxilio Estacionamento a Rosana Silveira* referente a: 1516/2023 - Convocação para 2ª Reunião Ordinária da CEF-CAU/SC</t>
  </si>
  <si>
    <t>Pagamento de 2 Auxilio Alimentação Estadual, 97 Auxilio Quilometragem, 1 Auxilio Estacionamento a Rosana Silveira* referente a: 1512/2023 - Convocação para 2ª Reunião Ordinária da CATHIS-CAU/SC</t>
  </si>
  <si>
    <t>Pagamento de 2 Auxilio Alimentação Estadual, 97 Auxilio Quilometragem, 1 Auxilio Estacionamento a Rosana Silveira* referente a: 1503/2023 - Convocação para 1ª Reunião Extraordinária da CEF-CAU/SC</t>
  </si>
  <si>
    <t>Pagamento de 2 Auxilio Alimentação Estadual, 97 Auxilio Quilometragem, 1 Auxilio Estacionamento, Reembolso passagem rodoviária a Rosana Silveira* referente a: 1499/2023 - Convocação para 46ª Reunião Ordinária do CEAU-CAU/SC</t>
  </si>
  <si>
    <t>Pagamento de 2 Auxilio Alimentação Estadual, 97 Auxilio Quilometragem, 1 Auxilio Estacionamento a Rosana Silveira* referente a: 1497/2023 - Convocação para 1ª Reunião Ordinária do CD-CAU/SC</t>
  </si>
  <si>
    <t>Pagamento de 2 Auxilio Alimentação Estadual, 97 Auxilio Quilometragem, 1 Auxilio Estacionamento a Rosana Silveira* referente a: 1490/2023 - Convocação para 1ª Reunião Ordinária da CATHIS-CAU/SC</t>
  </si>
  <si>
    <t>Pagamento de 2 Auxilio Alimentação Estadual, 97 Auxilio Quilometragem, 1 Auxilio Estacionamento a Rosana Silveira* referente a: 1520/2023 - Convocação para 136ª Reunião Plenária Ordinária</t>
  </si>
  <si>
    <t>Pagamento de 97 Auxílio Quilometragem, 1 Auxílio Estacionamento, 2 Auxílio Alimentação Estadual a Rosana Silveira* referente a: 1528/2023 - Convocação para Agendas Institucionais - CATHIS-CAU/SC, Florianópolis/SC, 16/02/2023.</t>
  </si>
  <si>
    <t>Pagamento de 4 Auxílio Locomoção Urbana Estadual, 4 Auxílio Alimentação Estadual, 2 Auxílio Estacionamento, 127 Auxílio Quilometragem, 2 Auxílio Hospedagem Estadual a Rosana Silveira* referente a: 1529/2023 - Convocação para Reunião de acompanhamento do Convênio do CAU/SC com Chapecó, Chapecó/SC, 28/02/2023.</t>
  </si>
  <si>
    <t>Pagamento de 4 Auxílio Locomoção Urbana Nacional DF/SP/RJ, 127 Auxílio Quilometragem, 4 Auxílio Alimentação Nacional DF/SP/RJ, 2 Auxílio Estacionamento, 2 Auxílio Hospedagem Nacional DF/SP/RJ a Rosana Silveira* referente a: 1526/2023 - Convocação para V Encontro Nacional de Coordenadores de CEF, Brasília - DF, 03/03/2023.</t>
  </si>
  <si>
    <t>Pagamento de 97 Auxílio Quilometragem, 2 Auxílio Alimentação Estadual, 1 Auxílio Estacionamento a Rosana Silveira referente a: 1544/2023 - Convocação para 3ª Reunião Ordinária da CATHIS-CAU/SC, Florianópolis/SC, 09/03/2023.</t>
  </si>
  <si>
    <t>Pagamento de 98 Auxílio Quilometragem, 1 Auxílio Estacionamento, 2 Auxílio Alimentação Estadual a Rosana Silveira referente a: 1552/2023 - Convocação para "CAU Portas Abertas" (Dia das Mulheres - PRES-CAU/SC), Florianópolis/SC, 16/03/2023.</t>
  </si>
  <si>
    <t>Pagamento de 1 Auxílio Estacionamento, 2 Auxílio Alimentação Estadual, 98 Auxílio Quilometragem a Rosana Silveira referente a: 1553/2023 - Convocação para 137ª Reunião Plenária Ordinária, Florianópolis/SC, 17/03/2023.</t>
  </si>
  <si>
    <t>Pagamento de 97 Auxílio Quilometragem, 2 Auxílio Alimentação Estadual, 1 Auxílio Estacionamento a Rosana Silveira referente a: 1558/2023 - Convocação para 3ª Reunião Ordinária da CEF-CAU/SC, Florianópolis/SC, 22/03/2023.</t>
  </si>
  <si>
    <t>Pagamento de 97 Auxílio Quilometragem, 1 Auxílio Estacionamento, 2 Auxílio Alimentação Estadual a Rosana Silveira referente a: 1534/2023 - Convocação para 2ª Reunião Ordinária do CD-CAU/SC, Florianópolis/SC, 27/02/2023.</t>
  </si>
  <si>
    <t>Pagamento de 2 Auxílio Alimentação Estadual, 1 Auxílio Estacionamento, 97 Auxílio Quilometragem a Rosana Silveira referente a: 1569/2023 - Convocação para Reunião com equipe da Prefeitura Municipal de Florianópolis, Florianópolis/SC, 20/03/2023.</t>
  </si>
  <si>
    <t>Pagamento de 10 Auxílio Alimentação Nacional, 8 Auxílio Locomoção Urbana Nacional, 127 Auxílio Quilometragem, 4 Auxílio Hospedagem Nacional, 4 Auxílio Estacionamento a Rosana Silveira referente a: 1563/2023 - Convocação para 4º Seminário de ATHIS do CAU/AP, Macapá - AP, 11 a 13/04/2023, ida:11/04/2023.</t>
  </si>
  <si>
    <t>Pagamento de 98 Auxílio Quilometragem, 1 Auxílio Estacionamento, 1 Auxílio Alimentação Estadual a Rosana Silveira referente a: 1535/2023 - Convocação para Reunião CEF-CAU/SC e Coordenação da UNINTER, Florianópolis/SC, 07/03/2023.</t>
  </si>
  <si>
    <t>Pagamento de 1 Auxílio Estacionamento, 93 Auxílio Quilometragem, 1 Auxílio Alimentação Estadual a Rosana Silveira referente a: 1587/2023 - Convocação para Reunião - Alinhamento de ação entre CATHIS e FECAM, Florianópolis/SC, 03/04/2023.</t>
  </si>
  <si>
    <t>Pagamento de 2 Auxílio Alimentação Estadual, 1 Auxílio Estacionamento, 97 Auxílio Quilometragem a Rosana Silveira referente a: 1580/2023 - Convocação para 47ª Reunião Ordinária do CEAU-CAU/SC, Florianópolis/SC, 06/04/2023.</t>
  </si>
  <si>
    <t>Pagamento de 1 Auxílio Estacionamento a Rosana Silveira referente a: 1561/2023 - Convocação para Agenda com o Deputado Padre Pedro, Florianópolis/SC, 14/03/2023.</t>
  </si>
  <si>
    <t>COMPLEMENTO Pagamento de 1 Auxílio Alimentação e 97 Auxílio Quilometragem a Rosana Silveira referente a: 1561/2023 - Convocação para Agenda com o Deputado Padre Pedro, Florianópolis/SC, 14/03/2023.</t>
  </si>
  <si>
    <t>Pagamento de 12 Auxílio Alimentação Nacional, 5 Auxílio Hospedagem Nacional, 5 Auxílio Estacionamento, 127 Auxílio Quilometragem, 10 Auxílio Locomoção Urbana Nacional a Rosana Silveira referente a: 1564/2023 - Convocação para Encontro Global Moedas Sociais e Bancos Sociais de Desenvolvimento em CE, Fortaleza - CE, 26 a 29/04/2023.</t>
  </si>
  <si>
    <t>Pagamento de 1 Auxílio Estacionamento, 2 Auxílio Alimentação Estadual, 97 Auxílio Quilometragem a Rosana Silveira referente a: 1571/2023 - Convocação para 3ª Reunião Ordinária do CD-CAU/SC, Florianópolis/SC, 29/03/2023.</t>
  </si>
  <si>
    <t>Pagamento de 97 Auxílio Quilometragem, 1 Auxílio Estacionamento, 2 Auxílio Alimentação Estadual a Rosana Silveira referente a: 1604/2023 - Convocação para 4ª Reunião Ordinária da CEF-CAU/SC, Florianópolis/SC, 24/04/2023.</t>
  </si>
  <si>
    <t>Pagamento de 482 Auxílio Quilometragem, 4 Auxílio Alimentação Estadual, 2 Auxílio Hospedagem Estadual, 2 Auxílio Estacionamento a Rosana Silveira referente a: 1598/2023 - Convocação para Palestra - FAMESUL, Rio do Sul/SC, 03/05/2023; 1599/2023 - Convocação para Palestra - UNIFEBE, Brusque/SC, 04/05/2023.</t>
  </si>
  <si>
    <t>Pagamento de 1 Auxílio Estacionamento, 2 Auxílio Alimentação Estadual, 97 Auxílio Quilometragem a Rosana Silveira referente a: 1578/2023 - Convocação para 2ª Reunião Extraordinária da CEF-CAU/SC, Florianópolis/SC, 31/03/2023.</t>
  </si>
  <si>
    <t>Pagamento de 1 Auxílio Estacionamento a Rosana Silveira referente a: 1596/2023 - Convocação para Visita Técnica à área ATHIS - Florianópolis - Convênio 01/22, Florianópolis/SC, 17/04/2023.</t>
  </si>
  <si>
    <t>COMPLEMENTO Pagamento de 2 Auxílio Alimentação e 106 Auxílio Quilometragem a Rosana Silveira referente a: 1596/2023 - Convocação para Visita Técnica à área ATHIS - Florianópolis - Convênio 01/22, Florianópolis/SC, 17/04/2023.</t>
  </si>
  <si>
    <t>Pagamento de 2 Auxílio Estacionamento, 667 Auxílio Quilometragem, 4 Auxílio Alimentação Nacional a Rosana Silveira referente a: 1581/2023 - Convocação para Fórum CAU/PR de ATHIS - ATHIS como Política Pública, Curitiba - PR, 18 e 19/04/2023.</t>
  </si>
  <si>
    <t>COMPLEMENTO Pagamento de 3 Auxilio Hospedagem Nacional, 2 Auxilio Alimentação Nacional, 1 Auxilio Estacionamento a Rosana Silveira referente a: 1581/2023 - Convocação para Fórum CAU/PR de ATHIS - ATHIS como Política Pública</t>
  </si>
  <si>
    <t>Pagamento de 1 Auxílio Estacionamento, 97 Auxílio Quilometragem, 2 Auxílio Alimentação Estadual a Rosana Silveira referente a: 1612/2023 - Convocação para 4ª Reunião Ordinária do CD-CAU/SC, Florianópolis/SC, 02/05/2023.</t>
  </si>
  <si>
    <t>Pagamento de 97 Auxílio Quilometragem, 2 Auxílio Alimentação Estadual, 1 Auxílio Estacionamento a Rosana Silveira referente a: 1619/2023 - Convocação para 4ª Reunião Ordinária da CATHIS-CAU/SC, Florianópolis/SC, 08/05/2023.</t>
  </si>
  <si>
    <t>Pagamento de 98 Auxílio Quilometragem, 2 Auxílio Alimentação Estadual, 1 Auxílio Estacionamento a Rosana Silveira referente a: 1623/2023 - Convocação para "CAU Portas Abertas" (Palestra: "Cenários Pós Impacto - Ensaios e Aprend, Florianópolis/SC, 11/05/2023; 1627/2023 - Convocação para 1ª Reunião Extraordinária do Conselho Diretor, Florianópolis/SC, 11/05/2023.</t>
  </si>
  <si>
    <t>Pagamento de 2 Auxílio Alimentação Estadual, 98 Auxílio Quilometragem, 1 Auxílio Estacionamento a Rosana Silveira referente a: 1624/2023 - Convocação para 139ª Reunião Plenária Ordinária, Florianópolis/SC, 12/05/2023.</t>
  </si>
  <si>
    <t>Pagamento de 8 Auxílio Alimentação Nacional DF/SP/RJ, 127 Auxílio Quilometragem, 3 Auxílio Hospedagem Nacional DF/SP/RJ, 6 Auxílio Locomoção Urbana Nacional DF/SP/RJ a Rosana Silveira referente a: 1616/2023 - Convocação para VI Encontro Nacional de Coordenadores de CEF, Brasília - DF, 16/05/2023; 1617/2023 - Convocação para IX Seminário Legislativo, Brasília - DF, 17/05/2023.</t>
  </si>
  <si>
    <t xml:space="preserve">COMPLEMENTO Pagamento de 1 Auxilio Hospedagem Nacional DF/SP/RJ, 2 Auxilio Alimentação Nacional DF/SP/RJ a Rosana Silveira referente a: 1617/2023 - Convocação para IX Seminário Legislativo; 1616/2023 - Convocação para VI Encontro Nacional de Coordenadores de CEF; 1641/2023 - Convocação para Visita Técnica a Moradias Assistidas pela CODHAB no Distrito Administrativo São Sebastião </t>
  </si>
  <si>
    <t>Pagamento de 97 Auxílio Quilometragem, 2 Auxílio Alimentação Estadual, 1 Auxílio Estacionamento a Rosana Silveira referente a: 1636/2023 - Convocação para 5ª Reunião Ordinária da CEF-CAU/SC, Florianópolis/SC, 24/05/2023.</t>
  </si>
  <si>
    <t>Pagamento de 1 Auxílio Estacionamento, 2 Auxílio Alimentação Estadual, 97 Auxílio Quilometragem a Rosana Silveira referente a: 1643/2023 - Convocação para 5ª Reunião Ordinária da CATHIS-CAU/SC, Florianópolis/SC, 25/05/2023.</t>
  </si>
  <si>
    <t>Pagamento de 2 Auxílio Alimentação Estadual, 1 Auxílio Estacionamento, 97 Auxílio Quilometragem a Rosana Silveira referente a: 1638/2023 - Convocação para Diálogo sobre o Ensino e Aprendizagem / Encontro de Coordenadores, Profe, Florianópolis/SC, 26/05/2023.</t>
  </si>
  <si>
    <t>Pagamento de 1 Auxílio Estacionamento, 97 Auxílio Quilometragem, 2 Auxílio Alimentação Estadual a Rosana Silveira referente a: 1659/2023 - Convocação para 5ª Reunião Ordinária do CD-CAU/SC, Florianópolis/SC, 29/05/2023.</t>
  </si>
  <si>
    <t>Pagamento de 1 Auxílio Estacionamento, 2 Auxílio Alimentação Estadual, 97 Auxílio Quilometragem a Rosana Silveira referente a: 1647/2023 - Convocação para Roda de Conversa da FECAM AMESC - Virtual, Florianópolis/SC, 01/06/2023.</t>
  </si>
  <si>
    <t>Pagamento de 2 Auxílio Alimentação Estadual, 97 Auxílio Quilometragem, 1 Auxílio Estacionamento a Rosana Silveira referente a: 1660/2023 - Convocação para 48ª Reunião Ordinária do CEAU-CAU/SC, Florianópolis/SC, 02/06/2023.</t>
  </si>
  <si>
    <t>Pagamento de 5 Auxílio Alimentação Estadual, 1 Auxílio Estacionamento, 873 Auxílio Quilometragem, 2 Auxílio Hospedagem Estadual a Rosana Silveira referente a: 1649/2023 - Convocação para Roda de Conversa da FECAM em Jaborá, Jaborá/SC, 05/06/2023.</t>
  </si>
  <si>
    <t>Pagamento de 6 Auxílio Alimentação Estadual, 2 Auxílio Estacionamento, 859 Auxílio Quilometragem, 2 Auxílio Hospedagem Estadual a Rosana Silveira referente a: 1648/2023 - Convocação para Seminário de Habitação da FECAM em Treze Tílias, Treze Tílias/SC, 13 e 14/06/2023.</t>
  </si>
  <si>
    <t>Pagamento de 168 Auxílio Quilometragem, 1 Auxílio Alimentação Estadual, 1 Auxílio Estacionamento a Rosana Silveira referente a: 1639/2023 - Convocação para Palestra - UDESC - Laguna, Laguna/SC, 15/06/2023.</t>
  </si>
  <si>
    <t>Pagamento de 97 Auxílio Quilometragem, 1 Auxílio Estacionamento, 2 Auxílio Alimentação Estadual a Rosana Silveira referente a: 1674/2023 - Convocação para 6ª Reunião Ordinária da CATHIS-CAU/SC, Florianópolis/SC, 16/06/2023.</t>
  </si>
  <si>
    <t>Pagamento de 2 Auxílio Alimentação Estadual, 1 Auxílio Estacionamento, 97 Auxílio Quilometragem a Rosana Silveira referente a: 1675/2023 - Convocação para 6ª Reunião Ordinária da CEF-CAU/SC, Florianópolis/SC, 21/06/2023.</t>
  </si>
  <si>
    <t>Pagamento de 1 Auxílio Estacionamento, 97 Auxílio Quilometragem, 2 Auxílio Alimentação Estadual a Rosana Silveira referente a: 1680/2023 - Convocação para 140ª Reunião Plenária Ordinária, Florianópolis/SC, 23/06/2023.</t>
  </si>
  <si>
    <t>Pagamento de 97 Auxílio Quilometragem, 2 Auxílio Alimentação Estadual, 1 Auxílio Estacionamento a Rosana Silveira referente a: 1688/2023 - Convocação para 6ª Reunião Ordinária do CD-CAU/SC, Florianópolis/SC, 26/06/2023.</t>
  </si>
  <si>
    <t>Pagamento de 1 Auxilio Alimentação Estadual, 98 Auxilio Quilometragem, 1 Auxilio Estacionamento a Rosana Silveira referente a: 1652/2023 - Convocação para Roda de Conversa da FECAM virtual 1 - AMAVI</t>
  </si>
  <si>
    <t>Pagamento de 2 Auxilio Alimentação Estadual, 98 Auxilio Quilometragem, 1 Auxilio Estacionamento a Rosana Silveira referente a: 1653/2023 - Convocação para Rodas de Conversa da FECAM em São Lourenço do Oeste</t>
  </si>
  <si>
    <t>Pagamento de 2 Auxilio Alimentação Estadual, 98 Auxilio Quilometragem, 1 Auxilio Estacionamento a Rosana Silveira referente a: 1655/2023 - Convocação para Rodas de Conversa da FECAM virtual 2 - AMUNESC; 1654/2023 - Convocação para Rodas de Conversa da FECAM em Chapecó</t>
  </si>
  <si>
    <t>Pagamento de 1 Auxilio Alimentação Estadual, 98 Auxilio Quilometragem, 1 Auxilio Estacionamento a Rosana Silveira referente a: 1697/2023 - Convocação para Palestra: Acessibilidade na Escala Urbana "CAU Portas Abertas"</t>
  </si>
  <si>
    <t>Pagamento de 2 Auxilio Alimentação Estadual, 98 Auxilio Quilometragem, 1 Auxilio Estacionamento a Rosana Silveira referente a: 1696/2023 - Convocação para 141ª Reunião Plenária Ordinária</t>
  </si>
  <si>
    <t>Pagamento de 2 Auxilio Alimentação Estadual, 97 Auxilio Quilometragem, 1 Auxilio Estacionamento a Rosana Silveira referente a: 1711/2023 - Convocação para 7ª Reunião Ordinária da CATHIS-CAU/SC</t>
  </si>
  <si>
    <t>Pagamento de 2 Auxilio Alimentação Estadual, 97 Auxilio Quilometragem, 1 Auxilio Estacionamento a Rosana Silveira referente a: 1701/2023 - Convocação para 7ª Reunião Ordinária da CEF-CAU/SC</t>
  </si>
  <si>
    <t>Pagamento de 127 Auxílio Quilometragem, 4 Auxílio Locomoção Urbana Nacional, 6 Auxílio Hospedagem Nacional, 13 Auxílio Alimentação Nacional, 6 Auxílio Estacionamento a Rosana Silveira referente a: 1702/2023 - Convocação para VII Encontro Nacional de Coordenadores de CEF, Aracaju - SE, 25/07/2023; 1703/2023 - Convocação para Semana da Habitação 2023, Aracaju - SE, 26 a 29/07/2023;</t>
  </si>
  <si>
    <t>Pagamento de 2 Auxilio Hospedagem Nacional DF/SP/RJ, 5 Auxilio Alimentação Nacional DF/SP/RJ, 127 Auxilio Quilometragem, 2 Auxilio Estacionamento, 4 Auxilio Deslocamento a Rosana Silveira referente a: 1709/2023 - Convocação para Reunião Presencial na Secretaria Nacional de Habitação/SNH</t>
  </si>
  <si>
    <t xml:space="preserve">Pagamento de 1 Auxilio Alimentação Estadual, 106 Auxilio Quilometragem, 1 Auxilio Estacionamento a Rosana Silveira referente a: 1729/2023 - Convocação para Visita Técnica Comunidade dos Lageanos Serrinha - 19-07 </t>
  </si>
  <si>
    <t>Pagamento de 4 Auxílio Hospedagem Nacional, 4 Auxílio Estacionamento, 127 Auxílio Quilometragem, 10 Auxílio Alimentação Nacional, 8 Auxílio Locomoção Urbana Nacional a Rosana Silveira* referente a: 1718/2023 - Convocação para Visita Técnica a Escritório Público de Arquitetura em Salvador, Salvador - BA, 15 a 17/08/2023.</t>
  </si>
  <si>
    <t>Pagamento de 97 Auxílio Quilometragem, 1 Auxílio Estacionamento, 2 Auxílio Alimentação Estadual a Rosana Silveira* referente a: 1767/2023 - Convocação para 8ª Reunião Ordinária da CEF-CAU/SC, Florianópolis/SC, 23/08/2023.</t>
  </si>
  <si>
    <t>Pagamento de 3 Auxílio Hospedagem Nacional, 6 Auxílio Locomoção Urbana Nacional, 3 Auxílio Estacionamento, 6 Auxílio Alimentação Nacional, 127 Auxílio Quilometragem a Rosana Silveira* referente a: 1758/2023 - Convocação para Visita ao Projeto Nenhuma Casa Sem Banheiro CAU/RS, Porto Alegre - RS, 29 a 30/08/2023.</t>
  </si>
  <si>
    <t>Pagamento de 1 Auxílio Estacionamento, 97 Auxílio Quilometragem, 2 Auxílio Alimentação Estadual a Rosana Silveira* referente a: 1776/2023 - Convocação para 8ª Reunião Ordinária do CD-CAU/SC, Florianópolis/SC, 28/08/2023.</t>
  </si>
  <si>
    <t>Pagamento de 97 Auxílio Quilometragem, 1 Auxílio Estacionamento, 2 Auxílio Alimentação Estadual a Rosana Silveira* referente a: 1775/2023 - Convocação para 8ª Reunião Ordinária da CATHIS-CAU/SC, Florianópolis/SC, 31/08/2023.</t>
  </si>
  <si>
    <t>Pagamento de 97 Auxílio Quilometragem, 2 Auxílio Alimentação Estadual, 1 Auxílio Estacionamento a Rosana Silveira* referente a: 1774/2023 - Convocação para 2ª Reunião Extraordinária do CEAU-CAU/SC, Florianópolis/SC, 01/09/2023.</t>
  </si>
  <si>
    <t>Pagamento de 97 Auxílio Quilometragem, 2 Auxílio Alimentação Estadual, 1 Auxílio Estacionamento a Rosana Silveira* referente a: 1768/2023 - Convocação para CAU/SC no NCD SUMMIT 2023, Florianópolis/SC, 04/09/2023.</t>
  </si>
  <si>
    <t>Pagamento de 2 Auxilio Alimentação Estadual, 97 Auxilio Quilometragem, 1 Auxilio Estacionamento a Rosana Silveira* referente a: 1785/2023 - Convocação para 4ª Reunião Extraordinária da CEF-CAU/SC</t>
  </si>
  <si>
    <t>Pagamento de 2 Auxilio Alimentação Estadual, 97 Auxilio Quilometragem, 1 Auxilio Estacionamento a Rosana Silveira* referente a: 1795/2023 - Convocação para 9ª Reunião Ordinária da CATHIS-CAU/SC</t>
  </si>
  <si>
    <t>Pagamento de 2 Auxilio Alimentação Estadual, 97 Auxilio Quilometragem, 1 Auxilio Estacionamento a Rosana Silveira* referente a: 1798/2023 - Convocação para Reunião com Deputado Padre Pedro e Visita a outros gabinetes na ALESC</t>
  </si>
  <si>
    <t>Pagamento de 114 Auxílio Quilometragem, 1 Auxílio Alimentação Estadual a Rosana Silveira* referente a: 1719/2023 - Convocação para Reunião da CEF-CAU/SC com o CREA-SC, Florianópolis/SC, 13/07/2023.</t>
  </si>
  <si>
    <t>Pagamento de 2 Auxílio Alimentação Estadual, 97 Auxílio Quilometragem, 1 Auxílio Estacionamento a Rosana Silveira* referente a: 1736/2023 - Convocação para 7ª Reunião Ordinária do CD-CAU/SC, Florianópolis/SC, 31/07/2023.</t>
  </si>
  <si>
    <t>Pagamento de 2 Auxílio Alimentação Estadual, 97 Auxílio Quilometragem, 1 Auxílio Estacionamento a Rosana Silveira* referente a: 1743/2023 - Convocação para 49ª Reunião Ordinária do CEAU-CAU/SC, Florianópolis/SC, 04/08/2023.</t>
  </si>
  <si>
    <t>Pagamento de 127 Auxílio Quilometragem, 4 Auxílio Locomoção Urbana Estadual, 3 Auxílio Alimentação Estadual, 1 Auxílio Hospedagem Estadual, 2 Auxílio Estacionamento a Rosana Silveira* referente a: 1747/2023 - Convocação para Palestra - UNOCHAPECÓ - Chapecó, Chapecó/SC, 07/08/2023.</t>
  </si>
  <si>
    <t>Pagamento de 97 Auxílio Quilometragem, 1 Auxílio Estacionamento, 1 Auxílio Alimentação Estadual a Rosana Silveira* referente a: 1762/2023 - Convocação para 3ª Reunião Extraordinária da CEF-CAU/SC, Florianópolis/SC, 09/08/2023.</t>
  </si>
  <si>
    <t>Pagamento de 97 Auxílio Quilometragem, 2 Auxílio Alimentação Estadual a Rosana Silveira* referente a: 1751/2023 - Convocação para Lançamento do Concurso Público da Sede do CAU/SC "CAU Portas Abertas", Florianópolis/SC, 10/08/2023.</t>
  </si>
  <si>
    <t>Pagamento de 1 Auxílio Estacionamento, 2 Auxílio Alimentação Estadual, 97 Auxílio Quilometragem a Rosana Silveira* referente a: 1752/2023 - Convocação para 142ª Reunião Plenária Ordinária, Florianópolis/SC, 11/08/2023.</t>
  </si>
  <si>
    <t>Pagamento de 130 Auxílio Quilometragem, 4 Auxílio Hospedagem Nacional DF/SP/RJ, 6 Auxílio Locomoção Urbana Nacional DF/SP/RJ, 10 Auxílio Alimentação Nacional DF/SP/RJ, 4 Auxílio Estacionamento a Rosana Silveira* referente a: 1799/2023 - Convocação para II Seminário Nacional em Ensino, Formação e Atribuições Profissionais de, Brasília - DF, 18 a 20/09/2023; 1783/2023 - Convocação para "CAU Portas Abertas" (Seminário Licenciamento Simplificado de Projetos d, Florianópolis/SC, 21/09/2023.</t>
  </si>
  <si>
    <t>Pagamento de 97 Auxílio Quilometragem, 2 Auxílio Alimentação Estadual, 1 Auxílio Estacionamento a Rosana Silveira* referente a: 1808/2023 - Convocação para 143ª Reunião Plenária Ordinária, Florianópolis/SC, 22/09/2023.</t>
  </si>
  <si>
    <t>Pagamento de 1 Auxílio Estacionamento, 106 Auxílio Quilometragem, 2 Auxílio Alimentação Estadual a Rosana Silveira* referente a: 1800/2023 - Convocação para Visita Técnica na Serrinha, Florianópolis/SC, 25/09/2023.</t>
  </si>
  <si>
    <t>Pagamento de 1 Auxílio Estacionamento, 2 Auxílio Alimentação Estadual, 80 Auxílio Quilometragem a Rosana Silveira referente a:1805/2023 - Convocação para Participação da CATHIS-CAU-SC no COMAC da FECAM, São José/SC, 28/09/2023.</t>
  </si>
  <si>
    <t>Pagamento de 80 Auxílio Quilometragem, 2 Auxílio Alimentação Estadual, 1 Auxílio Estacionamento a Rosana Silveira referente a:1806/2023 - Convocação para Participação da CATHIS-CAU-SC no COMAC da FECAM, São José/SC, 29/09/2023.</t>
  </si>
  <si>
    <t>Pagamento de 2 Auxílio Alimentação Estadual, 97 Auxílio Quilometragem, 1 Auxílio Estacionamento a Rosana Silveira referente a: 1834/2023 - Convocação para 9ª Reunião Ordinária do CD-CAU/SC, Florianópolis/SC, 02/10/2023.</t>
  </si>
  <si>
    <t>Pagamento de 1 Auxílio Estacionamento, 97 Auxílio Quilometragem, 2 Auxílio Alimentação Estadual a Rosana Silveira referente a: 1840/2023 - Convocação para 10ª Reunião Ordinária da CATHIS-CAU/SC, Florianópolis/SC, 04/10/2023.</t>
  </si>
  <si>
    <t>Pagamento de 2 Auxílio Alimentação Estadual, 119 Auxílio Quilometragem, 1 Auxílio Estacionamento a Rosana Silveira referente a: 1828/2023 - Convocação para Oficina de Planejamento de Projetos para 2024, Florianópolis/SC, 05/10/2023.</t>
  </si>
  <si>
    <t>Pagamento de 127 Auxílio Quilometragem, 4 Auxílio Estacionamento, 4 Auxílio Hospedagem Estadual, 8 Auxílio Alimentação Estadual a Rosana Silveira referente a: 1801/2023 - Convocação para Visita Técnica Dir. Regul. Fund. e Habitação - Chapecó, Chapecó/SC, 09/10/2023; 1802/2023 - Convocação para Visita Técnica à Prefeitura de Seara, Seara/SC, 10/10/2023; 1803/2023 - Convocação para Visita Técnica à Prefeitura de Concórdia, Concórdia/SC, 11/10/2023.</t>
  </si>
  <si>
    <t>Pagamento de 1 Auxílio Estacionamento, 2 Auxílio Alimentação Estadual, 97 Auxílio Quilometragem a Rosana Silveira referente a: 1841/2023 - Convocação para 50ª Reunião Ordinária do CEAU-CAU/SC, Florianópolis/SC, 06/10/2023.</t>
  </si>
  <si>
    <t>Pagamento de 97 Auxílio Quilometragem, 2 Auxílio Alimentação Estadual, 1 Auxílio Estacionamento a Rosana Silveira referente a: 1847/2023 - Convocação para 10ª Reunião Ordinária da CEF-CAU/SC, Florianópolis/SC, 17/10/2023.</t>
  </si>
  <si>
    <t>Pagamento de 126 Auxílio Quilometragem, 6 Auxílio Locomoção Urbana Nacional, 4 Auxílio Hospedagem Nacional, 4 Auxílio Estacionamento, 8 Auxílio Alimentação Nacional a Rosana Silveira referente a: 1842/2023 - Convocação para Visita ao projeto Arqviva em Goiânia/GO, Goiás - GO, 19 a 21/10/2023.</t>
  </si>
  <si>
    <t>Pagamento de 1 Auxílio Alimentação Estadual, 1 Auxílio Estacionamento, 106 Auxílio Quilometragem a Rosana Silveira referente a: 1853/2023 - Convocação para Visita Técnica na Serrinha, Florianópolis/SC, 16/10/2023.</t>
  </si>
  <si>
    <t>Pagamento de 3 Auxilio Hospedagem Nacional, 6 Auxilio Alimentação Nacional, 124 Auxilio Quilometragem, 3 Auxilio Estacionamento, 6 Auxilio Deslocamento a Rosana Silveira referente a: 1861/2023 - Convocação para Visita Técnica - Escritório Taipal (Coord. Silvya; Coord. Adj. Rosana) (24 e 25/10) (PROJETO CATHIS)</t>
  </si>
  <si>
    <t>Silvana Maria Hall</t>
  </si>
  <si>
    <t>Pagamento de 2 Auxilio Alimentação Estadual, 930 Auxilio Quilometragem a Silvana Maria Hall referente a: 1508/2023 - Convocação para 2ª Reunião Ordinária da CPUA-CAU/SC</t>
  </si>
  <si>
    <t>Pagamento de 2 Auxílio Alimentação Estadual, 556 Auxílio Quilometragem, 4 Auxílio Locomoção Urbana Estadual, 1 Auxílio Hospedagem Estadual a Silvana Maria Hall referente a: 1591/2023 - Convocação para "CAU Portas Abertas" (Mesa Redonda sobre Patrimônio), Florianópolis/SC, 19/04/2023.</t>
  </si>
  <si>
    <t>Pagamento de 2 Auxílio Alimentação Estadual, 929 Auxílio Quilometragem a Silvana Maria Hall referente a: 1614/2023 - Convocação para 4ª Reunião Ordinária da CPUA-CAU/SC, Florianópolis/SC, 05/05/2023.</t>
  </si>
  <si>
    <t>Pagamento de 3 Auxílio Hospedagem Estadual, 8 Auxílio Alimentação Estadual, 930 Auxílio Quilometragem a Silvana Maria Hall referente a: 1690/2023 - Convocação para Diálogos Urbanos (Summit Cidades 2023), Florianópolis/SC, 26/06/2023.</t>
  </si>
  <si>
    <t>Pagamento de 1 Auxílio Hospedagem Estadual, 554 Auxílio Quilometragem, 4 Auxílio Alimentação Estadual a Silvana Maria Hall referente a: 1752/2023 - Convocação para 142ª Reunião Plenária Ordinária, Florianópolis/SC, 11/08/2023.</t>
  </si>
  <si>
    <t>Pagamento de 1 Auxílio Hospedagem Estadual, 932 Auxílio Quilometragem, 3 Auxílio Alimentação Estadual a Silvana Maria Hall referente a: 1783/2023 - Convocação para "CAU Portas Abertas" (Seminário Licenciamento Simplificado de Projetos d, Florianópolis/SC, 21/09/2023.</t>
  </si>
  <si>
    <t>Silvio Hickel do Prado</t>
  </si>
  <si>
    <t>Pagamento de 3 Auxílio Hospedagem Nacional DF/SP/RJ, 9 Auxílio Locomoção Urbana Nacional DF/SP/RJ, 8 Auxílio Alimentação Nacional DF/SP/RJ a Silvio Hickel do Prado referente a: 1645/2023 - Convocação para Treinamento de Assessorias e Coordenadores das CE-UF, Brasília - DF, 14 e 16/06/2023.</t>
  </si>
  <si>
    <t>Silvya Helena Caprario</t>
  </si>
  <si>
    <t>Pagamento de 2 Auxílio Alimentação Estadual, 625 Auxílio Quilometragem, 1 Auxílio Estacionamento a Silvya Helena Caprario referente a: 1477/2023 - Convocação para 135ª Reunião Plenária Ordinária, Florianópolis/SC, 13/01/2023.</t>
  </si>
  <si>
    <t>Pagamento de 1 Auxílio Hospedagem Estadual, 1 Auxílio Estacionamento, 492 Auxílio Quilometragem, 2 Auxílio Alimentação Estadual a Silvya Helena Caprario referente a: 1476/2023 - Convocação para Descerramento do monumento comemorativo aos 50 anos da FEBE, Brusque/SC, 16/01/2023.</t>
  </si>
  <si>
    <t>Pagamento de 1 Auxílio Estacionamento, 2 Auxílio Alimentação Estadual, 52 Auxílio Quilometragem a Silvya Helena Caprario referente a: 1489/2023 - Convocação para 1ª Reunião Ordinária da CEF-CAU/SC, Florianópolis/SC, 25/01/2023.</t>
  </si>
  <si>
    <t>Pagamento de 52 Auxílio Quilometragem, 2 Auxílio Alimentação Estadual, 1 Auxílio Estacionamento a Silvya Helena Caprario referente a: 1490/2023 - Convocação para 1ª Reunião Ordinária da CATHIS-CAU/SC, Florianópolis/SC, 26/01/2023.</t>
  </si>
  <si>
    <t>Pagamento de 1 Auxílio Estacionamento, 1 Auxílio Hospedagem Estadual, 285 Auxílio Quilometragem, 2 Auxílio Alimentação Estadual a Silvya Helena Caprario referente a: 1496/2023 - Convocação para Solenidade de 50 anos da FEBE, Brusque/SC, 24/01/2023.</t>
  </si>
  <si>
    <t>Pagamento de 2 Auxílio Alimentação Estadual, 1 Auxílio Estacionamento, 348 Auxílio Quilometragem, 1 Auxílio Hospedagem Estadual a Silvya Helena Caprario referente a: 1495/2023 - Convocação para Posse Reitoria da FURB, Blumenau/SC, 31/01/2023.</t>
  </si>
  <si>
    <t>Pagamento de 52 Auxílio Quilometragem, 2 Auxílio Alimentação Estadual, 1 Auxílio Estacionamento a Silvya Helena Caprario referente a: 1497/2023 - Convocação para 1ª Reunião Ordinária do CD-CAU/SC, Florianópolis/SC, 30/01/2023.</t>
  </si>
  <si>
    <t>Pagamento de 2 Auxilio Alimentação Estadual, 52 Auxilio Quilometragem, 1 Auxilio Estacionamento a Silvya Helena Caprario referente a: 1503/2023 - Convocação para 1ª Reunião Extraordinária da CEF-CAU/SC</t>
  </si>
  <si>
    <t>Pagamento de 2 Auxilio Alimentação Estadual, 52 Auxilio Quilometragem, 1 Auxilio Estacionamento a Silvya Helena Caprario referente a: 1512/2023 - Convocação para 2ª Reunião Ordinária da CATHIS-CAU/SC</t>
  </si>
  <si>
    <t>Pagamento de 1 Auxilio Alimentação Estadual, 45 Auxilio Quilometragem, 1 Auxilio Estacionamento a Silvya Helena Caprario referente a: 1514/2023 - Convocação para 1ª Reunião da Rede de Controle 2023 (Conselheira Silvya)</t>
  </si>
  <si>
    <t>Pagamento de 2 Auxilio Alimentação Estadual, 52 Auxilio Quilometragem, 1 Auxilio Estacionamento a Silvya Helena Caprario referente a: 1516/2023 - Convocação para 2ª Reunião Ordinária da CEF-CAU/SC</t>
  </si>
  <si>
    <t>Pagamento de 2 Auxilio Alimentação Estadual, 52 Auxilio Quilometragem, 1 Auxilio Estacionamento a Silvya Helena Caprario referente a: 1520/2023 - Convocação para 136ª Reunião Plenária Ordinária</t>
  </si>
  <si>
    <t>Pagamento de 52 Auxílio Quilometragem, 1 Auxílio Alimentação Estadual, 1 Auxílio Estacionamento a Silvya Helena Caprario referente a: 1528/2023 - Convocação para Agendas Institucionais - CATHIS-CAU/SC, Florianópolis/SC, 16/02/2023.</t>
  </si>
  <si>
    <t>Pagamento de 6 Auxílio Locomoção Urbana Estadual, 4 Auxílio Alimentação Estadual, 2 Auxílio Hospedagem Estadual a Silvya Helena Caprario referente a: 1529/2023 - Convocação para Reunião de acompanhamento do Convênio do CAU/SC com Chapecó, Chapecó/SC, 28/02/2023.</t>
  </si>
  <si>
    <t>Pagamento de 4 Auxílio Alimentação Nacional DF/SP/RJ, 2 Auxílio Hospedagem Nacional DF/SP/RJ, 6 Auxílio Locomoção Urbana Nacional DF/SP/RJ a Silvya Helena Caprario referente a: 1526/2023 - Convocação para V Encontro Nacional de Coordenadores de CEF, Brasília - DF, 03/03/2023.</t>
  </si>
  <si>
    <t>Pagamento de 1 Auxílio Estacionamento, 52 Auxílio Quilometragem a Silvya Helena Caprario referente a: 1534/2023 - Convocação para 2ª Reunião Ordinária do CD-CAU/SC, Florianópolis/SC, 27/02/2023.</t>
  </si>
  <si>
    <t>Pagamento de 52 Auxílio Quilometragem, 1 Auxílio Alimentação Estadual, 1 Auxílio Estacionamento a Silvya Helena Caprario referente a: 1535/2023 - Convocação para Reunião CEF-CAU/SC e Coordenação da UNINTER, Florianópolis/SC, 07/03/2023, ida:27/02/2023.</t>
  </si>
  <si>
    <t>Pagamento de 1 Auxílio Estacionamento, 2 Auxílio Alimentação Estadual, 52 Auxílio Quilometragem a Silvya Helena Caprario referente a: 1544/2023 - Convocação para 3ª Reunião Ordinária da CATHIS-CAU/SC, Florianópolis/SC, 09/03/2023.</t>
  </si>
  <si>
    <t>Pagamento de 1 Auxílio Alimentação Estadual, 1 Auxílio Estacionamento, 52 Auxílio Quilometragem a Silvya Helena Caprario referente a: 1552/2023 - Convocação para "CAU Portas Abertas" (Dia das Mulheres - PRES-CAU/SC), Florianópolis/SC, 16/03/2023.</t>
  </si>
  <si>
    <t>Pagamento de 2 Auxílio Alimentação Estadual, 52 Auxílio Quilometragem, 1 Auxílio Estacionamento a Silvya Helena Caprario referente a: 1553/2023 - Convocação para 137ª Reunião Plenária Ordinária, Florianópolis/SC, 17/03/2023.</t>
  </si>
  <si>
    <t>Pagamento de 1 Auxílio Estacionamento, 291 Auxílio Quilometragem, 2 Auxílio Alimentação Estadual, 1 Auxílio Hospedagem Estadual a Silvya Helena Caprario referente a: 1556/2023 - Convocação para Formatura UDESC, Laguna/SC, 11/03/2023.</t>
  </si>
  <si>
    <t>Pagamento de 1 Auxílio Alimentação Estadual, 54 Auxílio Quilometragem, 1 Auxílio Estacionamento a Silvya Helena Caprario referente a: 1561/2023 - Convocação para Agenda com o Deputado Padre Pedro, Florianópolis/SC, 14/03/2023.</t>
  </si>
  <si>
    <t>Pagamento de 1 Auxílio Estacionamento, 52 Auxílio Quilometragem, 2 Auxílio Alimentação Estadual a Silvya Helena Caprario referente a: 1558/2023 - Convocação para 3ª Reunião Ordinária da CEF-CAU/SC, Florianópolis/SC, 22/03/2023.</t>
  </si>
  <si>
    <t>Pagamento de 1 Auxílio Alimentação Estadual, 1 Auxílio Estacionamento, 53 Auxílio Quilometragem a Silvya Helena Caprario referente a: 1569/2023 - Convocação para Reunião com equipe da Prefeitura Municipal de Florianópolis, Florianópolis/SC, 20/03/2023.</t>
  </si>
  <si>
    <t>Pagamento de 10 Auxílio Locomoção Urbana Nacional, 10 Auxílio Alimentação Nacional, 4 Auxílio Hospedagem Nacional a Silvya Helena Caprario referente a: 1563/2023 - Convocação para 4º Seminário de ATHIS do CAU/AP, Macapá - AP, 11 a 13/04/2023, ida:11/04/2023.</t>
  </si>
  <si>
    <t>Pagamento de 2 Auxílio Alimentação Estadual, 1 Auxílio Estacionamento, 52 Auxílio Quilometragem a Silvya Helena Caprario referente a: 1571/2023 - Convocação para 3ª Reunião Ordinária do CD-CAU/SC, Florianópolis/SC, 29/03/2023.</t>
  </si>
  <si>
    <t>Pagamento de 52 Auxílio Quilometragem, 2 Auxílio Alimentação Estadual, 1 Auxílio Estacionamento a Silvya Helena Caprario referente a: 1578/2023 - Convocação para 2ª Reunião Extraordinária da CEF-CAU/SC, Florianópolis/SC, 31/03/2023.</t>
  </si>
  <si>
    <t>Pagamento de 2 Auxílio Hospedagem Nacional, 657 Auxílio Quilometragem, 2 Auxílio Estacionamento, 5 Auxílio Alimentação Nacional a Silvya Helena Caprario referente a: 1581/2023 - Convocação para Fórum CAU/PR de ATHIS - ATHIS como Política Pública, Curitiba - PR, 18 e 19/04/2023.</t>
  </si>
  <si>
    <t>COMPLEMENTO - Pagamento de 1 Auxilio Hospedagem Nacional, 2 Auxilio Alimentação Nacional, 1 Auxilio Estacionamento a Silvya Helena Caprario referente a: 1581/2023 - Convocação para Fórum CAU/PR de ATHIS - ATHIS como Política Pública, 1597/2023 - Convocação para Fórum CAU/PR de ATHIS - ATHIS como Política Pública</t>
  </si>
  <si>
    <t>Pagamento de 1 Auxílio Alimentação Estadual, 1 Auxílio Estacionamento a Silvya Helena Caprario referente a: 1596/2023 - Convocação para Visita Técnica à área ATHIS - Florianópolis - Convênio 01/22, Florianópolis/SC, 17/04/2023.</t>
  </si>
  <si>
    <t>Pagamento de 5 Auxílio Hospedagem Nacional, 12 Auxílio Alimentação Nacional, 12 Auxílio Locomoção Urbana Nacional a Silvya Helena Caprario referente a: 1564/2023 - Convocação para Encontro Global Moedas Sociais e Bancos Sociais de Desenvolvimento em CE, Fortaleza - CE, 26 a 29/04/2023.</t>
  </si>
  <si>
    <t>Pagamento de 2 Auxílio Alimentação Estadual, 1 Auxílio Estacionamento, 52 Auxílio Quilometragem a Silvya Helena Caprario referente a: 1604/2023 - Convocação para 4ª Reunião Ordinária da CEF-CAU/SC, Florianópolis/SC, 24/04/2023.</t>
  </si>
  <si>
    <t>Pagamento de 1 Auxílio Estacionamento, 52 Auxílio Quilometragem, 2 Auxílio Alimentação Estadual a Silvya Helena Caprario referente a: 1612/2023 - Convocação para 4ª Reunião Ordinária do CD-CAU/SC, Florianópolis/SC, 02/05/2023.</t>
  </si>
  <si>
    <t>Pagamento de 1 Auxílio Estacionamento, 52 Auxílio Quilometragem, 2 Auxílio Alimentação Estadual a Silvya Helena Caprario referente a: 1619/2023 - Convocação para 4ª Reunião Ordinária da CATHIS-CAU/SC, Florianópolis/SC, 08/05/2023.</t>
  </si>
  <si>
    <t>Pagamento de 52 Auxílio Quilometragem, 2 Auxílio Alimentação Estadual, 1 Auxílio Estacionamento a Silvya Helena Caprario referente a: 1627/2023 - Convocação para 1ª Reunião Extraordinária do Conselho Diretor, Florianópolis/SC, 11/05/2023; 1623/2023 - Convocação para "CAU Portas Abertas" (Palestra: "Cenários Pós Impacto - Ensaios e Aprend, Florianópolis/SC, 11/05/2023.</t>
  </si>
  <si>
    <t>Pagamento de 1 Auxílio Estacionamento, 52 Auxílio Quilometragem, 2 Auxílio Alimentação Estadual a Silvya Helena Caprario referente a: 1624/2023 - Convocação para 139ª Reunião Plenária Ordinária, Florianópolis/SC, 12/05/2023.</t>
  </si>
  <si>
    <t>Pagamento de 8 Auxílio Locomoção Urbana Nacional DF/SP/RJ, 3 Auxílio Hospedagem Nacional DF/SP/RJ, 8 Auxílio Alimentação Nacional DF/SP/RJ a Silvya Helena Caprario referente a: 1616/2023 - Convocação para VI Encontro Nacional de Coordenadores de CEF, Brasília - DF, 16/05/2023; 1617/2023 - Convocação para IX Seminário Legislativo, Brasília - DF, 17/05/2023.</t>
  </si>
  <si>
    <t>COMPLEMENTO Pagamento de 1 Auxilio Hospedagem Nacional DF/SP/RJ, 2 Auxilio Alimentação Nacional DF/SP/RJ, 2 Auxilio Deslocamento a Silvya Helena Caprario referente a: 1617/2023 - Convocação para IX Seminário Legislativo; 1616/2023 - Convocação para VI Encontro Nacional de Coordenadores de CEF; 1641/2023 - Convocação para Visita Técnica a Moradias Assistidas pela CODHAB no Distrito Administrativo São Sebastião</t>
  </si>
  <si>
    <t>Pagamento de 1 Auxilio Alimentação Estadual, 66 Auxilio Quilometragem, 1 Auxilio Estacionamento a Silvya Helena Caprario referente a: 1622/2023 - Convocação para Palestra - UNISUL - Florianópolis (Projeto - CAU NAS ESCOLAS)</t>
  </si>
  <si>
    <t>Pagamento de 2 Auxilio Alimentação Estadual, 52 Auxilio Quilometragem, 1 Auxilio Estacionamento a Silvya Helena Caprario referente a: 1636/2023 - Convocação para 5ª Reunião Ordinária da CEF-CAU/SC</t>
  </si>
  <si>
    <t>Pagamento de 2 Auxilio Alimentação Estadual, 52 Auxilio Quilometragem, 1 Auxilio Estacionamento a Silvya Helena Caprario referente a: 1643/2023 - Convocação para 5ª Reunião Ordinária da CATHIS-CAU/SC</t>
  </si>
  <si>
    <t>Pagamento de 1 Auxilio Alimentação Estadual, 52 Auxilio Quilometragem, 1 Auxilio Estacionamento a Silvya Helena Caprario referente a: 1638/2023 - Convocação para Diálogo sobre o Ensino e Aprendizagem / Encontro de Coordenadores, Professores e Estudantes (CEF-CAU/SC)</t>
  </si>
  <si>
    <t>Pagamento de 52 Auxílio Quilometragem, 2 Auxílio Alimentação Estadual, 1 Auxílio Estacionamento a Silvya Helena Caprario referente a 1659/2023 - Convocação para 5ª Reunião Ordinária do CD-CAU/SC, Florianópolis/SC, 29/05/2023.</t>
  </si>
  <si>
    <t>Pagamento de 1 Auxílio Estacionamento, 906 Auxílio Quilometragem, 5 Auxílio Alimentação Estadual, 2 Auxílio Hospedagem Estadual a Silvya Helena Caprario referente a: 1649/2023 - Convocação para Roda de Conversa da FECAM em Jaborá, Jaborá/SC, 05/06/2023.</t>
  </si>
  <si>
    <t>Pagamento de 6 Auxílio Alimentação Estadual, 2 Auxílio Hospedagem Estadual, 2 Auxílio Estacionamento, 892 Auxílio Quilometragem a Silvya Helena Caprario referente a: 1648/2023 - Convocação para Seminário de Habitação da FECAM em Treze Tílias, Treze Tílias/SC, 13 e 14/06/2023.</t>
  </si>
  <si>
    <t>Pagamento de 52 Auxílio Quilometragem, 2 Auxílio Alimentação Estadual, 1 Auxílio Estacionamento a Silvya Helena Caprario referente a: 1674/2023 - Convocação para 6ª Reunião Ordinária da CATHIS-CAU/SC, Florianópolis/SC, 16/06/2023.</t>
  </si>
  <si>
    <t>Pagamento de 1 Auxílio Estacionamento, 2 Auxílio Alimentação Estadual, 54 Auxílio Quilometragem a Silvya Helena Caprario referente a: 1668/2023 - Convocação para REUNIÃO SC ACESSÍVEL, Florianópolis/SC, 19/06/2023.</t>
  </si>
  <si>
    <t>Pagamento de 52 Auxílio Quilometragem, 1 Auxílio Estacionamento, 2 Auxílio Alimentação Estadual a Silvya Helena Caprario referente a: 1676/2023 - Convocação para Reunião de acompanhamento de convênio com Chapecó e preparação Seminário, Florianópolis/SC, 07/06/2023.</t>
  </si>
  <si>
    <t>Pagamento de 1 Auxílio Estacionamento, 2 Auxílio Alimentação Estadual, 52 Auxílio Quilometragem a Silvya Helena Caprario referente a: 1675/2023 - Convocação para 6ª Reunião Ordinária da CEF-CAU/SC, Florianópolis/SC, 21/06/2023.</t>
  </si>
  <si>
    <t>Pagamento de 52 Auxílio Quilometragem, 2 Auxílio Alimentação Estadual, 1 Auxílio Estacionamento a Silvya Helena Caprario referente a: 1680/2023 - Convocação para 140ª Reunião Plenária Ordinária, Florianópolis/SC, 23/06/2023.</t>
  </si>
  <si>
    <t>Pagamento de 2 Auxílio Alimentação Estadual, 58 Auxílio Quilometragem, 1 Auxílio Estacionamento a Silvya Helena Caprario referente a: 1691/2023 - Convocação para Diálogos Urbanos (Summit Cidades 2023), Florianópolis/SC, 26/06/2023; 1688/2023 - Convocação para 6ª Reunião Ordinária do CD-CAU/SC, Florianópolis/SC, 26/06/2023.</t>
  </si>
  <si>
    <t>Pagamento de 57 Auxílio Quilometragem, 1 Auxílio Estacionamento, 1 Auxílio Alimentação Estadual a Silvya Helena Caprario referente a: 1692/2023 - Convocação para Diálogos Urbanos (Summit Cidades 2023), Florianópolis/SC, 28/06/2023.</t>
  </si>
  <si>
    <t>Pagamento de 1 Auxílio Alimentação Estadual, 1 Auxílio Estacionamento, 52 Auxílio Quilometragem a Silvya Helena Caprario referente a: 1697/2023 - Convocação para Palestra: Acessibilidade na Escala Urbana "CAU Portas Abertas", Florianópolis/SC, 06/07/2023.</t>
  </si>
  <si>
    <t>Pagamento de 2 Auxílio Alimentação Estadual, 1 Auxílio Estacionamento, 52 Auxílio Quilometragem a Silvya Helena Caprario referente a: 1696/2023 - Convocação para 141ª Reunião Plenária Ordinária, Florianópolis/SC, 07/07/2023.</t>
  </si>
  <si>
    <t xml:space="preserve">Pagamento de 1 Auxilio Alimentação Estadual, 52 Auxilio Quilometragem, 1 Auxilio Estacionamento a Silvya Helena Caprario referente a: 1652/2023 - Convocação para Roda de Conversa da FECAM virtual 1 - AMAVI </t>
  </si>
  <si>
    <t>Pagamento de 2 Auxilio Alimentação Estadual, 52 Auxilio Quilometragem, 1 Auxilio Estacionamento a Silvya Helena Caprario referente a: 1653/2023 - Convocação para Rodas de Conversa da FECAM em São Lourenço do Oeste</t>
  </si>
  <si>
    <t>Pagamento de 2 Auxilio Alimentação Estadual, 52 Auxilio Quilometragem, 1 Auxilio Estacionamento a Silvya Helena Caprario referente a: 1654/2023 - Convocação para Rodas de Conversa da FECAM em Chapecó</t>
  </si>
  <si>
    <t>Pagamento de 2 Auxilio Alimentação Estadual, 52 Auxilio Quilometragem, 1 Auxilio Estacionamento a Silvya Helena Caprario referente a: 1711/2023 - Convocação para 7ª Reunião Ordinária da CATHIS-CAU/SC</t>
  </si>
  <si>
    <t>Pagamento de 5 Auxílio Alimentação Nacional DF/SP/RJ, 2 Auxílio Hospedagem Nacional DF/SP/RJ, 6 Auxílio Locomoção Urbana Nacional DF/SP/RJ a Silvya Helena Caprario referente a: 1709/2023 - Convocação para Reunião Presencial na Secretaria Nacional de Habitação/SNH, Brasília - DF, 21/07/2023.</t>
  </si>
  <si>
    <t>Pagamento de 6 Auxílio Hospedagem Nacional, 13 Auxílio Alimentação Nacional, 14 Auxílio Locomoção Urbana Nacional a Silvya Helena Caprario referente a: 1702/2023 - Convocação para VII Encontro Nacional de Coordenadores de CEF, Aracaju - SE, 25/07/2023; 1703/2023 - Convocação para Semana da Habitação 2023, Aracaju - SE, 26 a 29/07/2023.</t>
  </si>
  <si>
    <t xml:space="preserve">Pagamento de 1 Auxilio Alimentação Estadual, 50 Auxilio Quilometragem, 1 Auxilio Estacionamento a Silvya Helena Caprario referente a: 1729/2023 - Convocação para Visita Técnica Comunidade dos Lageanos Serrinha - 19-07 </t>
  </si>
  <si>
    <t>Pagamento de 10 Auxílio Locomoção Urbana Nacional, 10 Auxílio Alimentação Nacional, 4 Auxílio Hospedagem Nacional a Silvya Helena Caprario referente a: 1718/2023 - Convocação para Visita Técnica a Escritório Público de Arquitetura em Salvador, Salvador - BA, 15 a 17/08/2023.</t>
  </si>
  <si>
    <t>Pagamento de 1 Auxílio Estacionamento, 2 Auxílio Alimentação Estadual, 51 Auxílio Quilometragem a Silvya Helena Caprario referente a: 1736/2023 - Convocação para 7ª Reunião Ordinária do CD-CAU/SC, Florianópolis/SC, 31/07/2023.</t>
  </si>
  <si>
    <t>Pagamento de 1 Auxílio Alimentação Estadual, 49 Auxílio Quilometragem, 1 Auxílio Estacionamento a Silvya Helena Caprario referente a: 1753/2023 - Convocação para Formatura UFSC, Florianópolis/SC, 22/08/2023.</t>
  </si>
  <si>
    <t>Pagamento de 52 Auxílio Quilometragem, 2 Auxílio Alimentação Estadual, 1 Auxílio Estacionamento a Silvya Helena Caprario referente a: 1767/2023 - Convocação para 8ª Reunião Ordinária da CEF-CAU/SC, Florianópolis/SC, 23/08/2023.</t>
  </si>
  <si>
    <t>Pagamento de 3 Auxílio Hospedagem Nacional, 6 Auxílio Alimentação Nacional, 8 Auxílio Locomoção Urbana Nacional a Silvya Helena Caprario referente a: 1758/2023 - Convocação para Visita ao Projeto Nenhuma Casa Sem Banheiro CAU/RS, Porto Alegre - RS, 29 e 30/08/2023.</t>
  </si>
  <si>
    <t>Pagamento de 1 Auxílio Estacionamento, 2 Auxílio Alimentação Estadual, 52 Auxílio Quilometragem a Silvya Helena Caprario referente a: 1776/2023 - Convocação para 8ª Reunião Ordinária do CD-CAU/SC, Florianópolis/SC, 28/08/2023.</t>
  </si>
  <si>
    <t>Pagamento de 2 Auxílio Alimentação Estadual, 1 Auxílio Estacionamento, 52 Auxílio Quilometragem a Silvya Helena Caprario referente a: 1775/2023 - Convocação para 8ª Reunião Ordinária da CATHIS-CAU/SC, Florianópolis/SC, 31/08/2023.</t>
  </si>
  <si>
    <t>Pagamento de 52 Auxílio Quilometragem, 2 Auxílio Alimentação Estadual, 1 Auxílio Estacionamento a Silvya Helena Caprario referente a: 1785/2023 - Convocação para 4ª Reunião Extraordinária da CEF-CAU/SC, Florianópolis/SC, 05/09/2023.</t>
  </si>
  <si>
    <t>Pagamento de 2 Auxilio Alimentação Estadual, 52 Auxilio Quilometragem, 1 Auxilio Estacionamento a Silvya Helena Caprario referente a: 1768/2023 - Convocação para CAU/SC no NCD SUMMIT 2023</t>
  </si>
  <si>
    <t>Pagamento de 2 Auxilio Alimentação Estadual, 54 Auxilio Quilometragem, 1 Auxilio Estacionamento a Silvya Helena Caprario referente a: 1798/2023 - Convocação para Reunião com Deputado Padre Pedro e Visita a outros gabinetes na ALESC</t>
  </si>
  <si>
    <t>Pagamento de 2 Auxilio Alimentação Estadual, 52 Auxilio Quilometragem, 1 Auxilio Estacionamento a Silvya Helena Caprario referente a: 1795/2023 - Convocação para 9ª Reunião Ordinária da CATHIS-CAU/SC</t>
  </si>
  <si>
    <t>Pagamento de 10 Auxílio Locomoção Urbana Nacional DF/SP/RJ, 4 Auxílio Hospedagem Nacional DF/SP/RJ, 9 Auxílio Alimentação Nacional DF/SP/RJ a Silvya Helena Caprario referente a: 1799/2023 - Convocação para II Seminário Nacional em Ensino, Formação e Atribuições Profissionais de, Brasília - DF, 18 a 20/09/2023.</t>
  </si>
  <si>
    <t>Pagamento de 1 Auxílio Alimentação Estadual, 52 Auxílio Quilometragem, 1 Auxílio Estacionamento a Silvya Helena Caprario referente a: 1783/2023 - Convocação para "CAU Portas Abertas" (Seminário Licenciamento Simplificado de Projetos d, Florianópolis/SC, 21/09/2023.</t>
  </si>
  <si>
    <t>Pagamento de 1 Auxílio Estacionamento, 2 Auxílio Alimentação Estadual, 52 Auxílio Quilometragem a Silvya Helena Caprario referente a: 1808/2023 - Convocação para 143ª Reunião Plenária Ordinária, Florianópolis/SC, 22/09/2023.</t>
  </si>
  <si>
    <t>Pagamento de 1 Auxílio Estacionamento, 50 Auxílio Quilometragem, 1 Auxílio Alimentação Estadual a Silvya Helena Caprario referente a: 1800/2023 - Convocação para Visita Técnica na Serrinha, Florianópolis/SC, 25/09/2023.</t>
  </si>
  <si>
    <t>Pagamento de 1 Auxílio Alimentação Estadual, 58 Auxílio Quilometragem, 1 Auxílio Estacionamento a Silvya Helena Caprario referente a: 1815/2023 - Convocação para Solenidade de Abertura do Salão do Imóvel da Grande Florianópolis, Florianópolis/SC, 15/09/2023.</t>
  </si>
  <si>
    <t>Pagamento de 1 Auxílio Estacionamento, 2 Auxílio Alimentação Estadual, 52 Auxílio Quilometragem a Silvya Helena Caprario referente ao(s) evento(s) 1818/2023 - Convocação para 1ª Reunião Extraordinária da CATHIS-CAU/SC, Florianópolis/SC, 26/09/2023.</t>
  </si>
  <si>
    <t>Pagamento de 2 Auxílio Alimentação Estadual, 88 Auxílio Quilometragem, 1 Auxílio Estacionamento a Silvya Helena Caprario referente ao(s) evento(s) 1817/2023 - Convocação para 9ª Reunião Ordinária da CEF-CAU/SC, Florianópolis/SC, 27/09/2023; 1804/2023 - Convocação para Abertura e acompanhamento da programação do COMAC da FECAM, São José/SC, 27/09/2023.</t>
  </si>
  <si>
    <t>Pagamento de 88 Auxílio Quilometragem, 1 Auxílio Estacionamento, 2 Auxílio Alimentação Estadual a Silvya Helena Caprario referente ao(s) evento(s) 1805/2023 - Convocação para Participação da CATHIS-CAU-SC no COMAC da FECAM, São José/SC, 28/09/2023.</t>
  </si>
  <si>
    <t>Pagamento de 2 Auxílio Alimentação Estadual, 88 Auxílio Quilometragem, 1 Auxílio Estacionamento a Silvya Helena Caprario referente ao(s) evento(s) 1806/2023 - Convocação para Participação da CATHIS-CAU-SC no COMAC da FECAM, São José/SC, 29/09/2023.</t>
  </si>
  <si>
    <t>Pagamento de 1 Auxílio Estacionamento, 71 Auxílio Quilometragem, 2 Auxílio Alimentação Estadual a Silvya Helena Caprario referente a:1828/2023 - Convocação para Oficina de Planejamento de Projetos para 2024, Florianópolis/SC, 05/10/2023.</t>
  </si>
  <si>
    <t>Pagamento de 2 Auxílio Locomoção Urbana Estadual, 4 Auxílio Hospedagem Estadual, 8 Auxílio Alimentação Estadual a Silvya Helena Caprario referente a: 1801/2023 - Convocação para Visita Técnica Dir. Regul. Fund. e Habitação - Chapecó, Chapecó/SC, 09/10/2023; 1802/2023 - Convocação para Visita Técnica à Prefeitura de Seara, Seara/SC, 10/10/2023; 1803/2023 - Convocação para Visita Técnica à Prefeitura de Concórdia, Concórdia/SC, 11/10/2023.</t>
  </si>
  <si>
    <t>Pagamento de 52 Auxílio Quilometragem, 2 Auxílio Alimentação Estadual, 1 Auxílio Estacionamento a Silvya Helena Caprario referente a: 1834/2023 - Convocação para 9ª Reunião Ordinária do CD-CAU/SC, Florianópolis/SC, 02/10/2023.</t>
  </si>
  <si>
    <t>Pagamento de 52 Auxílio Quilometragem, 2 Auxílio Alimentação Estadual, 1 Auxílio Estacionamento a Silvya Helena Caprario referente a: 1840/2023 - Convocação para 10ª Reunião Ordinária da CATHIS-CAU/SC, Florianópolis/SC, 04/10/2023.</t>
  </si>
  <si>
    <t>Pagamento de 1 Auxílio Estacionamento, 2 Auxílio Alimentação Estadual, 52 Auxílio Quilometragem a Silvya Helena Caprario referente a: 1847/2023 - Convocação para 10ª Reunião Ordinária da CEF-CAU/SC, Florianópolis/SC, 17/10/2023.</t>
  </si>
  <si>
    <t>Pagamento de 78 Auxílio Quilometragem, 4 Auxílio Hospedagem Nacional, 8 Auxílio Alimentação Nacional, 8 Auxílio Locomoção Urbana Nacional a Silvya Helena Caprario referente a: 1842/2023 - Convocação para Visita ao projeto Arqviva em Goiânia/GO, Goiás - GO, 19 a 21/10/2023.</t>
  </si>
  <si>
    <t>Pagamento de 1 Auxílio Alimentação Estadual, 50 Auxílio Quilometragem, 1 Auxílio Estacionamento a Silvya Helena Caprario referente a: 1853/2023 - Convocação para Visita Técnica na Serrinha, Florianópolis/SC, 16/10/2023.</t>
  </si>
  <si>
    <t>Pagamento de 1 Auxílio Estacionamento, 52 Auxílio Quilometragem, 2 Auxílio Alimentação Estadual a Silvya Helena Caprario referente a: 1863/2023 - Convocação para 2ª Reunião Extraordinária do Conselho Diretor, Florianópolis/SC, 23/10/2023.</t>
  </si>
  <si>
    <t>Pagamento de 3 Auxilio Hospedagem Nacional, 6 Auxilio Alimentação Nacional, 78 Auxilio Quilometragem, 3 Auxilio Estacionamento, 6 Auxilio Deslocamento a Silvya Helena Caprario referente a: 1861/2023 - Convocação para Visita Técnica - Escritório Taipal (Coord. Silvya; Coord. Adj. Rosana) (24 e 25/10) (PROJETO CATHIS)</t>
  </si>
  <si>
    <t>Pagamento de 2 Auxilio Alimentação Estadual, 55 Auxilio Quilometragem, 1 Auxilio Estacionamento a Silvya Helena Caprario referente a: 1867/2023 - Convocação para 144ª Reunião Plenária Ordinária</t>
  </si>
  <si>
    <t>Pagamento de 2 Auxilio Alimentação Estadual, 328 Auxilio Quilometragem, 1 Auxilio Estacionamento a Silvya Helena Caprario referente a: 1854/2023 - Convocação para Reunião Presencial na AMUREL (Coord. Silvya; Coord. Adj. Rosana; Membro Newton e Assessor Pedro) (PROJETO CATHIS-CAU/SC)</t>
  </si>
  <si>
    <t>Suzana de Souza</t>
  </si>
  <si>
    <t xml:space="preserve">Pagamento de 2 Auxílio Locomoção Urbana Estadual, 2 Auxílio Alimentação Estadual a Suzana de Souza referente a: 1591/2023 - Convocação para "CAU Portas Abertas" (Mesa Redonda sobre Patrimônio), Florianópolis/SC, 19/04/2023; </t>
  </si>
  <si>
    <t>Pagamento de 1 Auxilio Alimentação Estadual, 2 Auxilio Deslocamento a Suzana de Souza referente a: 1623/2023 - Convocação para "CAU Portas Abertas" (Palestra: "Cenários Pós Impacto - Ensaios e Aprendizados em Ambientes de Saúde")</t>
  </si>
  <si>
    <t>Pagamento de 1 Auxilio Alimentação Estadual, 2 Auxilio Deslocamento a Suzana de Souza referente a: 1697/2023 - Convocação para Palestra: Acessibilidade na Escala Urbana "CAU Portas Abertas"</t>
  </si>
  <si>
    <t>Pagamento de 2 Auxílio Locomoção Urbana Estadual, 1 Auxílio Alimentação Estadual a Suzana de Souza referente a: 1751/2023 - Convocação para Lançamento do Concurso Público da Sede do CAU/SC "CAU Portas Abertas", Florianópolis/SC, 10/08/2023.</t>
  </si>
  <si>
    <t>Pagamento de 2 Auxílio Alimentação Estadual, 2 Auxílio Locomoção Urbana Estadual a Suzana de Souza referente a: 1768/2023 - Convocação para CAU/SC no NCD SUMMIT 2023, Florianópolis/SC, 04/09/2023.</t>
  </si>
  <si>
    <t>Pagamento de 2 Auxílio Locomoção Urbana Estadual, 1 Auxílio Alimentação Estadual a Suzana de Souza referente a: 1783/2023 - Convocação para "CAU Portas Abertas" (Seminário Licenciamento Simplificado de Projetos d, Florianópolis/SC, 21/09/2023.</t>
  </si>
  <si>
    <t>Pagamento de 2 Auxílio Locomoção Urbana Estadual, 2 Auxílio Alimentação Estadual a Suzana de Souza referente ao(s) evento(s) 1808/2023 - Convocação para 143ª Reunião Plenária Ordinária, Florianópolis/SC, 22/09/2023.</t>
  </si>
  <si>
    <t>Pagamento de 2 Auxílio Alimentação Estadual, 2 Auxílio Locomoção Urbana Estadual a Suzana de Souza referente a:1835/2023 - Convocação para Aula Inaugural (Capacitação objeto do Projeto COAF – Edital de Patrocínio 2023), Florianópolis/SC, 30/09/2023.</t>
  </si>
  <si>
    <t>Pagamento de 2 Auxílio Alimentação Estadual, 2 Auxílio Locomoção Urbana Estadual a Suzana de Souza referente a:1828/2023 - Convocação para Oficina de Planejamento de Projetos para 2024, Florianópolis/SC, 05/10/2023.</t>
  </si>
  <si>
    <t>Pagamento de 2 Auxílio Alimentação Estadual, 2 Auxílio Locomoção Urbana Estadual a Suzana de Souza referente a: 1857/2023 - Convocação para 3ª Reunião Extraordinária da COAF-CAU/SC, Florianópolis/SC, 23/10/2023.</t>
  </si>
  <si>
    <t>Pagamento de 2 Auxilio Alimentação Estadual, 2 Auxilio Deslocamento a Suzana de Souza referente a: 1867/2023 - Convocação para 144ª Reunião Plenária Ordinária</t>
  </si>
  <si>
    <t>Pagamento de 1 Auxilio Alimentação Estadual, 2 Auxilio Deslocamento a Suzana de Souza referente a:  1868/2023 - Convocação para "CAU Portas Abertas" (Premiação Honra ao Mérito)</t>
  </si>
  <si>
    <t>Valério Mendes Marochi</t>
  </si>
  <si>
    <t>Pagamento de 1 Auxílio Hospedagem Estadual, 1 Reembolso de Passagem Rodoviária, 4 Auxílio Alimentação Estadual a Valério Mendes Marochi referente a: Ofício nº 087/2023/PRES/CAUSC CAU/SC SUMMIT CIDADES 2023 - II DIÁLOGOS URBANOS /CPUA-CAU/SC, Florianópolis/SC, 27/06/2023.</t>
  </si>
  <si>
    <t>Wanessa Vieira</t>
  </si>
  <si>
    <t>Pagamento de 2 Auxilio Alimentação Estadual, 60 Auxilio Quilometragem a Wanessa Vieira referente a: 1507/2023 - Convocação para 1ª Reunião Ordinária da Comissão Eleitoral do CAU/SC - CE/SC</t>
  </si>
  <si>
    <t>Pagamento de 60 Auxílio Quilometragem, 1 Auxílio Estacionamento, 2 Auxílio Alimentação Estadual a Wanessa Vieira referente a: 1684/2023 - Convocação para 2ª Reunião Ordinária da Comissão Eleitoral do CAU/SC - CE/SC, Florianópolis/SC, 28/06/2023.</t>
  </si>
  <si>
    <t>ESTORNO de 60 Auxílio Quilometragem, 1 Auxílio Estacionamento, 2 Auxílio Alimentação Estadual a Wanessa Vieira referente a: 1684/2023 - Convocação para 2ª Reunião Ordinária da Comissão Eleitoral do CAU/SC - CE/SC, Florianópolis/SC, 28/06/2023.</t>
  </si>
  <si>
    <t>Pagamento de 2 Auxilio Alimentação Estadual, 60 Auxilio Quilometragem, 1 Auxilio Estacionamento a Wanessa Vieira referente a: 1748/2023 - Convocação para 3ª Reunião Ordinária da Comissão Eleitoral do CAU/SC - CE/SC</t>
  </si>
  <si>
    <t>Pagamento de 2 Auxilio Alimentação Estadual, 60 Auxilio Quilometragem, 1 Auxilio Estacionamento a Wanessa Vieira referente a: 1749/2023 - Convocação para 4ª Reunião Ordinária da Comissão Eleitoral do CAU/SC - CE/SC</t>
  </si>
  <si>
    <t>Estorno de pagamento de 2 Auxílio Alimentação Estadual a Wanessa Vieira referente a: 1748/2023 - Convocação para 3ª Reunião Ordinária da Comissão Eleitoral do CAU/SC - CE/SC, Florianópolis/SC, 08/08/2023.</t>
  </si>
  <si>
    <t>Estorno de pagamento de 2 Auxílio Alimentação Estadual a Wanessa Vieira referente a: 1749/2023 - Convocação para 4ª Reunião Ordinária da Comissão Eleitoral do CAU/SC - CE/SC, Florianópolis/SC, 22/08/2023.</t>
  </si>
  <si>
    <t>ESTORNO de 1 Auxílio Estacionamento, 813 Auxílio Quilometragem, 3 Auxílio Alimentação Estadual a Newton Marçal Santos referente a: 1849/2023 - Convocação para 10ª Reunião Ordinária da CED-CAU/SC, Florianópolis/SC, 18/10/2023. NÃO COMPARECEU.</t>
  </si>
  <si>
    <t>Pagamento COMPLEMENTAR de 1 Auxílio Alimentação Estadual, 1 Auxílio Hospedagem Estadual a Rodrigo Althoff Medeiros referente a: 1862/2023 - Convocação para Debate Acadêmico e Comunitário: VERTICALIZAÇÃO EM CIDADES LITORÂNEAS, Laguna/SC, 17/10/2023.</t>
  </si>
  <si>
    <t>Pagamento de 292 Auxílio Quilometragem, 9 Auxílio Alimentação Nacional DF/SP/RJ, 6 Auxílio Locomoção Urbana Nacional DF/SP/RJ, 4 Auxílio Estacionamento, 4 Auxílio Hospedagem Nacional DF/SP/RJ a Eliane De Queiroz Gomes Castro referente a: 1825/2023 - Convocação para IV Conferência Nacional do CAU, Brasília - DF, 08 a 10/11/2023.</t>
  </si>
  <si>
    <t>Pagamento de 10 Auxílio Alimentação Nacional DF/SP/RJ, 10 Auxílio Locomoção Urbana Nacional DF/SP/RJ, 78 Auxílio Quilometragem, 5 Auxílio Hospedagem Nacional DF/SP/RJ a Silvya Helena Caprario referente a: 1866/2023 - Convocação para VIII Encontro Nacional de Coordenadores de CEF, Brasília - DF, 07/11/2023; 1825/2023 - Convocação para IV Conferência Nacional do CAU, Brasília - DF, 08 a 10/11/2023.</t>
  </si>
  <si>
    <t>Pagamento de 10 Auxílio Locomoção Urbana Nacional DF/SP/RJ, 5 Auxílio Hospedagem Nacional DF/SP/RJ, 5 Auxílio Estacionamento, 10 Auxílio Alimentação Nacional DF/SP/RJ, 124 Auxílio Quilometragem a Rosana Silveira referente a: 1866/2023 - Convocação para VIII Encontro Nacional de Coordenadores de CEF, Brasília - DF, 07/11/2023; 1825/2023 - Convocação para IV Conferência Nacional do CAU, Brasília - DF, 08 a 10/11/2023.</t>
  </si>
  <si>
    <t>Pagamento de 6 Auxílio Alimentação Nacional DF/SP/RJ, 9 Auxílio Locomoção Urbana Nacional DF/SP/RJ, 3 Auxílio Hospedagem Nacional DF/SP/RJ a Patrícia Figueiredo Sarquis Herden referente a: 1890/2023 - Convocação para IV CONFERÊNCIA NACIONAL DO CAU, Brasília - DF, 08 a 10/11/2023.</t>
  </si>
  <si>
    <t>Pagamento de 4 Auxílio Alimentação Nacional DF/SP/RJ, 6 Auxílio Locomoção Urbana Nacional DF/SP/RJ, 301 Auxílio Quilometragem, 2 Auxílio Alimentação Estadual, 1 Auxílio Hospedagem Estadual, 2 Auxílio Hospedagem Nacional DF/SP/RJ a Rodrigo Althoff Medeiros referente a: 1825/2023 - Convocação para IV Conferência Nacional do CAU, Brasília - DF, 08 a 10/11/2023.</t>
  </si>
  <si>
    <t>Pagamento de 1 Auxílio Estacionamento, 232 Auxílio Quilometragem, 2 Auxílio Alimentação Estadual a Janete Sueli Krueger referente a: 1863/2023 - Convocação para 2ª Reunião Extraordinária do Conselho Diretor, Florianópolis/SC, 23/10/2023.</t>
  </si>
  <si>
    <t>Pagamento de 1 Auxílio Hospedagem Estadual, 2 Auxílio Alimentação Estadual, 1 Auxílio Estacionamento, 232 Auxílio Quilometragem a Janete Sueli Krueger referente a: 1867/2023 - Convocação para 144ª Reunião Plenária Ordinária, Florianópolis/SC, 27/10/2023.</t>
  </si>
  <si>
    <t>Pagamento de 2 Auxílio Alimentação Estadual, 1 Auxílio Estacionamento, 1 Auxílio Hospedagem Estadual, 232 Auxílio Quilometragem a Janete Sueli Krueger referente a: 1873/2023 - Convocação para 10ª Reunião Ordinária do CD-CAU/SC, Florianópolis/SC, 30/10/2023.</t>
  </si>
  <si>
    <t>Pagamento de 1 Auxílio Estacionamento, 52 Auxílio Quilometragem, 2 Auxílio Alimentação Estadual a Silvya Helena Caprario referente a: 1873/2023 - Convocação para 10ª Reunião Ordinária do CD-CAU/SC, Florianópolis/SC, 30/10/2023.</t>
  </si>
  <si>
    <t>Pagamento de 1 Auxílio Alimentação Estadual, 72 Auxílio Quilometragem a Silvya Helena Caprario referente a: 1855/2023 - Convocação para Reunião Presencial Prefeitura de São José, São José/SC, 31/10/2023.</t>
  </si>
  <si>
    <t>Pagamento de 181 Auxílio Quilometragem, 1 Auxílio Hospedagem Estadual, 4 Auxílio Alimentação Estadual, 2 Auxílio Locomoção Urbana Estadual, 1 Auxílio Estacionamento a Silvana Maria Hall referente a: 1868/2023 - Convocação para "CAU Portas Abertas" (Premiação Honra ao Mérito), Florianópolis/SC, 26/10/2023; 1878/2023 - Convocação para Oficina Plano Diretor, Florianópolis/SC, 26/10/2023.</t>
  </si>
  <si>
    <t>Pagamento de 2 Auxílio Estacionamento, 380 Auxílio Quilometragem, 1 Auxílio Hospedagem Estadual, 4 Auxílio Alimentação Estadual a Eliane De Queiroz Gomes Castro referente a: 1873/2023 - Convocação para 10ª Reunião Ordinária do CD-CAU/SC, Florianópolis/SC, 30/10/2023; 1882/2023 - Convocação para 2ª Reunião Extraordinária da CEP-CAU/SC, Florianópolis/SC, 31/10/2023.</t>
  </si>
  <si>
    <t>Pagamento de 2 Auxílio Alimentação Estadual, 1 Auxílio Estacionamento, 97 Auxílio Quilometragem a Rosana Silveira referente a: 1867/2023 - Convocação para 144ª Reunião Plenária Ordinária, Florianópolis/SC, 27/10/2023.</t>
  </si>
  <si>
    <t>Pagamento de 1 Auxílio Estacionamento, 2 Auxílio Alimentação Estadual, 97 Auxílio Quilometragem a Rosana Silveira referente a: 1870/2023 - Convocação para Acompanhamento da Comissão Julgadora da Premiação Acadêmica, Florianópolis/SC, 30/10/2023; 1873/2023 - Convocação para 10ª Reunião Ordinária do CD-CAU/SC, Florianópolis/SC, 30/10/2023.</t>
  </si>
  <si>
    <t>Pagamento de 74 Auxílio Quilometragem, 1 Auxílio Alimentação Estadual a Rosana Silveira referente a: 1855/2023 - Convocação para Reunião Presencial Prefeitura de São José, São José/SC, 31/10/2023.</t>
  </si>
  <si>
    <t>Pagamento de 1 Auxílio Estacionamento, 97 Auxílio Quilometragem, 2 Auxílio Alimentação Estadual a Rosana Silveira referente a: 1871/2023 - Convocação para Acompanhamento da Comissão Julgadora da Premiação Acadêmica, Florianópolis/SC, 01/11/2023.</t>
  </si>
  <si>
    <t>Filemon Alves Tiago</t>
  </si>
  <si>
    <t>Pagamento de 8 Auxílio Locomoção Urbana Estadual, 3 Auxílio Hospedagem Estadual, 8 Auxílio Alimentação Estadual a Filemon Alves Tiago referente a: Ofício nº /2023/PRES/CAUSC Evento CATHIS-CAU/SC – Vivências em ATHIS, Florianópolis/SC, 13 e 14/11/2023.</t>
  </si>
  <si>
    <t>Maira Martins de Lima Tiago</t>
  </si>
  <si>
    <t>Pagamento de 8 Auxílio Locomoção Urbana Estadual, 8 Auxílio Alimentação Estadual, 3 Auxílio Hospedagem Estadual a Maira Martins de Lima Tiago referente a: Ofício nº /2023/PRES/CAUSC Evento CATHIS-CAU/SC – Vivências em ATHIS, Florianópolis/SC, 13 e 14/11/2023.</t>
  </si>
  <si>
    <t>Hamilton Mendes Rocha</t>
  </si>
  <si>
    <t>Pagamento de 1 Auxílio Hospedagem Estadual, 4 Auxílio Alimentação Estadual, 4 Auxílio Locomoção Urbana Estadual a Hamilton Mendes Rocha referente a: Ofício nº /2023/PRES/CAUSC Evento CATHIS-CAU/SC – Vivências em ATHIS, Florianópolis/SC, 13 e 14/11/2023.</t>
  </si>
  <si>
    <t>Adinaldo do Nascimento Santos</t>
  </si>
  <si>
    <t>Pagamento de 7 Auxílio Alimentação Estadual, 3 Auxílio Hospedagem Estadual a Adinaldo do Nascimento Santos referente a: Ofício nº /2023/PRES/CAUSC Evento CATHIS-CAU/SC – Vivências em ATHIS, Florianópolis/SC, 13 e 14/11/2023.</t>
  </si>
  <si>
    <t>Bianca Moro De Carvalho</t>
  </si>
  <si>
    <t>Pagamento de 4 Auxílio Hospedagem Estadual, 10 Auxílio Alimentação Estadual a Bianca Moro De Carvalho referente a: Ofício nº /2023/PRES/CAUSC Evento CATHIS-CAU/SC – Vivências em ATHIS, Florianópolis/SC, 13 e 14/11/2023.</t>
  </si>
  <si>
    <t>Pagamento de 6 Auxílio Locomoção Urbana Estadual, 8 Auxílio Alimentação Estadual, 3 Auxílio Hospedagem Estadual a Claudia Teresa Pereira Pires referente a: Ofício nº /2023/PRES/CAUSC Evento CATHIS-CAU/SC – Vivências em ATHIS, Florianópolis/SC, 13 e 14/11/2023.</t>
  </si>
  <si>
    <t>Anuska Iglesias Bautista</t>
  </si>
  <si>
    <t>Pagamento de 2 Auxílio Estacionamento, 3 Auxílio Hospedagem Estadual, 2 Auxílio Locomoção Urbana Estadual, 7 Auxílio Alimentação Estadual a Anuska Iglesias Bautista referente a: Ofício nº /2023/PRES/CAUSC Evento CATHIS-CAU/SC – Vivências em ATHIS, Florianópolis/SC, 13 e 14/11/2023.</t>
  </si>
  <si>
    <t>Fabiana Lemos Gonçalves</t>
  </si>
  <si>
    <t>Pagamento de 8 Auxílio Alimentação Estadual, 3 Auxílio Locomoção Urbana Estadual, 3 Auxílio Hospedagem Estadual a Fabiana Lemos Gonçalves referente a: Ofício nº /2023/PRES/CAUSC Evento CATHIS-CAU/SC – Vivências em ATHIS, Florianópolis/SC, 13 e 14/11/2023.</t>
  </si>
  <si>
    <t>Jamile de Brito Lima</t>
  </si>
  <si>
    <t>Pagamento de 7 Auxílio Alimentação Estadual, 2 Auxílio Locomoção Urbana Estadual, 3 Auxílio Hospedagem Estadual a Jamile de Brito Lima referente a: Ofício nº /2023/PRES/CAUSC Evento CATHIS-CAU/SC – Vivências em ATHIS, Florianópolis/SC, 13 e 14/11/2023.</t>
  </si>
  <si>
    <t>Danilo Pitarello Rodrigues</t>
  </si>
  <si>
    <t>Pagamento de 4 Auxílio Locomoção Urbana Estadual, 2 Auxílio Alimentação Estadual a Danilo Pitarello Rodrigues referente a: Ofício nº /2023/PRES/CAUSC Evento CATHIS-CAU/SC – Vivências em ATHIS, Florianópolis/SC, 13 e 14/11/2023.</t>
  </si>
  <si>
    <t>Leandro Pereira Fernandes</t>
  </si>
  <si>
    <t>Pagamento de 4 Auxílio Alimentação Estadual, 2 Auxílio Hospedagem Estadual, 3 Auxílio Locomoção Urbana Estadual a Leandro Pereira Fernandes referente a: Ofício nº /2023/PRES/CAUSC Evento CATHIS-CAU/SC – Vivências em ATHIS, Florianópolis/SC, 13 e 14/11/2023.</t>
  </si>
  <si>
    <t>Ediane Aparecida Folle</t>
  </si>
  <si>
    <t>Pagamento de 4 Auxílio Locomoção Urbana Estadual, 4 Auxílio Alimentação Estadual, 2 Auxílio Hospedagem Estadual a Ediane Aparecida Folle referente a: Ofício nº /2023/PRES/CAUSC Evento CATHIS-CAU/SC – Vivências em ATHIS, Florianópolis/SC, 13 e 14/11/2023.</t>
  </si>
  <si>
    <t>Ellen Luiza Klauck</t>
  </si>
  <si>
    <t>Pagamento de 2 Auxílio Hospedagem Estadual, 4 Auxílio Locomoção Urbana Estadual, 4 Auxílio Alimentação Estadual a Ellen Luiza Klauck referente a: Ofício nº /2023/PRES/CAUSC Evento CATHIS-CAU/SC – Vivências em ATHIS, Florianópolis/SC, 13 e 14/11/2023.</t>
  </si>
  <si>
    <t>André Falleiros Heise</t>
  </si>
  <si>
    <t>Pagamento de 4 Auxílio Alimentação Estadual, 1 Auxílio Hospedagem Estadual, 156 Auxílio Quilometragem, 4 Auxílio Locomoção Urbana Estadual a André Falleiros Heise referente a: Ofício nº /2023/PRES/CAUSC Evento CATHIS-CAU/SC – Vivências em ATHIS, Florianópolis/SC, 13 e 14/11/2023.</t>
  </si>
  <si>
    <t>Pagamento de 2 Auxílio Alimentação Estadual, 244 Auxílio Quilometragem, 1 Auxílio Estacionamento a Silvya Helena Caprario referente a: 1856/2023 - Convocação para Reunião Presencial na AMFRI, Itajaí/SC, 16/11/2023.</t>
  </si>
  <si>
    <t>Pagamento de 254 Auxílio Quilometragem, 1 Auxílio Estacionamento, 2 Auxílio Alimentação Estadual a Rosana Silveira referente a: 1856/2023 - Convocação para Reunião Presencial na AMFRI, Itajaí/SC, 16/11/2023.</t>
  </si>
  <si>
    <t>Pagamento de 2 Auxílio Estacionamento, 4 Auxílio Alimentação Estadual, 2 Auxílio Hospedagem Estadual, 191 Auxílio Quilometragem a Eliane De Queiroz Gomes Castro referente a: 1891/2023 - Convocação para Seminário de ATHIS do CAU/SC, Florianópolis/SC, 13 e 14/11/2023.</t>
  </si>
  <si>
    <t>Pagamento de 4 Auxílio Locomoção Urbana Nacional, 222 Auxílio Quilometragem, 3 Auxílio Estacionamento, 3 Auxílio Hospedagem Nacional, 8 Auxílio Alimentação Nacional a Eliane De Queiroz Gomes Castro referente a: 1887/2023 - Convocação para 8º Fórum de Coordenadores das CEP-CAU-UF, Foz do Iguaçu - PR, 16 e 17/11/2023.</t>
  </si>
  <si>
    <t>Pagamento de 6 Auxilio Alimentação Estadual, 814 Auxilio Quilometragem, 2 Auxilio Estacionamento a Newton Marçal Santos referente a: 1891/2023 - Convocação para Seminário de ATHIS do CAU/SC</t>
  </si>
  <si>
    <t>Pagamento de 2 Auxílio Hospedagem Estadual, 5 Auxílio Alimentação Estadual, 1 Reembolso de Passagem Rodoviária, 6 Auxílio Locomoção Urbana Estadual a Larissa Moreira referente a: 1891/2023 - Convocação para Seminário de ATHIS do CAU/SC, Florianópolis/SC, 13 e 14/11/2023.</t>
  </si>
  <si>
    <t>Pagamento de 4 Auxílio Locomoção Urbana Estadual, 4 Auxílio Alimentação Estadual a Suzana de Souza referente a: 1891/2023 - Convocação para Seminário de ATHIS do CAU/SC, Florianópolis/SC, 13 e 14/11/2023.</t>
  </si>
  <si>
    <t>Pagamento de 6 Auxílio Locomoção Urbana Nacional DF/SP/RJ, 6 Auxílio Alimentação Nacional DF/SP/RJ, 2 Auxílio Hospedagem Nacional DF/SP/RJ a Silvio Hickel do Prado referente a: 1894/2023 - Convocação para Reunião de Avaliação do Processo Eleitoral 2023 do CAU, Brasília - DF, 20 e 21/11/2023.</t>
  </si>
  <si>
    <t>Pagamento de 3 Auxílio Hospedagem Nacional, 8 Auxílio Locomoção Urbana Nacional, 6 Auxílio Alimentação Nacional a Patrícia Figueiredo Sarquis Herden referente a: 1909/2023 - Convocação para 34ª Reunião do Fórum de Presidentes - CAU/SC, Foz do Iguaçu - PR, 16 a 18/11/2023.</t>
  </si>
  <si>
    <t>Pagamento de 2 Auxílio Estacionamento, 1 Auxílio Hospedagem Estadual, 129 Auxílio Quilometragem, 4 Auxílio Alimentação Estadual a Claudia Elisa Poletto referente a: 1891/2023 - Convocação para Seminário de ATHIS do CAU/SC, Florianópolis/SC, 13 e 14/11/2023.</t>
  </si>
  <si>
    <t>Pagamento de 2 Auxílio Alimentação Estadual, 129 Auxílio Quilometragem, 1 Auxílio Estacionamento a Claudia Elisa Poletto referente a: 1888/2023 - Convocação para 2ª Reunião Extraordinária da CED-CAU/SC, Florianópolis/SC, 21/11/2023.</t>
  </si>
  <si>
    <t>Pagamento de 4 Auxílio Alimentação Estadual, 4 Auxílio Locomoção Urbana Estadual a Juliana Córdula Dreher de Andrade referente a: 1891/2023 - Convocação para Seminário de ATHIS do CAU/SC, Florianópolis/SC, 13 e 14/11/2023.</t>
  </si>
  <si>
    <t>Pagamento de 1 Auxílio Alimentação Estadual, 2 Auxílio Locomoção Urbana Estadual a Juliana Córdula Dreher de Andrade referente a: 1888/2023 - Convocação para 2ª Reunião Extraordinária da CED-CAU/SC, Florianópolis/SC, 21/11/2023.</t>
  </si>
  <si>
    <t>Pagamento de 1 Auxilio Hospedagem Estadual, 4 Auxilio Alimentação Estadual, 5 Auxilio Deslocamento a Larissa Moreira referente a: 1902/2023 - Convocação para 11ª Reunião Ordinária da CED-CAU/SC; 1888/2023 - Convocação para 2ª Reunião Extraordinária da CED-CAU/SC</t>
  </si>
  <si>
    <t>Pagamento COMPLEMENTAR de 2 Auxílio Locomoção Urbana Estadual, 1 Auxílio Hospedagem Estadual, 1 Reembolso de Passagem Rodoviária a Larissa Moreira referente a: 1888/2023 - Convocação para 2ª Reunião Extraordinária da CED-CAU/SC, Florianópolis/SC, 21/11/2023; 1902/2023 - Convocação para 11ª Reunião Ordinária da CED-CAU/SC, Florianópolis/SC, 21/11/2023.</t>
  </si>
  <si>
    <t>Pagamento de 1 Auxílio Estacionamento, 52 Auxílio Quilometragem, 2 Auxílio Alimentação Estadual a Silvya Helena Caprario referente a: 1904/2023 - Convocação para 3ª Reunião Extraordinária do Conselho Diretor, Florianópolis/SC, 20/11/2023.</t>
  </si>
  <si>
    <t>Pagamento de 2 Auxílio Alimentação Estadual, 52 Auxílio Quilometragem, 1 Auxílio Estacionamento a Silvya Helena Caprario referente a: 1896/2023 - Convocação para 11ª Reunião Ordinária da CEF-CAU/SC, Florianópolis/SC, 22/11/2023.</t>
  </si>
  <si>
    <t>Pagamento de 6 Auxílio Alimentação Nacional DF/SP/RJ, 2 Auxílio Hospedagem Nacional DF/SP/RJ, 6 Auxílio Locomoção Urbana Nacional DF/SP/RJ a Priscila Chamone Gesser referente a: 1894/2023 - Convocação para Reunião de Avaliação do Processo Eleitoral 2023 do CAU, Brasília - DF, 20 e 21/11/2023.</t>
  </si>
  <si>
    <t>Pagamento de 3 Auxílio Hospedagem Estadual, 380 Auxílio Quilometragem, 6 Auxílio Alimentação Estadual, 2 Auxílio Estacionamento a Eliane De Queiroz Gomes Castro referente a: 1904/2023 - Convocação para 3ª Reunião Extraordinária do Conselho Diretor, Florianópolis/SC, 20/11/2023; 1899/2023 - Convocação para 11ª Reunião Ordinária da CTCP-CAU/SC, Florianópolis/SC, 21/11/2023; volta:22/11/2023;</t>
  </si>
  <si>
    <t xml:space="preserve">Pagamento de 2 Auxílio Alimentação Estadual, 1 Auxílio Estacionamento, 1 Auxílio Hospedagem Estadual, 353 Auxílio Quilometragem a Luiz Alberto de Souza referente a: 1899/2023 - Convocação para 11ª Reunião Ordinária da CTCP-CAU/SC, Florianópolis/SC, 21/11/2023; </t>
  </si>
  <si>
    <t>Pagamento de 357 Auxílio Quilometragem, 4 Auxílio Alimentação Estadual, 1 Auxílio Hospedagem Estadual, 2 Auxílio Estacionamento a Anne Elise Rosa Soto referente a: 1891/2023 - Convocação para Seminário de ATHIS do CAU/SC, Florianópolis/SC, 13 e 14/11/2023.</t>
  </si>
  <si>
    <t>Pagamento de 2 Auxílio Locomoção Urbana Estadual, 2 Auxílio Alimentação Estadual a Suzana de Souza referente a: 1897/2023 - Convocação para 11ª Reunião Ordinária da COAF-CAU/SC, Florianópolis/SC, 20/11/2023.</t>
  </si>
  <si>
    <t>Pagamento de 1 Auxílio Hospedagem Estadual, 446 Auxílio Quilometragem, 2 Auxílio Alimentação Estadual a Mariana Campos de Andrade referente a: 1910/2023 - Convocação para 11ª Reunião Ordinária da CEP-CAU/SC, Florianópolis/SC, 24/11/2023.</t>
  </si>
  <si>
    <t>Pagamento de 1 Auxílio Estacionamento a Wanessa Vieira referente a: 1824/2023 - Convocação para 7ª Reunião Ordinária da Comissão Eleitoral do CAU/SC - CE/SC, Florianópolis/SC, 21/09/2023.</t>
  </si>
  <si>
    <t>Pagamento de 60 Auxílio Quilometragem, 1 Auxílio Estacionamento a Wanessa Vieira referente a: 1839/2023 - Convocação para 8ª Reunião Ordinária da Comissão Eleitoral do CAU/SC - CE/SC, Florianópolis/SC, 02/10/2023.</t>
  </si>
  <si>
    <t>Pagamento de 60 Auxílio Quilometragem, 1 Auxílio Estacionamento, 2 Auxílio Alimentação Estadual a Wanessa Vieira referente a: 1895/2023 - Convocação para 11ª Reunião Ordinária da Comissão Eleitoral do CAU/SC - CE/SC, Florianópolis/SC, 09/11/2023.</t>
  </si>
  <si>
    <t>Pagamento de 89 Auxílio Quilometragem, 2 Auxílio Alimentação Estadual a Silvana Maria Hall referente a: 1898/2023 - Convocação para IV Seminário de Engenharia e VIII Seminário de Arquitetura – Desafio Solar Brasil – Inovação e Sustentabilidade, Itá/SC, 06/11/2023.</t>
  </si>
  <si>
    <t>Pagamento de 91 Auxílio Quilometragem, 2 Auxílio Alimentação Estadual a Silvana Maria Hall referente a: 1892/2023 - Convocação para IV Seminário de Engenharia e VIII Seminário de Arquitetura – Desafio Solar Brasil – Inovação e Sustentabilidade, Itá/SC, 07/11/2023.</t>
  </si>
  <si>
    <t>Pagamento de 2 Auxílio Alimentação Estadual, 272 Auxílio Quilometragem, 1 Auxílio Hospedagem Estadual a Rodrigo Althoff Medeiros referente a: 1906/2023 - Convocação para 11ª Reunião Ordinária da CPUA-CAU/SC, Florianópolis/SC, 23/11/2023.</t>
  </si>
  <si>
    <t>Pagamento de 1 Auxílio Hospedagem Estadual, 2 Auxílio Alimentação Estadual, 272 Auxílio Quilometragem a Rodrigo Althoff Medeiros referente a: 1915/2023 - Convocação para 145ª Reunião Plenária Ordinária, Florianópolis/SC, 30/11/2023.</t>
  </si>
  <si>
    <t>Pagamento de 50 Auxílio Quilometragem a Silvya Helena Caprario referente a: 1911/2023 - Convocação para Solenidade de Comemoração dos 54 anos do IAB-SC, Florianópolis/SC, 17/11/2023.</t>
  </si>
  <si>
    <t>Pagamento de 1 Auxílio Estacionamento, 52 Auxílio Quilometragem, 2 Auxílio Alimentação Estadual a Silvya Helena Caprario referente a: 1907/2023 - Convocação para 11ª Reunião Ordinária da CATHIS-CAU/SC, Florianópolis/SC, 23/11/2023.</t>
  </si>
  <si>
    <t>Pagamento de 3 Auxílio Hospedagem Nacional DF/SP/RJ, 6 Auxílio Locomoção Urbana Nacional DF/SP/RJ, 6 Auxílio Alimentação Nacional DF/SP/RJ a Silvya Helena Caprario referente a: 1903/2023 - Convocação para III CICLO DE DEBATES VIVENCIANDO ATHIS CAU/SP, São Paulo - SP, 24/11/2023; 1912/2023 - Convocação para Visita Técnica "Impulsiona Taboão", São Paulo - SP, 25/11/2023.</t>
  </si>
  <si>
    <t>Pagamento de 2 Auxílio Alimentação Estadual, 52 Auxílio Quilometragem, 1 Auxílio Estacionamento a Silvya Helena Caprario referente a: 1913/2023 - Convocação para 11ª Reunião Ordinária do CD-CAU/SC, Florianópolis/SC, 27/11/2023.</t>
  </si>
  <si>
    <t>Pagamento de 52 Auxílio Quilometragem, 1 Auxílio Estacionamento, 2 Auxílio Alimentação Estadual a Silvya Helena Caprario referente a: 1914/2023 - Convocação para "CAU Portas Abertas", Florianópolis/SC, 30/11/2023; 1915/2023 - Convocação para 145ª Reunião Plenária Ordinária, Florianópolis/SC, 30/11/2023.</t>
  </si>
  <si>
    <t>Pagamento de 2 Auxílio Locomoção Urbana Estadual, 1 Auxílio Alimentação Estadual a Juliana Córdula Dreher de Andrade referente a: 1902/2023 - Convocação para 11ª Reunião Ordinária da CED-CAU/SC, Florianópolis/SC, 21/11/2023.</t>
  </si>
  <si>
    <t>Pagamento de 2 Auxílio Alimentação Estadual, 97 Auxílio Quilometragem, 1 Auxílio Estacionamento a Rosana Silveira referente a: 1904/2023 - Convocação para 3ª Reunião Extraordinária do Conselho Diretor, Florianópolis/SC, 20/11/2023.</t>
  </si>
  <si>
    <t>Pagamento de 97 Auxílio Quilometragem, 2 Auxílio Alimentação Estadual, 1 Auxílio Estacionamento a Rosana Silveira referente a: 1896/2023 - Convocação para 11ª Reunião Ordinária da CEF-CAU/SC, Florianópolis/SC, 22/11/2023.</t>
  </si>
  <si>
    <t>Pagamento de 1 Auxílio Estacionamento, 97 Auxílio Quilometragem, 2 Auxílio Alimentação Estadual a Rosana Silveira referente a: 1907/2023 - Convocação para 11ª Reunião Ordinária da CATHIS-CAU/SC, Florianópolis/SC, 23/11/2023.</t>
  </si>
  <si>
    <t>Pagamento de 4 Auxílio Locomoção Urbana Nacional DF/SP/RJ, 6 Auxílio Alimentação Nacional DF/SP/RJ, 3 Auxílio Hospedagem Nacional DF/SP/RJ, 3 Auxílio Estacionamento a Rosana Silveira referente a: 1903/2023 - Convocação para III CICLO DE DEBATES VIVENCIANDO ATHIS CAU/SP, São Paulo - SP, 24/11/2023; 1912/2023 - Convocação para Visita Técnica "Impulsiona Taboão", São Paulo - SP, 25/11/2023.</t>
  </si>
  <si>
    <t>Pagamento de 1 Auxílio Estacionamento, 128 Auxílio Quilometragem, 2 Auxílio Alimentação Estadual a Claudia Elisa Poletto referente a: 1902/2023 - Convocação para 11ª Reunião Ordinária da CED-CAU/SC, Florianópolis/SC, 21/11/2023.</t>
  </si>
  <si>
    <t>Pagamento de 2 Auxílio Alimentação Estadual, 128 Auxílio Quilometragem, 1 Auxílio Estacionamento a Claudia Elisa Poletto referente a: 1915/2023 - Convocação para 145ª Reunião Plenária Ordinária, Florianópolis/SC, 30/11/2023; 1914/2023 - Convocação para "CAU Portas Abertas", Florianópolis/SC, 30/11/2023.</t>
  </si>
  <si>
    <t>Pagamento de 380 Auxílio Quilometragem, 1 Auxílio Hospedagem Estadual, 2 Auxílio Alimentação Estadual, 1 Auxílio Estacionamento a Eliane De Queiroz Gomes Castro referente a: 1913/2023 - Convocação para 11ª Reunião Ordinária do CD-CAU/SC, Florianópolis/SC, 27/11/2023.</t>
  </si>
  <si>
    <t>Pagamento de 1 Auxílio Estacionamento, 2 Auxílio Hospedagem Estadual, 4 Auxílio Alimentação Estadual, 380 Auxílio Quilometragem a Eliane De Queiroz Gomes Castro referente a: 1914/2023 - Convocação para "CAU Portas Abertas", Florianópolis/SC, 30/11/2023; 1915/2023 - Convocação para 145ª Reunião Plenária Ordinária, Florianópolis/SC, 30/11/2023.</t>
  </si>
  <si>
    <t>Pagamento de 446 Auxílio Quilometragem, 4 Auxílio Alimentação Estadual, 2 Auxílio Hospedagem Estadual a Mariana Campos de Andrade referente a: 1915/2023 - Convocação para 145ª Reunião Plenária Ordinária, Florianópolis/SC, 30/11/2023; 1914/2023 - Convocação para "CAU Portas Abertas", Florianópolis/SC, 30/11/2023.</t>
  </si>
  <si>
    <t>Pagamento de 352 Auxílio Quilometragem, 4 Auxílio Alimentação Estadual, 1 Auxílio Estacionamento, 2 Auxílio Hospedagem Estadual a Henrique Rafael de Lima referente a: 1915/2023 - Convocação para 145ª Reunião Plenária Ordinária, Florianópolis/SC, 30/11/2023; 1914/2023 - Convocação para "CAU Portas Abertas", Florianópolis/SC, 30/11/2023.</t>
  </si>
  <si>
    <t>Pagamento de 4 Auxílio Alimentação Estadual, 2 Auxílio Hospedagem Estadual, 6 Auxílio Locomoção Urbana Estadual a Larissa Moreira referente a: 1914/2023 - Convocação para "CAU Portas Abertas", Florianópolis/SC, 30/11/2023; 1915/2023 - Convocação para 145ª Reunião Plenária Ordinária, Florianópolis/SC, 30/11/2023.</t>
  </si>
  <si>
    <t>Pagamento de 813 Auxílio Quilometragem, 1 Auxílio Estacionamento, 4 Auxílio Alimentação Estadual a Newton Marçal Santos referente a: 1914/2023 - Convocação para "CAU Portas Abertas", Florianópolis/SC, 30/11/2023; 1915/2023 - Convocação para 145ª Reunião Plenária Ordinária, Florianópolis/SC, 30/11/2023.</t>
  </si>
  <si>
    <t>Pagamento de 1 Auxílio Alimentação Estadual, 2 Auxílio Locomoção Urbana Estadual a José Alberto Gebara referente a: 1899/2023 - Convocação para 11ª Reunião Ordinária da CTCP-CAU/SC, Florianópolis/SC, 21/11/2023.</t>
  </si>
  <si>
    <t>ESTORNO - Pagamento de 1 Auxílio Estacionamento, 50 Auxílio Quilometragem, 1 Auxílio Alimentação Estadual a Silvya Helena Caprario referente a: 1800/2023 - Convocação para Visita Técnica na Serrinha, Florianópolis/SC, 25/09/2023. EVENTO CANCELADO</t>
  </si>
  <si>
    <t>ESTORNO - Pagamento de 1 Auxílio Estacionamento, 106 Auxílio Quilometragem, 2 Auxílio Alimentação Estadual a Rosana Silveira referente a: 1800/2023 - Convocação para Visita Técnica na Serrinha, Florianópolis/SC, 25/09/2023. EVENTO CANCELADO</t>
  </si>
  <si>
    <t>Pagamento de 1 Auxílio Hospedagem Estadual a Leonardo Vistuba Kawa referente a: 1920/2023 - Convocação para REUNIÃO ESPECIAL - PROJETO RECENSEADOR DE OBRAS, Florianópolis/SC, 23 e 24/11/2023.</t>
  </si>
  <si>
    <t>Pagamento de 6 Auxílio Alimentação Nacional DF/SP/RJ, 4 Auxílio Locomoção Urbana Nacional DF/SP/RJ, 2 Auxílio Hospedagem Nacional DF/SP/RJ a Pedro Schultz Fonseca Baptista referente a: 1921/2023 - Convocação para Fórum de presidentes e Plenária Ampliada (Gerente Pedro), Brasília - DF, 13 e 4/12/2023.</t>
  </si>
  <si>
    <t>Pagamento de 4 Auxílio Locomoção Urbana Estadual, 2 Auxílio Hospedagem Estadual, 6 Auxílio Alimentação Estadual a Lilian Laudina Caovilla referente a: 1936/2023 - Convocação para EVENTO ENCERRAMENTO DO EXERCÍCIO 2023, Florianópolis/SC, 21/12/2023, ida:20/12/2023, volta:22/12/2023.</t>
  </si>
  <si>
    <t>ESTORNO de 1 Auxilio Estacionamento a Rosana Silveira referente a: 1553/2023 - Convocação para 137ª Reunião Plenária Ordinária</t>
  </si>
  <si>
    <t>ESTORNO de 1 Auxilio Alimentação Estadual, 168 Auxilio Quilometragem, 1 Auxilio Estacionamento a Rosana Silveira referente a: 1639/2023 - Convocação para Palestra - UDESC - Laguna</t>
  </si>
  <si>
    <t>ESTORNO de 1 Auxilio Estacionamento a Rosana Silveira referente a: 1806/2023 - Convocação para Participação da CATHIS-CAU-SC no COMAC da FECAM</t>
  </si>
  <si>
    <t>ESTORNO de 1 Auxilio Estacionamento a Rosana Silveira referente a: 1828/2023 - Convocação para Oficina de Planejamento de Projetos para 2024</t>
  </si>
  <si>
    <t>COMPLEMENTO Pagamento de  Reembolso passagem rodoviária a Larissa Moreira referente a: 1849/2023 - Convocação para 10ª Reunião Ordinária da CED-CAU/SC</t>
  </si>
  <si>
    <t>ESTORNO de 1 Auxilio Estacionamento a Rosana Silveira referente a: 1856/2023 - Convocação para Reunião Presencial na AMFRI</t>
  </si>
  <si>
    <t>Pagamento de 1 Auxílio Estacionamento,1 Auxílio Alimentação Estadual  a Silvya Helena Caprario referente a: 1911/2023 - Convocação para Solenidade de Comemoração dos 54 anos do IAB-SC, Florianópolis/SC, 17/11/2023.</t>
  </si>
  <si>
    <t>Pagamento de 2 Auxílio Alimentação Estadual a Patrícia Figueiredo Sarquis Herden referente a: 1776/2023 - Convocação para 8ª Reunião Ordinária do CD-CAU/SC, Florianópolis/SC, 28/08/2023.</t>
  </si>
  <si>
    <t>Pagamento de 2 Auxílio Alimentação Estadual a Patrícia Figueiredo Sarquis Herden referente a: 1788/2023 - Convocação para Despachos na Sede, Florianópolis/SC, 29/08/2023.</t>
  </si>
  <si>
    <t>Pagamento de 2 Auxílio Alimentação Estadual a Patrícia Figueiredo Sarquis Herden referente a: 1790/2023 - Convocação para Despachos na Sede, Florianópolis/SC, 30/08/2023.</t>
  </si>
  <si>
    <t>Pagamento de 2 Auxílio Alimentação Estadual a Patrícia Figueiredo Sarquis Herden referente a: 1826/2023 - Convocação para Convocação Despachos internos, Florianópolis/SC, 19/09/2023.</t>
  </si>
  <si>
    <t>Pagamento de 2 Auxílio Alimentação Estadual a Patrícia Figueiredo Sarquis Herden referente a: 1827/2023 - Convocação para Convocação Despachos internos, Florianópolis/SC, 20/09/2023.</t>
  </si>
  <si>
    <t>Pagamento de 2 Auxílio Alimentação Estadual a Patrícia Figueiredo Sarquis Herden referente a: 1808/2023 - Convocação para 143ª Reunião Plenária Ordinária, Florianópolis/SC, 22/09/2023.</t>
  </si>
  <si>
    <t>Pagamento de 2 Auxílio Alimentação Estadual a Patrícia Figueiredo Sarquis Herden referente a: 1874/2023 - Convocação para Reunião CATHIS, Florianópolis/SC, 26/09/2023.</t>
  </si>
  <si>
    <t>Pagamento de 2 Auxílio Alimentação Estadual a Patrícia Figueiredo Sarquis Herden referente a: 1822/2023 - Convocação para Innovation Coffee FF Solutions, Florianópolis/SC, 27/09/2023.</t>
  </si>
  <si>
    <t xml:space="preserve">Pagamento de 2 Auxílio Alimentação Estadual a Patrícia Figueiredo Sarquis Herden referente a: 1876/2023 - Convocação para Road Show BFB, Florianópolis/SC, 28/09/2023; </t>
  </si>
  <si>
    <t>Pagamento de 2 Auxílio Alimentação Estadual a Patrícia Figueiredo Sarquis Herden referente a: 1877/2023 - Convocação para Despachos internos, Florianópolis/SC, 29/09/2023.</t>
  </si>
  <si>
    <t>Pagamento de 2 Auxílio Alimentação Estadual a Patrícia Figueiredo Sarquis Herden referente a: 1845/2023 - Convocação para Reunião CTCP, Florianópolis/SC, 04/10/2023.</t>
  </si>
  <si>
    <t>Pagamento de 2 Auxílio Alimentação Estadual a Patrícia Figueiredo Sarquis Herden referente a: 1858/2023 - Convocação para Despachos internos, Florianópolis/SC, 11/10/2023.</t>
  </si>
  <si>
    <t>Pagamento de 2 Auxílio Alimentação Estadual a Patrícia Figueiredo Sarquis Herden referente a: 1859/2023 - Convocação para Despachos internos, Florianópolis/SC, 13/10/2023.</t>
  </si>
  <si>
    <t>Pagamento de 2 Auxílio Alimentação Estadual a Patrícia Figueiredo Sarquis Herden referente a: 1863/2023 - Convocação para 2ª Reunião Extraordinária do Conselho Diretor, Florianópolis/SC, 23/10/2023.</t>
  </si>
  <si>
    <t>Pagamento de 2 Auxílio Alimentação Estadual a Patrícia Figueiredo Sarquis Herden referente a: 1883/2023 - Convocação para Despachos Internos, Florianópolis/SC, 25/10/2023.</t>
  </si>
  <si>
    <t>Pagamento de 2 Auxílio Alimentação Estadual a Patrícia Figueiredo Sarquis Herden referente a: 1884/2023 - Convocação para Despachos Internos, Oficina Plano Diretor e CAU Portas Abertas, Florianópolis/SC, 26/10/2023.</t>
  </si>
  <si>
    <t>Pagamento de 2 Auxílio Alimentação Estadual a Patrícia Figueiredo Sarquis Herden referente a: 1809/2023 - Convocação para Despachos Internos, Florianópolis/SC, 08/09/2023.</t>
  </si>
  <si>
    <t>Pagamento de 4 Auxílio Locomoção Urbana Nacional DF/SP/RJ, 8 Auxílio Alimentação Nacional DF/SP/RJ, 3 Auxílio Hospedagem Nacional DF/SP/RJ a Janete Sueli Krueger referente a: 1825/2023 - Convocação para IV Conferência Nacional do CAU, Brasília - DF, 08 a 10/11/2023.</t>
  </si>
  <si>
    <t xml:space="preserve">Pagamento de 1 Auxílio Estacionamento, 1 Auxílio Hospedagem Estadual, 2 Auxílio Alimentação Estadual a Janete Sueli Krueger referente a: 1904/2023 - Convocação para 3ª Reunião Extraordinária do Conselho Diretor, Florianópolis/SC, 20/11/2023; </t>
  </si>
  <si>
    <t>Pagamento de 2 Auxílio Hospedagem Estadual, 4 Auxílio Alimentação Estadual, 2 Auxílio Estacionamento a Janete Sueli Krueger referente a: 1902/2023 - Convocação para 11ª Reunião Ordinária da CED-CAU/SC, Florianópolis/SC, 21/11/2023; 1888/2023 - Convocação para 2ª Reunião Extraordinária da CED-CAU/SC, Florianópolis/SC, 21/11/2023.</t>
  </si>
  <si>
    <t>Pagamento de 2 Auxílio Alimentação Estadual, 483 Auxílio Quilometragem a Silvya Helena Caprario referente a: 1927/2023 - Convocação para Reunião Presencial na AMESC, Araranguá/SC, 29/11/2023.</t>
  </si>
  <si>
    <t>Pagamento de 1 Auxílio Estacionamento, 1 Auxílio Alimentação Estadual, 54 Auxílio Quilometragem a Silvya Helena Caprario referente a: 1928/2023 - Convocação para Reunião Presencial com Deputado Marquito, Florianópolis/SC, 01/12/2023.</t>
  </si>
  <si>
    <t>Pagamento de 52 Auxílio Quilometragem, 1 Auxílio Alimentação Estadual a Silvya Helena Caprario referente a: 1606/2023 - Convocação para "CAU Portas Abertas" (Dia dos Arquitetos e Urbanistas), Florianópolis/SC, 07/12/2023.</t>
  </si>
  <si>
    <t>Pagamento de 52 Auxílio Quilometragem, 2 Auxílio Alimentação Estadual, 1 Auxílio Estacionamento a Silvya Helena Caprario referente a: 1730/2023 - Convocação para 146ª Reunião Plenária Ordinária, Florianópolis/SC, 08/12/2023.</t>
  </si>
  <si>
    <t>Pagamento de 2 Auxílio Locomoção Urbana Estadual, 2 Auxílio Alimentação Estadual a Suzana de Souza referente a: 1914/2023 - Convocação para "CAU Portas Abertas", Florianópolis/SC, 30/11/2023; 1915/2023 - Convocação para 145ª Reunião Plenária Ordinária, Florianópolis/SC, 30/11/2023.</t>
  </si>
  <si>
    <t>Pagamento de 2 Auxílio Locomoção Urbana Estadual, 1 Auxílio Alimentação Estadual a Suzana de Souza referente a: 1606/2023 - Convocação para "CAU Portas Abertas" (Dia dos Arquitetos e Urbanistas), Florianópolis/SC, 07/12/2023.</t>
  </si>
  <si>
    <t>Pagamento de 2 Auxílio Alimentação Estadual, 2 Auxílio Locomoção Urbana Estadual a Suzana de Souza referente a: 1730/2023 - Convocação para 146ª Reunião Plenária Ordinária, Florianópolis/SC, 08/12/2023.</t>
  </si>
  <si>
    <t>Pagamento de 384 Auxílio Quilometragem, 2 Auxílio Alimentação Estadual, 1 Auxílio Hospedagem Estadual, 1 Auxílio Estacionamento a Eliane De Queiroz Gomes Castro referente a: 1910/2023 - Convocação para 11ª Reunião Ordinária da CEP-CAU/SC, Florianópolis/SC, 24/11/2023.</t>
  </si>
  <si>
    <t>Pagamento de 384 Auxílio Quilometragem, 1 Auxílio Hospedagem Estadual, 2 Auxílio Alimentação Estadual, 1 Auxílio Estacionamento a Eliane De Queiroz Gomes Castro referente a: 1918/2023 - Convocação para 12ª Reunião Ordinária da CTCP-CAU/SC, Florianópolis/SC, 06/12/2023.</t>
  </si>
  <si>
    <t>Pagamento de 2 Auxílio Hospedagem Estadual, 357 Auxílio Quilometragem, 4 Auxílio Alimentação Estadual, 1 Auxílio Estacionamento a Anne Elise Rosa Soto referente a: 1914/2023 - Convocação para "CAU Portas Abertas", Florianópolis/SC, 30/11/2023; 1915/2023 - Convocação para 145ª Reunião Plenária Ordinária, Florianópolis/SC, 30/11/2023.</t>
  </si>
  <si>
    <t>Pagamento de 2 Auxílio Alimentação Estadual, 98 Auxílio Quilometragem, 1 Auxílio Estacionamento a Rosana Silveira referente a: 1913/2023 - Convocação para 11ª Reunião Ordinária do CD-CAU/SC, Florianópolis/SC, 27/11/2023.</t>
  </si>
  <si>
    <t>Pagamento de 1 Auxílio Estacionamento, 2 Auxílio Alimentação Estadual, 98 Auxílio Quilometragem a Rosana Silveira referente a: 1915/2023 - Convocação para 145ª Reunião Plenária Ordinária, Florianópolis/SC, 30/11/2023.</t>
  </si>
  <si>
    <t>Pagamento de 1 Auxílio Estacionamento, 2 Auxílio Alimentação Estadual, 98 Auxílio Quilometragem a Rosana Silveira referente a: 1679/2023 - Convocação para 51ª Reunião Ordinária do CEAU-CAU/SC, Florianópolis/SC, 01/12/2023.</t>
  </si>
  <si>
    <t>ESTORNO DE DIÁRIA - Pagamento de 1 Auxílio Estacionamento, 2 Auxílio Alimentação Estadual, 98 Auxílio Quilometragem a Rosana Silveira referente a: 1679/2023 - Convocação para 51ª Reunião Ordinária do CEAU-CAU/SC, Florianópolis/SC, 01/12/2023. CONSELHEIRA NÃO COMPARECEU AO EVENTO.</t>
  </si>
  <si>
    <t>Pagamento de 353 Auxílio Quilometragem, 1 Auxílio Hospedagem Estadual, 1 Auxílio Estacionamento, 2 Auxílio Alimentação Estadual a Luiz Alberto de Souza referente a: 1923/2023 - Convocação para "CAU Portas Abertas", Florianópolis/SC, 30/11/2023.</t>
  </si>
  <si>
    <t>Pagamento de 2 Auxílio Alimentação Estadual, 1 Auxílio Hospedagem Estadual, 1 Auxílio Estacionamento, 353 Auxílio Quilometragem a Luiz Alberto de Souza referente a: 1918/2023 - Convocação para 12ª Reunião Ordinária da CTCP-CAU/SC, Florianópolis/SC, 06/12/2023.</t>
  </si>
  <si>
    <t>Pagamento de 128 Auxílio Quilometragem, 2 Auxílio Alimentação Estadual, 1 Auxílio Estacionamento a Claudia Elisa Poletto referente a: 1679/2023 - Convocação para 51ª Reunião Ordinária do CEAU-CAU/SC, Florianópolis/SC, 01/12/2023.</t>
  </si>
  <si>
    <t>Pagamento de 1 Auxílio Alimentação Estadual, 2 Auxílio Locomoção Urbana Estadual a José Alberto Gebara referente a: 1910/2023 - Convocação para 11ª Reunião Ordinária da CEP-CAU/SC, Florianópolis/SC, 24/11/2023.</t>
  </si>
  <si>
    <t>Pagamento de 2 Auxílio Alimentação Estadual, 272 Auxílio Quilometragem, 1 Auxílio Hospedagem Estadual a Rodrigo Althoff Medeiros referente a: 1730/2023 - Convocação para 146ª Reunião Plenária Ordinária, Florianópolis/SC, 08/12/2023; 1606/2023 - Convocação para "CAU Portas Abertas" (Dia dos Arquitetos e Urbanistas), Florianópolis/SC, 07/12/2023.</t>
  </si>
  <si>
    <t>Pagamento de 2 Auxílio Locomoção Urbana Estadual, 2 Auxílio Hospedagem Estadual, 277 Auxílio Quilometragem, 2 Auxílio Estacionamento, 6 Auxílio Alimentação Estadual a Maurício Andre Giusti referente a: 1922/2023 - Convocação para 4ª Reunião Extraordinária da COAF-CAU/SC, Florianópolis/SC, 07/12/2023; 1730/2023 - Convocação para 146ª Reunião Plenária Ordinária, Florianópolis/SC, 08/12/2023; 1606/2023 - Convocação para "CAU Portas Abertas" (Dia dos Arquitetos e Urbanistas), Florianópolis/SC, 07/12/2023.</t>
  </si>
  <si>
    <t>Pagamento de 1 Auxílio Hospedagem Estadual, 437 Auxílio Quilometragem, 3 Auxílio Alimentação Estadual a Mariana Campos de Andrade referente a: 1730/2023 - Convocação para 146ª Reunião Plenária Ordinária, Florianópolis/SC, 08/12/2023.</t>
  </si>
  <si>
    <t>Pagamento de 5 Auxílio Alimentação Estadual, 2 Auxílio Hospedagem Estadual, 2 Auxílio Locomoção Urbana Estadual a Silvya Helena Caprario referente a: 1929/2023 - Convocação para Reunião Presencial na AMEOSC, São Miguel do Oeste/SC, 04/12/2023; 1930/2023 - Convocação para Agenda com Prefeitura de Chapecó, Chapecó/SC, 05/12/2023.</t>
  </si>
  <si>
    <t>Pagamento de 1 Auxílio Estacionamento, 2 Auxílio Alimentação Estadual, 52 Auxílio Quilometragem a Silvya Helena Caprario referente a: 1483/2023 - Convocação para 12ª Reunião Ordinária do CD-CAU/SC, Florianópolis/SC, 11/12/2023.</t>
  </si>
  <si>
    <t>Pagamento de 52 Auxílio Quilometragem, 2 Auxílio Alimentação Estadual, 1 Auxílio Estacionamento a Silvya Helena Caprario referente a: 1886/2023 - Convocação para 5ª Reunião Extraordinária da CEF-CAU/SC, Florianópolis/SC, 15/12/2023.</t>
  </si>
  <si>
    <t>Pagamento de 11 Auxílio Quilometragem a Silvya Helena Caprario referente a: 1886/2023 - Convocação para 5ª Reunião Extraordinária da CEF-CAU/SC, Florianópolis/SC, 15/12/2023.</t>
  </si>
  <si>
    <t>Pagamento de 32 Auxílio Quilometragem, 1 Auxílio Alimentação Estadual a Gogliardo Vieira Maragno referente a: 1606/2023 - Convocação para "CAU Portas Abertas" (Dia dos Arquitetos e Urbanistas), Florianópolis/SC, 07/12/2023.</t>
  </si>
  <si>
    <t>Pagamento de 1 Auxílio Estacionamento, 32 Auxílio Quilometragem, 2 Auxílio Alimentação Estadual a Gogliardo Vieira Maragno referente a: 1730/2023 - Convocação para 146ª Reunião Plenária Ordinária, Florianópolis/SC, 08/12/2023.</t>
  </si>
  <si>
    <t>Pagamento de 352 Auxílio Quilometragem, 2 Auxílio Estacionamento, 4 Auxílio Alimentação Estadual, 2 Auxílio Hospedagem Estadual a Henrique Rafael de Lima referente a: 1932/2023 - Convocação para 1ª Reunião Ordinária da Comissão Temporária para Instrução do Processo Ético-Disciplinar nº 732017/2018, Florianópolis/SC, 07/12/2023; 1606/2023 - Convocação para "CAU Portas Abertas" (Dia dos Arquitetos e Urbanistas), Florianópolis/SC, 07/12/2023; 1730/2023 - Convocação para 146ª Reunião Plenária Ordinária, Florianópolis/SC, 08/12/2023.</t>
  </si>
  <si>
    <t>Pagamento de 2 Auxílio Alimentação Estadual, 1 Auxílio Estacionamento, 1 Auxílio Hospedagem Estadual, 384 Auxílio Quilometragem a Eliane De Queiroz Gomes Castro referente a: 1483/2023 - Convocação para 12ª Reunião Ordinária do CD-CAU/SC, Florianópolis/SC, 11/12/2023.</t>
  </si>
  <si>
    <t>Pagamento de 4 Auxílio Alimentação Estadual, 1 Auxílio Hospedagem Estadual, 903 Auxílio Quilometragem a Gabriela Fernanda Grisa referente a: 1730/2023 - Convocação para 146ª Reunião Plenária Ordinária, Florianópolis/SC, 08/12/2023.</t>
  </si>
  <si>
    <t>Pagamento de 89 Auxílio Quilometragem a Larissa Moreira referente a: 1900/2023 - Convocação para Jantar Dançante AEAJS, Jaraguá do Sul/SC, 10/11/2023.</t>
  </si>
  <si>
    <t>Pagamento de 2 Auxílio Hospedagem Estadual, 6 Auxílio Locomoção Urbana Estadual, 1 Reembolso de Passagem Rodoviária, 4 Auxílio Alimentação Estadual a Larissa Moreira referente a: 1606/2023 - Convocação para "CAU Portas Abertas" (Dia dos Arquitetos e Urbanistas), Florianópolis/SC, 07/12/2023; 1730/2023 - Convocação para 146ª Reunião Plenária Ordinária, Florianópolis/SC, 08/12/2023.</t>
  </si>
  <si>
    <t>Pagamento de 360 Auxílio Quilometragem, 3 Auxílio Alimentação Estadual, 2 Auxílio Estacionamento, 1 Auxílio Hospedagem Estadual a Ana Carina Lopes De Souza Zimmermann referente a: 1606/2023 - Convocação para "CAU Portas Abertas" (Dia dos Arquitetos e Urbanistas), Florianópolis/SC, 07/12/2023; 1730/2023 - Convocação para 146ª Reunião Plenária Ordinária, Florianópolis/SC, 08/12/2023.</t>
  </si>
  <si>
    <t>Pagamento de 1 Auxílio Alimentação Estadual, 11 Auxílio Quilometragem a Juliana Córdula Dreher de Andrade referente a: 1606/2023 - Convocação para "CAU Portas Abertas" (Dia dos Arquitetos e Urbanistas), Florianópolis/SC, 07/12/2023.</t>
  </si>
  <si>
    <t>Pagamento de 2 Auxílio Alimentação Estadual, 11 Auxílio Quilometragem, 1 Auxílio Estacionamento a Juliana Córdula Dreher de Andrade referente a: 1730/2023 - Convocação para 146ª Reunião Plenária Ordinária, Florianópolis/SC, 08/12/2023.</t>
  </si>
  <si>
    <t>Pagamento de 931 Auxílio Quilometragem, 1 Auxílio Hospedagem Estadual, 3 Auxílio Alimentação Estadual a Silvana Maria Hall referente a: 1606/2023 - Convocação para "CAU Portas Abertas" (Dia dos Arquitetos e Urbanistas), Florianópolis/SC, 07/12/2023.</t>
  </si>
  <si>
    <t>Pagamento de 5 Auxílio Locomoção Urbana Estadual, 4 Auxílio Alimentação Estadual, 1 Auxílio Hospedagem Estadual a Fárida Mirany de Mira referente a: 1606/2023 - Convocação para "CAU Portas Abertas" (Dia dos Arquitetos e Urbanistas), Florianópolis/SC, 07/12/2023; 1730/2023 - Convocação para 146ª Reunião Plenária Ordinária, Florianópolis/SC, 08/12/2023.</t>
  </si>
  <si>
    <t>Ricardo Reis Meira</t>
  </si>
  <si>
    <t>Pagamento de 1 Auxílio Hospedagem Estadual, 4 Auxílio Locomoção Urbana Estadual, 4 Auxílio Alimentação Estadual a Ricardo Reis Meira referente a: Ofício PRES CAUSC 280- 2023 - Convite TXM-CAUSC- COCRI LAB ARQ, Florianópolis/SC, 11/12/2023, volta:12/12/2023.</t>
  </si>
  <si>
    <t>Pagamento de 8 Auxílio Alimentação Nacional DF/SP/RJ, 10 Auxílio Locomoção Urbana Nacional DF/SP/RJ, 4 Auxílio Hospedagem Nacional DF/SP/RJ a Patrícia Figueiredo Sarquis Herden referente a: 1879/2023 - Convocação para Fórum dos Presidentes, Plenária Ampliada e Solenidade pelo Dia do Arquiteto, Brasília - DF, 13 a 15/12/2023, ida:12/12/2023, volta:16/12/2023.</t>
  </si>
  <si>
    <t>Eron Danilo Costin</t>
  </si>
  <si>
    <t>Pagamento de 1 Auxílio Locomoção Urbana Estadual, 1 Auxílio Hospedagem Estadual, 1 Reembolso de Passagem Rodoviária, 2 Auxílio Alimentação Estadual a Eron Danilo Costin referente a: Ofício nº 282/2023/PRES/CAUSC Evento CAU Portas Abertas – Dia do Arquiteto e Urbanista, Florianópolis/SC, 07/12/2023.</t>
  </si>
  <si>
    <t>Pagamento de 1 Auxílio Alimentação Estadual, 2 Auxílio Locomoção Urbana Estadual a José Alberto Gebara referente a: 1918/2023 - Convocação para 12ª Reunião Ordinária da CTCP-CAU/SC, Florianópolis/SC, 06/12/2023.</t>
  </si>
  <si>
    <t>Pagamento de 2 Auxílio Alimentação Estadual, 2 Auxílio Locomoção Urbana Estadual a José Alberto Gebara referente a: 1730/2023 - Convocação para 146ª Reunião Plenária Ordinária, Florianópolis/SC, 08/12/2023.</t>
  </si>
  <si>
    <t>Pagamento de 129 Auxílio Quilometragem a Claudia Elisa Poletto referente a: 1606/2023 - Convocação para "CAU Portas Abertas" (Dia dos Arquitetos e Urbanistas), Florianópolis/SC, 07/12/2023.</t>
  </si>
  <si>
    <t>Pagamento de 4 Auxílio Alimentação Estadual, 2 Auxílio Estacionamento a Silvya Helena Caprario referente a: 1891/2023 - Convocação para Seminário de ATHIS do CAU/SC, Florianópolis/SC, 13 e 14/11/2023.</t>
  </si>
  <si>
    <t>Pagamento de 2 Auxílio Alimentação Estadual, 52 Auxílio Quilometragem, 1 Auxílio Estacionamento a Silvya Helena Caprario referente a: 1934/2023 - Convocação para 2ª Reunião Extraordinária da CATHIS-CAU/SC, Florianópolis/SC, 06/12/2023.</t>
  </si>
  <si>
    <t>Pagamento de 1 Auxílio Estacionamento, 1 Auxílio Alimentação Estadual, 52 Auxílio Quilometragem a Silvya Helena Caprario referente a: 1944/2023 - Convocação para Reunião com a Prefeitura Municipal de Florianópolis, Florianópolis/SC, 13/12/2023.</t>
  </si>
  <si>
    <t>Pagamento de 2 Auxílio Alimentação Estadual, 50 Auxílio Quilometragem, 1 Auxílio Estacionamento a Silvya Helena Caprario referente a: 1945/2023 - Convocação para 16ª Reunião Plenária Extraordinária do CAU/SC com Cerimônia de Posse de Conselheiros, Florianópolis/SC, 18/12/2023.</t>
  </si>
  <si>
    <t>Pagamento de 2 Auxílio Alimentação Estadual, 41 Auxílio Quilometragem, 1 Auxílio Estacionamento a Douglas Goulart Virgilio referente a: 1945/2023 - Convocação para 16ª Reunião Plenária Extraordinária do CAU/SC com Cerimônia de Posse de Conselheiros, Florianópolis/SC, 18/12/2023.</t>
  </si>
  <si>
    <t>Daniel Rodrigues da Silva</t>
  </si>
  <si>
    <t>Pagamento de 1 Auxílio Hospedagem Estadual, 315 Auxílio Quilometragem, 1 Auxílio Estacionamento, 2 Auxílio Alimentação Estadual a Daniel Rodrigues Da Silva referente a: 1945/2023 - Convocação para 16ª Reunião Plenária Extraordinária do CAU/SC com Cerimônia de Posse de Conselheiros, Florianópolis/SC, 18/12/2023.</t>
  </si>
  <si>
    <t>Pagamento de 2 Auxílio Alimentação Estadual, 1 Auxílio Hospedagem Estadual, 357 Auxílio Quilometragem, 1 Auxílio Estacionamento a Henrique Rafael de Lima referente a: 1945/2023 - Convocação para 16ª Reunião Plenária Extraordinária do CAU/SC com Cerimônia de Posse de Conselheiros, Florianópolis/SC, 18/12/2023.</t>
  </si>
  <si>
    <t>William dos Santos Vefago</t>
  </si>
  <si>
    <t>Pagamento de 1 Auxílio Estacionamento, 54 Auxílio Quilometragem, 2 Auxílio Alimentação Estadual a William dos Santos Vefago referente a: 1945/2023 - Convocação para 16ª Reunião Plenária Extraordinária do CAU/SC com Cerimônia de Posse de Conselheiros, Florianópolis/SC, 18/12/2023.</t>
  </si>
  <si>
    <t>Laís Araújo Baschirotto</t>
  </si>
  <si>
    <t>Pagamento de 1 Auxílio Hospedagem Estadual, 1 Auxílio Estacionamento, 352 Auxílio Quilometragem, 2 Auxílio Alimentação Estadual a Laís Araújo Baschirotto referente a: 1945/2023 - Convocação para 16ª Reunião Plenária Extraordinária do CAU/SC com Cerimônia de Posse de Conselheiros, Florianópolis/SC, 18/12/2023.</t>
  </si>
  <si>
    <t>Carlos Alberto Barbosa de Souza</t>
  </si>
  <si>
    <t>Pagamento de 166 Auxílio Quilometragem, 2 Auxílio Alimentação Estadual a Carlos Alberto Barbosa de Souza referente a: 1945/2023 - Convocação para 16ª Reunião Plenária Extraordinária do CAU/SC com Cerimônia de Posse de Conselheiros, Florianópolis/SC, 18/12/2023.</t>
  </si>
  <si>
    <t>Carlos Fernando Machado Pinto</t>
  </si>
  <si>
    <t>Pagamento de 2 Auxílio Alimentação Estadual, 2 Auxílio Locomoção Urbana Estadual a Carlos Fernando Machado Pinto referente a: 1945/2023 - Convocação para 16ª Reunião Plenária Extraordinária do CAU/SC com Cerimônia de Posse de Conselheiros, Florianópolis/SC, 18/12/2023.</t>
  </si>
  <si>
    <t>Paula Batistello</t>
  </si>
  <si>
    <t>Pagamento de 2 Auxílio Alimentação Estadual, 250 Auxílio Quilometragem, 1 Auxílio Estacionamento a Paula Batistello referente a: 1945/2023 - Convocação para 16ª Reunião Plenária Extraordinária do CAU/SC com Cerimônia de Posse de Conselheiros, Florianópolis/SC, 18/12/2023.</t>
  </si>
  <si>
    <t>Bárbara Guimarães Fernandes</t>
  </si>
  <si>
    <t>Pagamento de 1 Auxílio Alimentação Estadual, 2 Auxílio Locomoção Urbana Estadual a Bárbara Guimarães Fernandes referente a: 1945/2023 - Convocação para 16ª Reunião Plenária Extraordinária do CAU/SC com Cerimônia de Posse de Conselheiros, Florianópolis/SC, 18/12/2023.</t>
  </si>
  <si>
    <t>Pagamento de 2 Auxílio Alimentação Estadual, 2 Auxílio Locomoção Urbana Estadual a Aretha Lecir Rodrigues dos Santos referente a: 1945/2023 - Convocação para 16ª Reunião Plenária Extraordinária do CAU/SC com Cerimônia de Posse de Conselheiros, Florianópolis/SC, 18/12/2023.</t>
  </si>
  <si>
    <t>Pagamento de 1 Auxílio Hospedagem Estadual, 1 Auxílio Estacionamento, 360 Auxílio Quilometragem, 2 Auxílio Alimentação Estadual a Anne Elise Rosa Soto referente a: 1945/2023 - Convocação para 16ª Reunião Plenária Extraordinária do CAU/SC com Cerimônia de Posse de Conselheiros, Florianópolis/SC, 18/12/2023.</t>
  </si>
  <si>
    <t>Matheus Daniel Marsaro Welter</t>
  </si>
  <si>
    <t>Pagamento de 1,114 Auxílio Quilometragem, 2 Auxílio Alimentação Estadual a Matheus Daniel Marsaro Welter referente a: 1945/2023 - Convocação para 16ª Reunião Plenária Extraordinária do CAU/SC com Cerimônia de Posse de Conselheiros, Florianópolis/SC, 18/12/2023.</t>
  </si>
  <si>
    <t>Ana Carina Lopes De Souza Zimmermann</t>
  </si>
  <si>
    <t>Pagamento de 1 Auxílio Estacionamento, 1 Auxílio Hospedagem Estadual, 2 Auxílio Alimentação Estadual, 363 Auxílio Quilometragem a Ana Carina Lopes De Souza Zimmermann referente a: 1945/2023 - Convocação para 16ª Reunião Plenária Extraordinária do CAU/SC com Cerimônia de Posse de Conselheiros, Florianópolis/SC, 18/12/2023.</t>
  </si>
  <si>
    <t>Pagamento de 2 Auxílio Locomoção Urbana Estadual, 2 Auxílio Alimentação Estadual a Suzana de Souza referente a: 1945/2023 - Convocação para 16ª Reunião Plenária Extraordinária do CAU/SC com Cerimônia de Posse de Conselheiros, Florianópolis/SC, 18/12/2023.</t>
  </si>
  <si>
    <t>Rosane Giannella Kasemodel</t>
  </si>
  <si>
    <t>Pagamento de 2 Auxílio Alimentação Estadual, 1 Auxílio Estacionamento, 357 Auxílio Quilometragem, 1 Auxílio Hospedagem Estadual a Rosane Giannella Kasemodel referente a: 1945/2023 - Convocação para 16ª Reunião Plenária Extraordinária do CAU/SC com Cerimônia de Posse de Conselheiros, Florianópolis/SC, 18/12/2023.</t>
  </si>
  <si>
    <t>Pagamento de 906 Auxílio Quilometragem, 1 Auxílio Hospedagem Estadual, 4 Auxílio Alimentação Estadual a Gabriela Fernanda Grisa referente a: 1945/2023 - Convocação para 16ª Reunião Plenária Extraordinária do CAU/SC com Cerimônia de Posse de Conselheiros, Florianópolis/SC, 18/12/2023.</t>
  </si>
  <si>
    <t>Pagamento de 1 Auxílio Estacionamento, 1 Auxílio Hospedagem Estadual, 2 Auxílio Alimentação Estadual, 410 Auxílio Quilometragem a Luiz Carlos Consoni referente a: 1945/2023 - Convocação para 16ª Reunião Plenária Extraordinária do CAU/SC com Cerimônia de Posse de Conselheiros, Florianópolis/SC, 18/12/2023.</t>
  </si>
  <si>
    <t>Rafael Rottili Roeder</t>
  </si>
  <si>
    <t>Pagamento de 3 Auxílio Alimentação Estadual, 713 Auxílio Quilometragem, 1 Auxílio Estacionamento, 1 Auxílio Hospedagem Estadual a Rafael Rottili Roeder referente a: 1945/2023 - Convocação para 16ª Reunião Plenária Extraordinária do CAU/SC com Cerimônia de Posse de Conselheiros, Florianópolis/SC, 18/12/2023.</t>
  </si>
  <si>
    <t>Karol Diego Carminatti</t>
  </si>
  <si>
    <t>Pagamento de 1 Auxílio Hospedagem Estadual, 247 Auxílio Quilometragem, 2 Auxílio Alimentação Estadual a Karol Diego Carminatti referente a: 1945/2023 - Convocação para 16ª Reunião Plenária Extraordinária do CAU/SC com Cerimônia de Posse de Conselheiros, Florianópolis/SC, 18/12/2023.</t>
  </si>
  <si>
    <t>Alexandre Gobbo Fernandes</t>
  </si>
  <si>
    <t>Pagamento de 1 Auxílio Alimentação Estadual, 2 Auxílio Locomoção Urbana Estadual a Alexandre Gobbo Fernandes referente a: 1945/2023 - Convocação para 16ª Reunião Plenária Extraordinária do CAU/SC com Cerimônia de Posse de Conselheiros, Florianópolis/SC, 18/12/2023.</t>
  </si>
  <si>
    <t>Camila Rafaela Chiarelli</t>
  </si>
  <si>
    <t>Pagamento de 312 Auxílio Quilometragem, 2 Auxílio Alimentação Estadual, 1 Auxílio Hospedagem Estadual a Camila Rafaela Chiarelli referente a: 1945/2023 - Convocação para 16ª Reunião Plenária Extraordinária do CAU/SC com Cerimônia de Posse de Conselheiros, Florianópolis/SC, 18/12/2023.</t>
  </si>
  <si>
    <t>Pagamento de 1 Auxílio Estacionamento, 357 Auxílio Quilometragem, 1 Auxílio Hospedagem Estadual, 2 Auxílio Alimentação Estadual a Luiz Alberto de Souza referente a: 1945/2023 - Convocação para 16ª Reunião Plenária Extraordinária do CAU/SC com Cerimônia de Posse de Conselheiros, Florianópolis/SC, 18/12/2023.</t>
  </si>
  <si>
    <t>Pagamento de 817 Auxílio Quilometragem, 3 Auxílio Alimentação Estadual, 1 Auxílio Estacionamento a Newton Marçal Santos referente a: 1945/2023 - Convocação para 16ª Reunião Plenária Extraordinária do CAU/SC com Cerimônia de Posse de Conselheiros, Florianópolis/SC, 18/12/2023.</t>
  </si>
  <si>
    <t>Pagamento de 3 Auxílio Alimentação Estadual, 1 Auxílio Hospedagem Estadual, 5 Auxílio Locomoção Urbana Estadual a Larissa Moreira referente a: 1945/2023 - Convocação para 16ª Reunião Plenária Extraordinária do CAU/SC com Cerimônia de Posse de Conselheiros, Florianópolis/SC, 18/12/2023.</t>
  </si>
  <si>
    <t>Pagamento de 1 Auxílio Hospedagem Estadual, 2 Auxílio Alimentação Estadual, 277 Auxílio Quilometragem a Rodrigo Althoff Medeiros referente a: 1945/2023 - Convocação para 16ª Reunião Plenária Extraordinária do CAU/SC com Cerimônia de Posse de Conselheiros, Florianópolis/SC, 18/12/2023.</t>
  </si>
  <si>
    <t xml:space="preserve">Letícia Paula Negri </t>
  </si>
  <si>
    <t>Pagamento de 2 Auxílio Hospedagem Estadual, 6 Auxílio Locomoção Urbana Estadual, 6 Auxílio Alimentação Estadual a Letícia Paula Negri referente a: 1945/2023 - Convocação para 16ª Reunião Plenária Extraordinária do CAU/SC com Cerimônia de Posse de Conselheiros, Florianópolis/SC, 18/12/2023.</t>
  </si>
  <si>
    <t>Pagamento de 1 Auxílio Estacionamento, 2 Auxílio Alimentação Estadual, 36 Auxílio Quilometragem a Gogliardo Vieira Maragno referente a: 1945/2023 - Convocação para 16ª Reunião Plenária Extraordinária do CAU/SC com Cerimônia de Posse de Conselheiros, Florianópolis/SC, 18/12/2023.</t>
  </si>
  <si>
    <t>Pagamento de 2 Auxílio Alimentação Estadual, 1 Auxílio Hospedagem Estadual, 441 Auxílio Quilometragem a Mariana Campos de Andrade referente a: 1945/2023 - Convocação para 16ª Reunião Plenária Extraordinária do CAU/SC com Cerimônia de Posse de Conselheiros, Florianópolis/SC, 18/12/2023;   </t>
  </si>
  <si>
    <t>Pagamento de 1 Auxílio Hospedagem Estadual, 4 Auxílio Alimentação Estadual, 2 Auxílio Locomoção Urbana Estadual, 277 Auxílio Quilometragem a Maurício Andre Giusti referente a: 1945/2023 - Convocação para 16ª Reunião Plenária Extraordinária do CAU/SC com Cerimônia de Posse de Conselheiros, Florianópolis/SC, 18/12/2023.</t>
  </si>
  <si>
    <t>Pagamento de 1 Auxílio Estacionamento, 1 Auxílio Hospedagem Estadual, 387 Auxílio Quilometragem, 2 Auxílio Alimentação Estadual a Eliane De Queiroz Gomes Castro referente a: 1945/2023 - Convocação para 16ª Reunião Plenária Extraordinária do CAU/SC com Cerimônia de Posse de Conselheiros, Florianópolis/SC, 18/12/2023.</t>
  </si>
  <si>
    <t>Pagamento de 2 Auxílio Alimentação Estadual, 132 Auxílio Quilometragem, 1 Auxílio Estacionamento a Claudia Elisa Poletto referente a: 1945/2023 - Convocação para 16ª Reunião Plenária Extraordinária do CAU/SC com Cerimônia de Posse de Conselheiros, Florianópolis/SC, 18/12/2023.</t>
  </si>
  <si>
    <t>Pagamento de 16 Auxílio Quilometragem, 1 Auxílio Estacionamento, 1 Auxílio Alimentação Estadual a Juliana Córdula Dreher de Andrade referente a: 1945/2023 - Convocação para 16ª Reunião Plenária Extraordinária do CAU/SC com Cerimônia de Posse de Conselheiros, Florianópolis/SC, 18/12/2023.</t>
  </si>
  <si>
    <t>Annelise da Silva Castells</t>
  </si>
  <si>
    <t>Pagamento de 2 Auxílio Locomoção Urbana Estadual, 1 Auxílio Alimentação Estadual a Annelise da Silva Castells referente a: 1945/2023 - Convocação para 16ª Reunião Plenária Extraordinária do CAU/SC com Cerimônia de Posse de Conselheiros, Florianópolis/SC, 18/12/2023.</t>
  </si>
  <si>
    <t>Pagamento de 234 Auxílio Quilometragem, 1 Auxílio Estacionamento, 1 Auxílio Hospedagem Estadual, 2 Auxílio Alimentação Estadual a Janete Sueli Krueger referente a: 1483/2023 - Convocação para 12ª Reunião Ordinária do CD-CAU/SC, Florianópolis/SC, 11/12/2023.</t>
  </si>
  <si>
    <t>Pagamento de 234 Auxílio Quilometragem, 2 Auxílio Hospedagem Estadual, 1 Auxílio Estacionamento, 4 Auxílio Alimentação Estadual a Janete Sueli Krueger referente a: 1915/2023 - Convocação para 145ª Reunião Plenária Ordinária, Florianópolis/SC, 30/11/2023; 1914/2023 - Convocação para "CAU Portas Abertas", Florianópolis/SC, 30/11/2023.</t>
  </si>
  <si>
    <t xml:space="preserve">Pagamento de 1 Auxílio Estacionamento, 1 Auxílio Hospedagem Estadual, 234 Auxílio Quilometragem, 2 Auxílio Alimentação Estadual a Janete Sueli Krueger referente a: 1730/2023 - Convocação para 146ª Reunião Plenária Ordinária, Florianópolis/SC, 08/12/2023; </t>
  </si>
  <si>
    <t>Guilherme Feijó Vieira</t>
  </si>
  <si>
    <t>Pagamento de 308 Auxílio Quilometragem, 2 Auxílio Alimentação Estadual, 1 Auxílio Estacionamento a Guilherme Feijó Vieira referente a: 1945/2023 - Convocação para 16ª Reunião Plenária Extraordinária do CAU/SC com Cerimônia de Posse de Conselheiros, Florianópolis/SC, 18/12/2023.</t>
  </si>
  <si>
    <t>Patricia Dalmina de Oliveira</t>
  </si>
  <si>
    <t>Pagamento de 1,318 Auxílio Quilometragem, 6 Auxílio Alimentação Estadual, 2 Auxílio Hospedagem Estadual a Patricia Dalmina de Oliveira referente a: 1945/2023 - Convocação para 16ª Reunião Plenária Extraordinária do CAU/SC com Cerimônia de Posse de Conselheiros, Florianópolis/SC, 18/12/2023.</t>
  </si>
  <si>
    <t>Pollyanna Rodrigues Lima</t>
  </si>
  <si>
    <t xml:space="preserve">Pagamento de 1 Auxílio Alimentação Estadual, 1 Auxílio Estacionamento, 16 Auxílio Quilometragem a Pollyanna Rodrigues Lima referente a: 1945/2023 - Convocação para 16ª Reunião Plenária Extraordinária do CAU/SC com Cerimônia de Posse de Conselheiros, Florianópolis/SC, 18/12/2023; </t>
  </si>
  <si>
    <t>Maria Luiza Nunes Caritá</t>
  </si>
  <si>
    <t>Pagamento de 1 Auxílio Alimentação Estadual, 2 Auxílio Locomoção Urbana Estadual a Maria Luiza Nunes Caritá referente a: 1945/2023 - Convocação para 16ª Reunião Plenária Extraordinária do CAU/SC com Cerimônia de Posse de Conselheiros, Florianópolis/SC, 18/12/2023.</t>
  </si>
  <si>
    <t>Cristina Maria Giusti</t>
  </si>
  <si>
    <t>Pagamento de 2 Auxílio Locomoção Urbana Estadual, 4 Auxílio Alimentação Estadual, 1 Auxílio Hospedagem Estadual a Cristina Maria Giusti referente a: 1945/2023 - Convocação para 16ª Reunião Plenária Extraordinária do CAU/SC com Cerimônia de Posse de Conselheiros, Florianópolis/SC, 18/12/2023.</t>
  </si>
  <si>
    <t>Pagamento de 2 Auxílio Alimentação Estadual, 1 Auxílio Estacionamento, 98 Auxílio Quilometragem a Rosana Silveira referente a: 1817/2023 - Convocação para 9ª Reunião Ordinária da CEF-CAU/SC, Florianópolis/SC, 27/09/2023.</t>
  </si>
  <si>
    <t>Pagamento de 196 Auxílio Quilometragem, 4 Auxílio Alimentação Estadual, 2 Auxílio Estacionamento a Rosana Silveira referente a: 1891/2023 - Convocação para Seminário de ATHIS do CAU/SC, Florianópolis/SC, 13 e 14/11/2023.</t>
  </si>
  <si>
    <t>Pagamento de 5 Auxílio Alimentação Estadual, 2 Auxílio Estacionamento, 2 Auxílio Hospedagem Estadual a Rosana Silveira referente a: 1929/2023 - Convocação para Reunião Presencial na AMEOSC, São Miguel do Oeste/SC, 04/12/2023; 1930/2023 - Convocação para Agenda com Prefeitura de Chapecó, Chapecó/SC, 05/12/2023.</t>
  </si>
  <si>
    <t>Pagamento de 2 Auxílio Alimentação Estadual, 1 Auxílio Estacionamento, 98 Auxílio Quilometragem a Rosana Silveira referente a: 1934/2023 - Convocação para 2ª Reunião Extraordinária da CATHIS-CAU/SC, Florianópolis/SC, 06/12/2023.</t>
  </si>
  <si>
    <t>Pagamento de 2 Auxílio Alimentação Estadual, 1 Auxílio Estacionamento a Rosana Silveira referente a: 1606/2023 - Convocação para "CAU Portas Abertas" (Dia dos Arquitetos e Urbanistas), Florianópolis/SC, 07/12/2023.</t>
  </si>
  <si>
    <t>Pagamento de 98 Auxílio Quilometragem, 2 Auxílio Alimentação Estadual, 1 Auxílio Estacionamento a Rosana Silveira referente a: 1730/2023 - Convocação para 146ª Reunião Plenária Ordinária, Florianópolis/SC, 08/12/2023.</t>
  </si>
  <si>
    <t>Pagamento de 98 Auxílio Quilometragem, 2 Auxílio Alimentação Estadual, 1 Auxílio Estacionamento a Rosana Silveira referente a: 1483/2023 - Convocação para 12ª Reunião Ordinária do CD-CAU/SC, Florianópolis/SC, 11/12/2023.</t>
  </si>
  <si>
    <t xml:space="preserve">Pagamento de 2 Auxílio Alimentação Estadual, 1 Auxílio Estacionamento, 98 Auxílio Quilometragem a Rosana Silveira referente a: 1944/2023 - Convocação para Reunião com a Prefeitura Municipal de Florianópolis, Florianópolis/SC, 13/12/2023; </t>
  </si>
  <si>
    <t>Pagamento de 1 Auxílio Estacionamento, 2 Auxílio Alimentação Estadual, 98 Auxílio Quilometragem a Rosana Silveira referente a: 1886/2023 - Convocação para 5ª Reunião Extraordinária da CEF-CAU/SC, Florianópolis/SC, 15/12/2023.</t>
  </si>
  <si>
    <t>Pagamento de 1 Auxílio Estacionamento, 2 Auxílio Alimentação Estadual, 102 Auxílio Quilometragem a Rosana Silveira referente a: 1945/2023 - Convocação para 16ª Reunião Plenária Extraordinária do CAU/SC com Cerimônia de Posse de Conselheiros, Florianópolis/SC, 18/12/2023.</t>
  </si>
  <si>
    <t>Pagamento de 1 Auxílio Estacionamento, 1 Auxílio Hospedagem Estadual, 234 Auxílio Quilometragem, 2 Auxílio Alimentação Estadual a Janete Sueli Krueger referente a: 1913/2023 - Convocação para 11ª Reunião Ordinária do CD-CAU/SC, Florianópolis/SC, 27/11/2023.</t>
  </si>
  <si>
    <t>DIÁRIAS, AJUDA DE CUSTOS DESLOCAMENTO EM DEZEMBRO/2023</t>
  </si>
  <si>
    <t>RESUMO DE DEZEMBRO</t>
  </si>
  <si>
    <t>Luís Carlos Consoni</t>
  </si>
  <si>
    <t>ESTORNO de 74 Auxilio Quilometragem a Rosana Silveira referente a: 1855/2023 - Convocação para Reunião Presencial Prefeitura de São José</t>
  </si>
  <si>
    <t>Leonardo Vistuba Kawa Total</t>
  </si>
  <si>
    <t>Lilian Laudina Caovilla Total</t>
  </si>
  <si>
    <t>Pedro Schultz Fonseca Baptista Total</t>
  </si>
  <si>
    <t>Alexandre Gobbo Fernandes Total</t>
  </si>
  <si>
    <t>Ana Carina Lopes de Souza Zimmermann Total</t>
  </si>
  <si>
    <t>Anne Elise Rosa Soto Total</t>
  </si>
  <si>
    <t>Annelise da Silva Castells Total</t>
  </si>
  <si>
    <t>Aretha Lecir Rodrigues dos Santos Total</t>
  </si>
  <si>
    <t>Bárbara Guimarães Fernandes Total</t>
  </si>
  <si>
    <t>Camila Rafaela Chiarelli Total</t>
  </si>
  <si>
    <t>Carlos Alberto Barbosa de Souza Total</t>
  </si>
  <si>
    <t>Carlos Fernando Machado Pinto Total</t>
  </si>
  <si>
    <t>Claudia Elisa Poletto Total</t>
  </si>
  <si>
    <t>Cristina Maria Giusti Total</t>
  </si>
  <si>
    <t>Daniel Rodrigues da Silva Total</t>
  </si>
  <si>
    <t>Douglas Goulart Virgilio Total</t>
  </si>
  <si>
    <t>Eliane de Queiroz Gomes Castro Total</t>
  </si>
  <si>
    <t>Eron Danilo Costin Total</t>
  </si>
  <si>
    <t>Fárida Mirany de Mira Total</t>
  </si>
  <si>
    <t>Gabriela Fernanda Grisa Total</t>
  </si>
  <si>
    <t>Gogliardo Vieira Maragno Total</t>
  </si>
  <si>
    <t>Guilherme Feijó Vieira Total</t>
  </si>
  <si>
    <t>Henrique Rafael de Lima Total</t>
  </si>
  <si>
    <t>Janete Sueli Krueger Total</t>
  </si>
  <si>
    <t>José Alberto Gebara Total</t>
  </si>
  <si>
    <t>Juliana Córdula Dreher de Andrade Total</t>
  </si>
  <si>
    <t>Karol Diego Carminatti Total</t>
  </si>
  <si>
    <t>Laís Araújo Baschirotto Total</t>
  </si>
  <si>
    <t>Larissa Moreira Total</t>
  </si>
  <si>
    <t>Letícia Paula Negri  Total</t>
  </si>
  <si>
    <t>Luís Carlos Consoni Total</t>
  </si>
  <si>
    <t>Luiz Alberto de Souza Total</t>
  </si>
  <si>
    <t>Maria Luiza Nunes Caritá Total</t>
  </si>
  <si>
    <t>Mariana Campos de Andrade Total</t>
  </si>
  <si>
    <t>Matheus Daniel Marsaro Welter Total</t>
  </si>
  <si>
    <t>Maurício Andre Giusti Total</t>
  </si>
  <si>
    <t>Newton Marçal Santos Total</t>
  </si>
  <si>
    <t>Patricia Dalmina de Oliveira Total</t>
  </si>
  <si>
    <t>Patrícia Figueiredo Sarquis Herden Total</t>
  </si>
  <si>
    <t>Paula Batistello Total</t>
  </si>
  <si>
    <t>Pollyanna Rodrigues Lima Total</t>
  </si>
  <si>
    <t>Rafael Rottili Roeder Total</t>
  </si>
  <si>
    <t>Ricardo Reis Meira Total</t>
  </si>
  <si>
    <t>Rodrigo Althoff Medeiros Total</t>
  </si>
  <si>
    <t>Rosana Silveira* Total</t>
  </si>
  <si>
    <t>Rosane Giannella Kasemodel Total</t>
  </si>
  <si>
    <t>Silvana Maria Hall Total</t>
  </si>
  <si>
    <t>Silvya Helena Caprario Total</t>
  </si>
  <si>
    <t>Suzana de Souza Total</t>
  </si>
  <si>
    <t>William dos Santos Vefago Total</t>
  </si>
  <si>
    <t>Publicado em 07/02/2024 por Isabella Pereira de Sousa - Assistente Administrativa</t>
  </si>
  <si>
    <t>Alexandre Junckes Jacques Total</t>
  </si>
  <si>
    <t>André Moraes de Jesus Total</t>
  </si>
  <si>
    <t>Cicero Hipólito da Silva Junior Total</t>
  </si>
  <si>
    <t>Fernando Augusto Yudyro Hayashi Total</t>
  </si>
  <si>
    <t>Fernando de Oliveira Volkmer Total</t>
  </si>
  <si>
    <t>Filipe Lima Rockenbach Total</t>
  </si>
  <si>
    <t>Isabel Leal Marcon Leonetti Total</t>
  </si>
  <si>
    <t>Jaime Teixeira Chaves Total</t>
  </si>
  <si>
    <t>João Vicente Scarpin Total</t>
  </si>
  <si>
    <t>Letícia Francisco Zanetti Total</t>
  </si>
  <si>
    <t>Marina Lemos Lameiras Total</t>
  </si>
  <si>
    <t>Mayara Regina de Souza Spengler Total</t>
  </si>
  <si>
    <t>Melina Valença Marcondes Total</t>
  </si>
  <si>
    <t>Olavo Coelho Arantes Total</t>
  </si>
  <si>
    <t>Pery Roberto Segala Medeiros Total</t>
  </si>
  <si>
    <t>Rafael Figueiró Otávio Total</t>
  </si>
  <si>
    <t>Tatiana Moreira Feres de Melo Total</t>
  </si>
  <si>
    <t>Yve Sarkis da Costa Total</t>
  </si>
  <si>
    <t>Adinaldo do Nascimento Santos Total</t>
  </si>
  <si>
    <t>Amanda Mello Ferber Total</t>
  </si>
  <si>
    <t>André Falleiros Heise Total</t>
  </si>
  <si>
    <t>Anuska Iglesias Bautista Total</t>
  </si>
  <si>
    <t>Bianca Moro De Carvalho Total</t>
  </si>
  <si>
    <t>Cesar Calderaro Ferreira dos Santos Total</t>
  </si>
  <si>
    <t>Cláudia Teresa Pereira Pires Total</t>
  </si>
  <si>
    <t>Daniel Marques de Lucena  Total</t>
  </si>
  <si>
    <t>Danilo Pitarello Rodrigues Total</t>
  </si>
  <si>
    <t>Dietmar Starke Total</t>
  </si>
  <si>
    <t>Edgar Mendes Rodrigues Total</t>
  </si>
  <si>
    <t>Ediane Aparecida Folle Total</t>
  </si>
  <si>
    <t>Eduardo Ronchetti de Castro Total</t>
  </si>
  <si>
    <t>Eduardo Verri Lopes Total</t>
  </si>
  <si>
    <t>Ellen Luiza Klauck Total</t>
  </si>
  <si>
    <t>Fabiana Lemos Gonçalves Total</t>
  </si>
  <si>
    <t>Felipe de Castro Oliveira Total</t>
  </si>
  <si>
    <t>Felipe Dias Moreira Total</t>
  </si>
  <si>
    <t>Filemon Alves Tiago Total</t>
  </si>
  <si>
    <t>Flávio Luiz Alípio Total</t>
  </si>
  <si>
    <t>Francisco Ricardo Klein Total</t>
  </si>
  <si>
    <t>Giedre Ezer da Silva Maia Total</t>
  </si>
  <si>
    <t>Gloria Maria Cabral Insaurralde Total</t>
  </si>
  <si>
    <t>Gustavo Pires de Andrade Neto Total</t>
  </si>
  <si>
    <t>Hamilton Mendes Rocha Total</t>
  </si>
  <si>
    <t>Jamile de Brito Lima Total</t>
  </si>
  <si>
    <t>Jean Faria dos Santos Total</t>
  </si>
  <si>
    <t>Joana César Magalhães Total</t>
  </si>
  <si>
    <t>Kátia Santos Bogéa Total</t>
  </si>
  <si>
    <t>Katiane Laura Balzan Total</t>
  </si>
  <si>
    <t>Laurent Troost Total</t>
  </si>
  <si>
    <t>Leandro Pereira Fernandes Total</t>
  </si>
  <si>
    <t>Liamara Herrmann Total</t>
  </si>
  <si>
    <t>Lilian Louise Fabre Santos Total</t>
  </si>
  <si>
    <t>Luciana Marson Fonseca Total</t>
  </si>
  <si>
    <t>Luciano Santos Driemeier Total</t>
  </si>
  <si>
    <t>Maira Martins de Lima Tiago Total</t>
  </si>
  <si>
    <t>Maria Rita Silveira de Paula Amoroso Total</t>
  </si>
  <si>
    <t>Mariana Bunn Souza Total</t>
  </si>
  <si>
    <t>Murilo Ortolan Total</t>
  </si>
  <si>
    <t>Priscila Chamone Gesser Total</t>
  </si>
  <si>
    <t>Renato Alves Teixeira Total</t>
  </si>
  <si>
    <t>Ronaldo de Lima Total</t>
  </si>
  <si>
    <t>Silvio Hickel do Prado Total</t>
  </si>
  <si>
    <t>Valério Mendes Marochi Total</t>
  </si>
  <si>
    <t>Wanessa Vieira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</si>
</sst>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#,##0.00_ ;[Red]\-#,##0.00\ "/>
    <numFmt numFmtId="165" formatCode="dd/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6" fillId="0" borderId="0" xfId="0" applyFont="1" applyFill="1"/>
    <xf numFmtId="0" fontId="3" fillId="0" borderId="1" xfId="0" quotePrefix="1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5" xfId="0" quotePrefix="1" applyNumberFormat="1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4" fontId="7" fillId="0" borderId="1" xfId="1" applyNumberFormat="1" applyFont="1" applyFill="1" applyBorder="1" applyAlignment="1">
      <alignment vertical="center" wrapText="1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vertical="center"/>
    </xf>
    <xf numFmtId="2" fontId="3" fillId="4" borderId="1" xfId="1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3" fillId="4" borderId="2" xfId="0" quotePrefix="1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3" fillId="4" borderId="4" xfId="0" applyNumberFormat="1" applyFont="1" applyFill="1" applyBorder="1" applyAlignment="1">
      <alignment horizontal="right" vertical="center"/>
    </xf>
    <xf numFmtId="4" fontId="7" fillId="0" borderId="5" xfId="1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4" fillId="2" borderId="1" xfId="1" applyNumberFormat="1" applyFont="1" applyFill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4" fontId="4" fillId="4" borderId="1" xfId="1" applyNumberFormat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2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3</xdr:col>
      <xdr:colOff>809626</xdr:colOff>
      <xdr:row>0</xdr:row>
      <xdr:rowOff>495300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1" b="14534"/>
        <a:stretch/>
      </xdr:blipFill>
      <xdr:spPr bwMode="auto">
        <a:xfrm>
          <a:off x="1" y="28575"/>
          <a:ext cx="4152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1" y="19051"/>
    <xdr:ext cx="4152900" cy="457200"/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99" b="14534"/>
        <a:stretch/>
      </xdr:blipFill>
      <xdr:spPr bwMode="auto">
        <a:xfrm>
          <a:off x="19051" y="19051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%20E%20OUTRAS%20VERBAS%20INDENIZAT&#211;RIAS/Controle%20de%20Di&#225;ri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_SemReajuste"/>
      <sheetName val="CalcSemReajuste"/>
      <sheetName val="Numeração"/>
      <sheetName val="Calc Diárias"/>
      <sheetName val="Passagens Aéreas"/>
      <sheetName val="Resumo passagens"/>
      <sheetName val="Ajustes de Diárias"/>
      <sheetName val="Dados"/>
      <sheetName val="ValoresDespesas"/>
      <sheetName val="Calc Silvy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G3">
            <v>98.96</v>
          </cell>
        </row>
        <row r="8">
          <cell r="G8">
            <v>131.94</v>
          </cell>
        </row>
        <row r="13">
          <cell r="G13">
            <v>115.44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1"/>
  <sheetViews>
    <sheetView showGridLines="0" tabSelected="1" zoomScaleNormal="100" workbookViewId="0">
      <selection activeCell="D5" sqref="D5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16" bestFit="1" customWidth="1"/>
    <col min="6" max="6" width="9.7109375" style="16" bestFit="1" customWidth="1"/>
    <col min="7" max="7" width="10.5703125" style="16" bestFit="1" customWidth="1"/>
    <col min="8" max="8" width="10.7109375" style="16" customWidth="1"/>
    <col min="9" max="9" width="74.140625" style="16" customWidth="1"/>
  </cols>
  <sheetData>
    <row r="1" spans="1:9" ht="42" customHeight="1" x14ac:dyDescent="0.25">
      <c r="E1" s="1"/>
      <c r="F1" s="1"/>
      <c r="G1" s="1"/>
      <c r="H1" s="1"/>
    </row>
    <row r="2" spans="1:9" x14ac:dyDescent="0.25">
      <c r="A2" s="32" t="s">
        <v>1099</v>
      </c>
      <c r="B2" s="32"/>
      <c r="C2" s="32"/>
      <c r="D2" s="32"/>
      <c r="E2" s="32"/>
      <c r="F2" s="32"/>
      <c r="G2" s="32"/>
      <c r="H2" s="32"/>
      <c r="I2" s="32"/>
    </row>
    <row r="3" spans="1:9" ht="15" customHeight="1" x14ac:dyDescent="0.25">
      <c r="A3" s="33" t="s">
        <v>0</v>
      </c>
      <c r="B3" s="34"/>
      <c r="C3" s="34"/>
      <c r="D3" s="34"/>
      <c r="E3" s="34"/>
      <c r="F3" s="34"/>
      <c r="G3" s="34"/>
      <c r="H3" s="34"/>
      <c r="I3" s="35"/>
    </row>
    <row r="4" spans="1:9" ht="15" hidden="1" customHeight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3" t="s">
        <v>9</v>
      </c>
    </row>
    <row r="6" spans="1:9" s="16" customFormat="1" ht="33.75" outlineLevel="2" x14ac:dyDescent="0.25">
      <c r="A6" s="23">
        <v>829</v>
      </c>
      <c r="B6" s="24">
        <v>45272</v>
      </c>
      <c r="C6" s="25" t="s">
        <v>47</v>
      </c>
      <c r="D6" s="26" t="s">
        <v>18</v>
      </c>
      <c r="E6" s="27">
        <v>412.3</v>
      </c>
      <c r="F6" s="27">
        <v>0</v>
      </c>
      <c r="G6" s="27">
        <v>0</v>
      </c>
      <c r="H6" s="28">
        <v>412.3</v>
      </c>
      <c r="I6" s="29" t="s">
        <v>947</v>
      </c>
    </row>
    <row r="7" spans="1:9" s="16" customFormat="1" outlineLevel="1" x14ac:dyDescent="0.25">
      <c r="A7" s="43"/>
      <c r="B7" s="44"/>
      <c r="C7" s="45" t="s">
        <v>1103</v>
      </c>
      <c r="D7" s="39"/>
      <c r="E7" s="40">
        <f>SUBTOTAL(9,E6:E6)</f>
        <v>412.3</v>
      </c>
      <c r="F7" s="40">
        <f>SUBTOTAL(9,F6:F6)</f>
        <v>0</v>
      </c>
      <c r="G7" s="40">
        <f>SUBTOTAL(9,G6:G6)</f>
        <v>0</v>
      </c>
      <c r="H7" s="41">
        <f>SUBTOTAL(9,H6:H6)</f>
        <v>412.3</v>
      </c>
      <c r="I7" s="42"/>
    </row>
    <row r="8" spans="1:9" s="16" customFormat="1" ht="33.75" outlineLevel="2" x14ac:dyDescent="0.25">
      <c r="A8" s="23">
        <v>889</v>
      </c>
      <c r="B8" s="24">
        <v>45279</v>
      </c>
      <c r="C8" s="25" t="s">
        <v>58</v>
      </c>
      <c r="D8" s="26" t="s">
        <v>18</v>
      </c>
      <c r="E8" s="27">
        <v>824.6</v>
      </c>
      <c r="F8" s="27">
        <v>593.76</v>
      </c>
      <c r="G8" s="27">
        <v>230.84</v>
      </c>
      <c r="H8" s="28">
        <v>1649.2</v>
      </c>
      <c r="I8" s="29" t="s">
        <v>949</v>
      </c>
    </row>
    <row r="9" spans="1:9" s="16" customFormat="1" outlineLevel="1" x14ac:dyDescent="0.25">
      <c r="A9" s="43"/>
      <c r="B9" s="44"/>
      <c r="C9" s="45" t="s">
        <v>1104</v>
      </c>
      <c r="D9" s="39"/>
      <c r="E9" s="40">
        <f>SUBTOTAL(9,E8:E8)</f>
        <v>824.6</v>
      </c>
      <c r="F9" s="40">
        <f>SUBTOTAL(9,F8:F8)</f>
        <v>593.76</v>
      </c>
      <c r="G9" s="40">
        <f>SUBTOTAL(9,G8:G8)</f>
        <v>230.84</v>
      </c>
      <c r="H9" s="41">
        <f>SUBTOTAL(9,H8:H8)</f>
        <v>1649.2</v>
      </c>
      <c r="I9" s="42"/>
    </row>
    <row r="10" spans="1:9" s="16" customFormat="1" ht="45" outlineLevel="2" x14ac:dyDescent="0.25">
      <c r="A10" s="23">
        <v>830</v>
      </c>
      <c r="B10" s="24">
        <v>45272</v>
      </c>
      <c r="C10" s="25" t="s">
        <v>74</v>
      </c>
      <c r="D10" s="26" t="s">
        <v>18</v>
      </c>
      <c r="E10" s="27">
        <v>1385.36</v>
      </c>
      <c r="F10" s="27">
        <v>791.64</v>
      </c>
      <c r="G10" s="27">
        <v>296.88</v>
      </c>
      <c r="H10" s="28">
        <v>2473.88</v>
      </c>
      <c r="I10" s="29" t="s">
        <v>948</v>
      </c>
    </row>
    <row r="11" spans="1:9" s="16" customFormat="1" outlineLevel="1" x14ac:dyDescent="0.25">
      <c r="A11" s="43"/>
      <c r="B11" s="44"/>
      <c r="C11" s="45" t="s">
        <v>1105</v>
      </c>
      <c r="D11" s="39"/>
      <c r="E11" s="40">
        <f>SUBTOTAL(9,E10:E10)</f>
        <v>1385.36</v>
      </c>
      <c r="F11" s="40">
        <f>SUBTOTAL(9,F10:F10)</f>
        <v>791.64</v>
      </c>
      <c r="G11" s="40">
        <f>SUBTOTAL(9,G10:G10)</f>
        <v>296.88</v>
      </c>
      <c r="H11" s="41">
        <f>SUBTOTAL(9,H10:H10)</f>
        <v>2473.88</v>
      </c>
      <c r="I11" s="42"/>
    </row>
    <row r="12" spans="1:9" s="16" customFormat="1" x14ac:dyDescent="0.25">
      <c r="A12" s="43"/>
      <c r="B12" s="44"/>
      <c r="C12" s="45" t="s">
        <v>11</v>
      </c>
      <c r="D12" s="39"/>
      <c r="E12" s="40">
        <f>SUBTOTAL(9,E6:E10)</f>
        <v>2622.26</v>
      </c>
      <c r="F12" s="40">
        <f>SUBTOTAL(9,F6:F10)</f>
        <v>1385.4</v>
      </c>
      <c r="G12" s="40">
        <f>SUBTOTAL(9,G6:G10)</f>
        <v>527.72</v>
      </c>
      <c r="H12" s="41">
        <f>SUBTOTAL(9,H6:H10)</f>
        <v>4535.38</v>
      </c>
      <c r="I12" s="42"/>
    </row>
    <row r="13" spans="1:9" s="10" customFormat="1" x14ac:dyDescent="0.25">
      <c r="A13" s="6"/>
      <c r="B13" s="7"/>
      <c r="C13" s="8"/>
      <c r="D13" s="8"/>
      <c r="E13" s="9"/>
      <c r="F13" s="9"/>
      <c r="G13" s="9"/>
      <c r="H13" s="9"/>
      <c r="I13" s="9"/>
    </row>
    <row r="14" spans="1:9" s="10" customFormat="1" x14ac:dyDescent="0.25">
      <c r="A14" s="6"/>
      <c r="B14" s="7"/>
      <c r="C14" s="8"/>
      <c r="D14" s="8"/>
      <c r="E14" s="9"/>
      <c r="F14" s="9"/>
      <c r="G14" s="9"/>
      <c r="H14" s="9"/>
      <c r="I14" s="9"/>
    </row>
    <row r="15" spans="1:9" ht="15" customHeight="1" x14ac:dyDescent="0.25">
      <c r="A15" s="33" t="s">
        <v>10</v>
      </c>
      <c r="B15" s="34"/>
      <c r="C15" s="34"/>
      <c r="D15" s="34"/>
      <c r="E15" s="34"/>
      <c r="F15" s="34"/>
      <c r="G15" s="34"/>
      <c r="H15" s="34"/>
      <c r="I15" s="35"/>
    </row>
    <row r="16" spans="1:9" ht="15" hidden="1" customHeight="1" x14ac:dyDescent="0.25"/>
    <row r="17" spans="1:9" ht="33.75" x14ac:dyDescent="0.25">
      <c r="A17" s="2" t="s">
        <v>1</v>
      </c>
      <c r="B17" s="3" t="s">
        <v>2</v>
      </c>
      <c r="C17" s="2" t="s">
        <v>3</v>
      </c>
      <c r="D17" s="2" t="s">
        <v>4</v>
      </c>
      <c r="E17" s="4" t="s">
        <v>5</v>
      </c>
      <c r="F17" s="4" t="s">
        <v>6</v>
      </c>
      <c r="G17" s="4" t="s">
        <v>7</v>
      </c>
      <c r="H17" s="5" t="s">
        <v>8</v>
      </c>
      <c r="I17" s="3" t="s">
        <v>9</v>
      </c>
    </row>
    <row r="18" spans="1:9" s="16" customFormat="1" ht="33.75" outlineLevel="2" x14ac:dyDescent="0.25">
      <c r="A18" s="23">
        <v>875</v>
      </c>
      <c r="B18" s="24">
        <v>45275</v>
      </c>
      <c r="C18" s="25" t="s">
        <v>1057</v>
      </c>
      <c r="D18" s="26" t="s">
        <v>104</v>
      </c>
      <c r="E18" s="27">
        <v>0</v>
      </c>
      <c r="F18" s="27">
        <v>98.96</v>
      </c>
      <c r="G18" s="27">
        <v>115.42</v>
      </c>
      <c r="H18" s="28">
        <v>214.38</v>
      </c>
      <c r="I18" s="29" t="s">
        <v>1058</v>
      </c>
    </row>
    <row r="19" spans="1:9" s="16" customFormat="1" outlineLevel="1" x14ac:dyDescent="0.25">
      <c r="A19" s="43"/>
      <c r="B19" s="44"/>
      <c r="C19" s="45" t="s">
        <v>1106</v>
      </c>
      <c r="D19" s="39"/>
      <c r="E19" s="40">
        <f>SUBTOTAL(9,E18:E18)</f>
        <v>0</v>
      </c>
      <c r="F19" s="40">
        <f>SUBTOTAL(9,F18:F18)</f>
        <v>98.96</v>
      </c>
      <c r="G19" s="40">
        <f>SUBTOTAL(9,G18:G18)</f>
        <v>115.42</v>
      </c>
      <c r="H19" s="41">
        <f>SUBTOTAL(9,H18:H18)</f>
        <v>214.38</v>
      </c>
      <c r="I19" s="42"/>
    </row>
    <row r="20" spans="1:9" s="16" customFormat="1" ht="56.25" outlineLevel="2" x14ac:dyDescent="0.25">
      <c r="A20" s="23">
        <v>841</v>
      </c>
      <c r="B20" s="24">
        <v>45272</v>
      </c>
      <c r="C20" s="25" t="s">
        <v>106</v>
      </c>
      <c r="D20" s="26" t="s">
        <v>107</v>
      </c>
      <c r="E20" s="27">
        <v>412.3</v>
      </c>
      <c r="F20" s="27">
        <v>296.88</v>
      </c>
      <c r="G20" s="27">
        <v>789.54000000000008</v>
      </c>
      <c r="H20" s="28">
        <v>1498.7200000000003</v>
      </c>
      <c r="I20" s="29" t="s">
        <v>1009</v>
      </c>
    </row>
    <row r="21" spans="1:9" s="16" customFormat="1" ht="45" outlineLevel="2" x14ac:dyDescent="0.25">
      <c r="A21" s="23">
        <v>868</v>
      </c>
      <c r="B21" s="24">
        <v>45275</v>
      </c>
      <c r="C21" s="25" t="s">
        <v>1046</v>
      </c>
      <c r="D21" s="26" t="s">
        <v>107</v>
      </c>
      <c r="E21" s="27">
        <v>412.3</v>
      </c>
      <c r="F21" s="27">
        <v>197.92</v>
      </c>
      <c r="G21" s="27">
        <v>727.82999999999993</v>
      </c>
      <c r="H21" s="28">
        <v>1338.05</v>
      </c>
      <c r="I21" s="29" t="s">
        <v>1047</v>
      </c>
    </row>
    <row r="22" spans="1:9" s="16" customFormat="1" outlineLevel="1" x14ac:dyDescent="0.25">
      <c r="A22" s="43"/>
      <c r="B22" s="44"/>
      <c r="C22" s="45" t="s">
        <v>1107</v>
      </c>
      <c r="D22" s="39"/>
      <c r="E22" s="40">
        <f>SUBTOTAL(9,E20:E21)</f>
        <v>824.6</v>
      </c>
      <c r="F22" s="40">
        <f>SUBTOTAL(9,F20:F21)</f>
        <v>494.79999999999995</v>
      </c>
      <c r="G22" s="40">
        <f>SUBTOTAL(9,G20:G21)</f>
        <v>1517.37</v>
      </c>
      <c r="H22" s="41">
        <f>SUBTOTAL(9,H20:H21)</f>
        <v>2836.7700000000004</v>
      </c>
      <c r="I22" s="42"/>
    </row>
    <row r="23" spans="1:9" s="16" customFormat="1" ht="45" outlineLevel="2" x14ac:dyDescent="0.25">
      <c r="A23" s="23">
        <v>818</v>
      </c>
      <c r="B23" s="24">
        <v>45265</v>
      </c>
      <c r="C23" s="25" t="s">
        <v>109</v>
      </c>
      <c r="D23" s="26" t="s">
        <v>107</v>
      </c>
      <c r="E23" s="27">
        <v>824.6</v>
      </c>
      <c r="F23" s="27">
        <v>395.84</v>
      </c>
      <c r="G23" s="27">
        <v>716.91</v>
      </c>
      <c r="H23" s="28">
        <v>1937.35</v>
      </c>
      <c r="I23" s="29" t="s">
        <v>986</v>
      </c>
    </row>
    <row r="24" spans="1:9" s="16" customFormat="1" ht="45" outlineLevel="2" x14ac:dyDescent="0.25">
      <c r="A24" s="23">
        <v>866</v>
      </c>
      <c r="B24" s="24">
        <v>45275</v>
      </c>
      <c r="C24" s="25" t="s">
        <v>109</v>
      </c>
      <c r="D24" s="26" t="s">
        <v>107</v>
      </c>
      <c r="E24" s="27">
        <v>412.3</v>
      </c>
      <c r="F24" s="27">
        <v>197.92</v>
      </c>
      <c r="G24" s="27">
        <v>722.37</v>
      </c>
      <c r="H24" s="28">
        <v>1332.5900000000001</v>
      </c>
      <c r="I24" s="29" t="s">
        <v>1043</v>
      </c>
    </row>
    <row r="25" spans="1:9" s="16" customFormat="1" outlineLevel="1" x14ac:dyDescent="0.25">
      <c r="A25" s="43"/>
      <c r="B25" s="44"/>
      <c r="C25" s="45" t="s">
        <v>1108</v>
      </c>
      <c r="D25" s="39"/>
      <c r="E25" s="40">
        <f>SUBTOTAL(9,E23:E24)</f>
        <v>1236.9000000000001</v>
      </c>
      <c r="F25" s="40">
        <f>SUBTOTAL(9,F23:F24)</f>
        <v>593.76</v>
      </c>
      <c r="G25" s="40">
        <f>SUBTOTAL(9,G23:G24)</f>
        <v>1439.28</v>
      </c>
      <c r="H25" s="41">
        <f>SUBTOTAL(9,H23:H24)</f>
        <v>3269.94</v>
      </c>
      <c r="I25" s="42"/>
    </row>
    <row r="26" spans="1:9" s="16" customFormat="1" ht="33.75" outlineLevel="2" x14ac:dyDescent="0.25">
      <c r="A26" s="23">
        <v>888</v>
      </c>
      <c r="B26" s="24">
        <v>45275</v>
      </c>
      <c r="C26" s="25" t="s">
        <v>1073</v>
      </c>
      <c r="D26" s="26" t="s">
        <v>104</v>
      </c>
      <c r="E26" s="27">
        <v>0</v>
      </c>
      <c r="F26" s="27">
        <v>98.96</v>
      </c>
      <c r="G26" s="27">
        <v>115.42</v>
      </c>
      <c r="H26" s="28">
        <v>214.38</v>
      </c>
      <c r="I26" s="29" t="s">
        <v>1074</v>
      </c>
    </row>
    <row r="27" spans="1:9" s="16" customFormat="1" outlineLevel="1" x14ac:dyDescent="0.25">
      <c r="A27" s="43"/>
      <c r="B27" s="44"/>
      <c r="C27" s="45" t="s">
        <v>1109</v>
      </c>
      <c r="D27" s="39"/>
      <c r="E27" s="40">
        <f>SUBTOTAL(9,E26:E26)</f>
        <v>0</v>
      </c>
      <c r="F27" s="40">
        <f>SUBTOTAL(9,F26:F26)</f>
        <v>98.96</v>
      </c>
      <c r="G27" s="40">
        <f>SUBTOTAL(9,G26:G26)</f>
        <v>115.42</v>
      </c>
      <c r="H27" s="41">
        <f>SUBTOTAL(9,H26:H26)</f>
        <v>214.38</v>
      </c>
      <c r="I27" s="42"/>
    </row>
    <row r="28" spans="1:9" s="16" customFormat="1" ht="33.75" outlineLevel="2" x14ac:dyDescent="0.25">
      <c r="A28" s="23">
        <v>865</v>
      </c>
      <c r="B28" s="24">
        <v>45275</v>
      </c>
      <c r="C28" s="25" t="s">
        <v>125</v>
      </c>
      <c r="D28" s="26" t="s">
        <v>104</v>
      </c>
      <c r="E28" s="27">
        <v>0</v>
      </c>
      <c r="F28" s="27">
        <v>197.92</v>
      </c>
      <c r="G28" s="27">
        <v>115.42</v>
      </c>
      <c r="H28" s="28">
        <v>313.33999999999997</v>
      </c>
      <c r="I28" s="29" t="s">
        <v>1042</v>
      </c>
    </row>
    <row r="29" spans="1:9" s="16" customFormat="1" outlineLevel="1" x14ac:dyDescent="0.25">
      <c r="A29" s="43"/>
      <c r="B29" s="44"/>
      <c r="C29" s="45" t="s">
        <v>1110</v>
      </c>
      <c r="D29" s="39"/>
      <c r="E29" s="40">
        <f>SUBTOTAL(9,E28:E28)</f>
        <v>0</v>
      </c>
      <c r="F29" s="40">
        <f>SUBTOTAL(9,F28:F28)</f>
        <v>197.92</v>
      </c>
      <c r="G29" s="40">
        <f>SUBTOTAL(9,G28:G28)</f>
        <v>115.42</v>
      </c>
      <c r="H29" s="41">
        <f>SUBTOTAL(9,H28:H28)</f>
        <v>313.33999999999997</v>
      </c>
      <c r="I29" s="42"/>
    </row>
    <row r="30" spans="1:9" s="16" customFormat="1" ht="33.75" outlineLevel="2" x14ac:dyDescent="0.25">
      <c r="A30" s="23">
        <v>864</v>
      </c>
      <c r="B30" s="24">
        <v>45275</v>
      </c>
      <c r="C30" s="25" t="s">
        <v>1040</v>
      </c>
      <c r="D30" s="26" t="s">
        <v>104</v>
      </c>
      <c r="E30" s="27">
        <v>0</v>
      </c>
      <c r="F30" s="27">
        <v>98.96</v>
      </c>
      <c r="G30" s="27">
        <v>115.42</v>
      </c>
      <c r="H30" s="28">
        <v>214.38</v>
      </c>
      <c r="I30" s="29" t="s">
        <v>1041</v>
      </c>
    </row>
    <row r="31" spans="1:9" s="16" customFormat="1" outlineLevel="1" x14ac:dyDescent="0.25">
      <c r="A31" s="43"/>
      <c r="B31" s="44"/>
      <c r="C31" s="45" t="s">
        <v>1111</v>
      </c>
      <c r="D31" s="39"/>
      <c r="E31" s="40">
        <f>SUBTOTAL(9,E30:E30)</f>
        <v>0</v>
      </c>
      <c r="F31" s="40">
        <f>SUBTOTAL(9,F30:F30)</f>
        <v>98.96</v>
      </c>
      <c r="G31" s="40">
        <f>SUBTOTAL(9,G30:G30)</f>
        <v>115.42</v>
      </c>
      <c r="H31" s="41">
        <f>SUBTOTAL(9,H30:H30)</f>
        <v>214.38</v>
      </c>
      <c r="I31" s="42"/>
    </row>
    <row r="32" spans="1:9" s="16" customFormat="1" ht="33.75" outlineLevel="2" x14ac:dyDescent="0.25">
      <c r="A32" s="23">
        <v>876</v>
      </c>
      <c r="B32" s="24">
        <v>45275</v>
      </c>
      <c r="C32" s="25" t="s">
        <v>1059</v>
      </c>
      <c r="D32" s="26" t="s">
        <v>104</v>
      </c>
      <c r="E32" s="27">
        <v>412.3</v>
      </c>
      <c r="F32" s="27">
        <v>197.92</v>
      </c>
      <c r="G32" s="27">
        <v>567.84</v>
      </c>
      <c r="H32" s="28">
        <v>1178.06</v>
      </c>
      <c r="I32" s="29" t="s">
        <v>1060</v>
      </c>
    </row>
    <row r="33" spans="1:9" s="16" customFormat="1" outlineLevel="1" x14ac:dyDescent="0.25">
      <c r="A33" s="43"/>
      <c r="B33" s="44"/>
      <c r="C33" s="45" t="s">
        <v>1112</v>
      </c>
      <c r="D33" s="39"/>
      <c r="E33" s="40">
        <f>SUBTOTAL(9,E32:E32)</f>
        <v>412.3</v>
      </c>
      <c r="F33" s="40">
        <f>SUBTOTAL(9,F32:F32)</f>
        <v>197.92</v>
      </c>
      <c r="G33" s="40">
        <f>SUBTOTAL(9,G32:G32)</f>
        <v>567.84</v>
      </c>
      <c r="H33" s="41">
        <f>SUBTOTAL(9,H32:H32)</f>
        <v>1178.06</v>
      </c>
      <c r="I33" s="42"/>
    </row>
    <row r="34" spans="1:9" s="16" customFormat="1" ht="33.75" outlineLevel="2" x14ac:dyDescent="0.25">
      <c r="A34" s="23">
        <v>861</v>
      </c>
      <c r="B34" s="24">
        <v>45275</v>
      </c>
      <c r="C34" s="25" t="s">
        <v>1034</v>
      </c>
      <c r="D34" s="26" t="s">
        <v>104</v>
      </c>
      <c r="E34" s="27">
        <v>0</v>
      </c>
      <c r="F34" s="27">
        <v>197.92</v>
      </c>
      <c r="G34" s="27">
        <v>302.12</v>
      </c>
      <c r="H34" s="28">
        <v>500.03999999999996</v>
      </c>
      <c r="I34" s="29" t="s">
        <v>1035</v>
      </c>
    </row>
    <row r="35" spans="1:9" s="16" customFormat="1" outlineLevel="1" x14ac:dyDescent="0.25">
      <c r="A35" s="43"/>
      <c r="B35" s="44"/>
      <c r="C35" s="45" t="s">
        <v>1113</v>
      </c>
      <c r="D35" s="39"/>
      <c r="E35" s="40">
        <f>SUBTOTAL(9,E34:E34)</f>
        <v>0</v>
      </c>
      <c r="F35" s="40">
        <f>SUBTOTAL(9,F34:F34)</f>
        <v>197.92</v>
      </c>
      <c r="G35" s="40">
        <f>SUBTOTAL(9,G34:G34)</f>
        <v>302.12</v>
      </c>
      <c r="H35" s="41">
        <f>SUBTOTAL(9,H34:H34)</f>
        <v>500.03999999999996</v>
      </c>
      <c r="I35" s="42"/>
    </row>
    <row r="36" spans="1:9" s="16" customFormat="1" ht="33.75" outlineLevel="2" x14ac:dyDescent="0.25">
      <c r="A36" s="23">
        <v>862</v>
      </c>
      <c r="B36" s="24">
        <v>45275</v>
      </c>
      <c r="C36" s="25" t="s">
        <v>1036</v>
      </c>
      <c r="D36" s="26" t="s">
        <v>104</v>
      </c>
      <c r="E36" s="27">
        <v>0</v>
      </c>
      <c r="F36" s="27">
        <v>197.92</v>
      </c>
      <c r="G36" s="27">
        <v>115.42</v>
      </c>
      <c r="H36" s="28">
        <v>313.33999999999997</v>
      </c>
      <c r="I36" s="29" t="s">
        <v>1037</v>
      </c>
    </row>
    <row r="37" spans="1:9" s="16" customFormat="1" outlineLevel="1" x14ac:dyDescent="0.25">
      <c r="A37" s="43"/>
      <c r="B37" s="44"/>
      <c r="C37" s="45" t="s">
        <v>1114</v>
      </c>
      <c r="D37" s="39"/>
      <c r="E37" s="40">
        <f>SUBTOTAL(9,E36:E36)</f>
        <v>0</v>
      </c>
      <c r="F37" s="40">
        <f>SUBTOTAL(9,F36:F36)</f>
        <v>197.92</v>
      </c>
      <c r="G37" s="40">
        <f>SUBTOTAL(9,G36:G36)</f>
        <v>115.42</v>
      </c>
      <c r="H37" s="41">
        <f>SUBTOTAL(9,H36:H36)</f>
        <v>313.33999999999997</v>
      </c>
      <c r="I37" s="42"/>
    </row>
    <row r="38" spans="1:9" s="16" customFormat="1" ht="33.75" outlineLevel="2" x14ac:dyDescent="0.25">
      <c r="A38" s="23">
        <v>824</v>
      </c>
      <c r="B38" s="24">
        <v>45265</v>
      </c>
      <c r="C38" s="25" t="s">
        <v>129</v>
      </c>
      <c r="D38" s="26" t="s">
        <v>107</v>
      </c>
      <c r="E38" s="27">
        <v>0</v>
      </c>
      <c r="F38" s="27">
        <v>197.92</v>
      </c>
      <c r="G38" s="27">
        <v>300.13</v>
      </c>
      <c r="H38" s="28">
        <v>498.04999999999995</v>
      </c>
      <c r="I38" s="29" t="s">
        <v>993</v>
      </c>
    </row>
    <row r="39" spans="1:9" s="16" customFormat="1" ht="22.5" outlineLevel="2" x14ac:dyDescent="0.25">
      <c r="A39" s="23">
        <v>851</v>
      </c>
      <c r="B39" s="24">
        <v>45275</v>
      </c>
      <c r="C39" s="25" t="s">
        <v>129</v>
      </c>
      <c r="D39" s="26" t="s">
        <v>107</v>
      </c>
      <c r="E39" s="27">
        <v>0</v>
      </c>
      <c r="F39" s="27">
        <v>0</v>
      </c>
      <c r="G39" s="27">
        <v>234.78</v>
      </c>
      <c r="H39" s="28">
        <v>234.78</v>
      </c>
      <c r="I39" s="29" t="s">
        <v>1021</v>
      </c>
    </row>
    <row r="40" spans="1:9" s="16" customFormat="1" ht="33.75" outlineLevel="2" x14ac:dyDescent="0.25">
      <c r="A40" s="23">
        <v>886</v>
      </c>
      <c r="B40" s="24">
        <v>45275</v>
      </c>
      <c r="C40" s="25" t="s">
        <v>129</v>
      </c>
      <c r="D40" s="26" t="s">
        <v>107</v>
      </c>
      <c r="E40" s="27">
        <v>0</v>
      </c>
      <c r="F40" s="27">
        <v>197.92</v>
      </c>
      <c r="G40" s="27">
        <v>307.41000000000003</v>
      </c>
      <c r="H40" s="28">
        <v>505.33000000000004</v>
      </c>
      <c r="I40" s="29" t="s">
        <v>1071</v>
      </c>
    </row>
    <row r="41" spans="1:9" s="16" customFormat="1" outlineLevel="1" x14ac:dyDescent="0.25">
      <c r="A41" s="43"/>
      <c r="B41" s="44"/>
      <c r="C41" s="45" t="s">
        <v>1115</v>
      </c>
      <c r="D41" s="39"/>
      <c r="E41" s="40">
        <f>SUBTOTAL(9,E38:E40)</f>
        <v>0</v>
      </c>
      <c r="F41" s="40">
        <f>SUBTOTAL(9,F38:F40)</f>
        <v>395.84</v>
      </c>
      <c r="G41" s="40">
        <f>SUBTOTAL(9,G38:G40)</f>
        <v>842.31999999999994</v>
      </c>
      <c r="H41" s="41">
        <f>SUBTOTAL(9,H38:H40)</f>
        <v>1238.1599999999999</v>
      </c>
      <c r="I41" s="42"/>
    </row>
    <row r="42" spans="1:9" s="16" customFormat="1" ht="45" outlineLevel="2" x14ac:dyDescent="0.25">
      <c r="A42" s="23">
        <v>897</v>
      </c>
      <c r="B42" s="24">
        <v>45286</v>
      </c>
      <c r="C42" s="25" t="s">
        <v>1086</v>
      </c>
      <c r="D42" s="26" t="s">
        <v>104</v>
      </c>
      <c r="E42" s="27">
        <v>412.3</v>
      </c>
      <c r="F42" s="27">
        <v>395.84</v>
      </c>
      <c r="G42" s="27">
        <v>115.42</v>
      </c>
      <c r="H42" s="28">
        <v>923.56</v>
      </c>
      <c r="I42" s="29" t="s">
        <v>1087</v>
      </c>
    </row>
    <row r="43" spans="1:9" s="16" customFormat="1" outlineLevel="1" x14ac:dyDescent="0.25">
      <c r="A43" s="43"/>
      <c r="B43" s="44"/>
      <c r="C43" s="45" t="s">
        <v>1116</v>
      </c>
      <c r="D43" s="39"/>
      <c r="E43" s="40">
        <f>SUBTOTAL(9,E42:E42)</f>
        <v>412.3</v>
      </c>
      <c r="F43" s="40">
        <f>SUBTOTAL(9,F42:F42)</f>
        <v>395.84</v>
      </c>
      <c r="G43" s="40">
        <f>SUBTOTAL(9,G42:G42)</f>
        <v>115.42</v>
      </c>
      <c r="H43" s="41">
        <f>SUBTOTAL(9,H42:H42)</f>
        <v>923.56</v>
      </c>
      <c r="I43" s="42"/>
    </row>
    <row r="44" spans="1:9" s="16" customFormat="1" ht="45" outlineLevel="2" x14ac:dyDescent="0.25">
      <c r="A44" s="23">
        <v>857</v>
      </c>
      <c r="B44" s="24">
        <v>45275</v>
      </c>
      <c r="C44" s="25" t="s">
        <v>1027</v>
      </c>
      <c r="D44" s="26" t="s">
        <v>104</v>
      </c>
      <c r="E44" s="27">
        <v>412.3</v>
      </c>
      <c r="F44" s="27">
        <v>197.92</v>
      </c>
      <c r="G44" s="27">
        <v>640.47</v>
      </c>
      <c r="H44" s="28">
        <v>1250.69</v>
      </c>
      <c r="I44" s="29" t="s">
        <v>1028</v>
      </c>
    </row>
    <row r="45" spans="1:9" s="16" customFormat="1" outlineLevel="1" x14ac:dyDescent="0.25">
      <c r="A45" s="43"/>
      <c r="B45" s="44"/>
      <c r="C45" s="45" t="s">
        <v>1117</v>
      </c>
      <c r="D45" s="39"/>
      <c r="E45" s="40">
        <f>SUBTOTAL(9,E44:E44)</f>
        <v>412.3</v>
      </c>
      <c r="F45" s="40">
        <f>SUBTOTAL(9,F44:F44)</f>
        <v>197.92</v>
      </c>
      <c r="G45" s="40">
        <f>SUBTOTAL(9,G44:G44)</f>
        <v>640.47</v>
      </c>
      <c r="H45" s="41">
        <f>SUBTOTAL(9,H44:H44)</f>
        <v>1250.69</v>
      </c>
      <c r="I45" s="42"/>
    </row>
    <row r="46" spans="1:9" s="16" customFormat="1" ht="33.75" outlineLevel="2" x14ac:dyDescent="0.25">
      <c r="A46" s="23">
        <v>856</v>
      </c>
      <c r="B46" s="24">
        <v>45275</v>
      </c>
      <c r="C46" s="25" t="s">
        <v>162</v>
      </c>
      <c r="D46" s="26" t="s">
        <v>107</v>
      </c>
      <c r="E46" s="27">
        <v>0</v>
      </c>
      <c r="F46" s="27">
        <v>197.92</v>
      </c>
      <c r="G46" s="27">
        <v>141.79000000000002</v>
      </c>
      <c r="H46" s="28">
        <v>339.71000000000004</v>
      </c>
      <c r="I46" s="29" t="s">
        <v>1026</v>
      </c>
    </row>
    <row r="47" spans="1:9" s="16" customFormat="1" outlineLevel="1" x14ac:dyDescent="0.25">
      <c r="A47" s="43"/>
      <c r="B47" s="44"/>
      <c r="C47" s="45" t="s">
        <v>1118</v>
      </c>
      <c r="D47" s="39"/>
      <c r="E47" s="40">
        <f>SUBTOTAL(9,E46:E46)</f>
        <v>0</v>
      </c>
      <c r="F47" s="40">
        <f>SUBTOTAL(9,F46:F46)</f>
        <v>197.92</v>
      </c>
      <c r="G47" s="40">
        <f>SUBTOTAL(9,G46:G46)</f>
        <v>141.79000000000002</v>
      </c>
      <c r="H47" s="41">
        <f>SUBTOTAL(9,H46:H46)</f>
        <v>339.71000000000004</v>
      </c>
      <c r="I47" s="42"/>
    </row>
    <row r="48" spans="1:9" s="16" customFormat="1" ht="33.75" outlineLevel="2" x14ac:dyDescent="0.25">
      <c r="A48" s="23">
        <v>816</v>
      </c>
      <c r="B48" s="24">
        <v>45265</v>
      </c>
      <c r="C48" s="25" t="s">
        <v>173</v>
      </c>
      <c r="D48" s="26" t="s">
        <v>107</v>
      </c>
      <c r="E48" s="27">
        <v>412.3</v>
      </c>
      <c r="F48" s="27">
        <v>197.92</v>
      </c>
      <c r="G48" s="27">
        <v>766.05</v>
      </c>
      <c r="H48" s="28">
        <v>1376.27</v>
      </c>
      <c r="I48" s="29" t="s">
        <v>984</v>
      </c>
    </row>
    <row r="49" spans="1:9" s="16" customFormat="1" ht="33.75" outlineLevel="2" x14ac:dyDescent="0.25">
      <c r="A49" s="23">
        <v>817</v>
      </c>
      <c r="B49" s="24">
        <v>45265</v>
      </c>
      <c r="C49" s="25" t="s">
        <v>173</v>
      </c>
      <c r="D49" s="26" t="s">
        <v>107</v>
      </c>
      <c r="E49" s="27">
        <v>412.3</v>
      </c>
      <c r="F49" s="27">
        <v>197.92</v>
      </c>
      <c r="G49" s="27">
        <v>766.05</v>
      </c>
      <c r="H49" s="28">
        <v>1376.27</v>
      </c>
      <c r="I49" s="29" t="s">
        <v>985</v>
      </c>
    </row>
    <row r="50" spans="1:9" s="16" customFormat="1" ht="33.75" outlineLevel="2" x14ac:dyDescent="0.25">
      <c r="A50" s="23">
        <v>837</v>
      </c>
      <c r="B50" s="24">
        <v>45272</v>
      </c>
      <c r="C50" s="25" t="s">
        <v>173</v>
      </c>
      <c r="D50" s="26" t="s">
        <v>107</v>
      </c>
      <c r="E50" s="27">
        <v>412.3</v>
      </c>
      <c r="F50" s="27">
        <v>197.92</v>
      </c>
      <c r="G50" s="27">
        <v>766.05</v>
      </c>
      <c r="H50" s="28">
        <v>1376.27</v>
      </c>
      <c r="I50" s="29" t="s">
        <v>1005</v>
      </c>
    </row>
    <row r="51" spans="1:9" s="16" customFormat="1" ht="45" outlineLevel="2" x14ac:dyDescent="0.25">
      <c r="A51" s="23">
        <v>885</v>
      </c>
      <c r="B51" s="24">
        <v>45275</v>
      </c>
      <c r="C51" s="25" t="s">
        <v>173</v>
      </c>
      <c r="D51" s="26" t="s">
        <v>107</v>
      </c>
      <c r="E51" s="27">
        <v>412.3</v>
      </c>
      <c r="F51" s="27">
        <v>197.92</v>
      </c>
      <c r="G51" s="27">
        <v>771.51</v>
      </c>
      <c r="H51" s="28">
        <v>1381.73</v>
      </c>
      <c r="I51" s="29" t="s">
        <v>1070</v>
      </c>
    </row>
    <row r="52" spans="1:9" s="16" customFormat="1" outlineLevel="1" x14ac:dyDescent="0.25">
      <c r="A52" s="43"/>
      <c r="B52" s="44"/>
      <c r="C52" s="45" t="s">
        <v>1119</v>
      </c>
      <c r="D52" s="39"/>
      <c r="E52" s="40">
        <f>SUBTOTAL(9,E48:E51)</f>
        <v>1649.2</v>
      </c>
      <c r="F52" s="40">
        <f>SUBTOTAL(9,F48:F51)</f>
        <v>791.68</v>
      </c>
      <c r="G52" s="40">
        <f>SUBTOTAL(9,G48:G51)</f>
        <v>3069.66</v>
      </c>
      <c r="H52" s="41">
        <f>SUBTOTAL(9,H48:H51)</f>
        <v>5510.5399999999991</v>
      </c>
      <c r="I52" s="42"/>
    </row>
    <row r="53" spans="1:9" s="16" customFormat="1" ht="45" outlineLevel="2" x14ac:dyDescent="0.25">
      <c r="A53" s="23">
        <v>848</v>
      </c>
      <c r="B53" s="24">
        <v>45279</v>
      </c>
      <c r="C53" s="25" t="s">
        <v>1017</v>
      </c>
      <c r="D53" s="26" t="s">
        <v>104</v>
      </c>
      <c r="E53" s="27">
        <v>412.3</v>
      </c>
      <c r="F53" s="27">
        <v>197.92</v>
      </c>
      <c r="G53" s="27">
        <v>306.20999999999998</v>
      </c>
      <c r="H53" s="28">
        <v>916.43000000000006</v>
      </c>
      <c r="I53" s="29" t="s">
        <v>1018</v>
      </c>
    </row>
    <row r="54" spans="1:9" s="16" customFormat="1" outlineLevel="1" x14ac:dyDescent="0.25">
      <c r="A54" s="43"/>
      <c r="B54" s="44"/>
      <c r="C54" s="45" t="s">
        <v>1120</v>
      </c>
      <c r="D54" s="39"/>
      <c r="E54" s="40">
        <f>SUBTOTAL(9,E53:E53)</f>
        <v>412.3</v>
      </c>
      <c r="F54" s="40">
        <f>SUBTOTAL(9,F53:F53)</f>
        <v>197.92</v>
      </c>
      <c r="G54" s="40">
        <f>SUBTOTAL(9,G53:G53)</f>
        <v>306.20999999999998</v>
      </c>
      <c r="H54" s="41">
        <f>SUBTOTAL(9,H53:H53)</f>
        <v>916.43000000000006</v>
      </c>
      <c r="I54" s="42"/>
    </row>
    <row r="55" spans="1:9" s="16" customFormat="1" ht="45" outlineLevel="2" x14ac:dyDescent="0.25">
      <c r="A55" s="23">
        <v>845</v>
      </c>
      <c r="B55" s="24">
        <v>45272</v>
      </c>
      <c r="C55" s="25" t="s">
        <v>223</v>
      </c>
      <c r="D55" s="26" t="s">
        <v>107</v>
      </c>
      <c r="E55" s="27">
        <v>412.3</v>
      </c>
      <c r="F55" s="27">
        <v>395.84</v>
      </c>
      <c r="G55" s="27">
        <v>288.55</v>
      </c>
      <c r="H55" s="28">
        <v>1096.69</v>
      </c>
      <c r="I55" s="29" t="s">
        <v>1013</v>
      </c>
    </row>
    <row r="56" spans="1:9" s="16" customFormat="1" outlineLevel="1" x14ac:dyDescent="0.25">
      <c r="A56" s="43"/>
      <c r="B56" s="44"/>
      <c r="C56" s="45" t="s">
        <v>1121</v>
      </c>
      <c r="D56" s="39"/>
      <c r="E56" s="40">
        <f>SUBTOTAL(9,E55:E55)</f>
        <v>412.3</v>
      </c>
      <c r="F56" s="40">
        <f>SUBTOTAL(9,F55:F55)</f>
        <v>395.84</v>
      </c>
      <c r="G56" s="40">
        <f>SUBTOTAL(9,G55:G55)</f>
        <v>288.55</v>
      </c>
      <c r="H56" s="41">
        <f>SUBTOTAL(9,H55:H55)</f>
        <v>1096.69</v>
      </c>
      <c r="I56" s="42"/>
    </row>
    <row r="57" spans="1:9" s="16" customFormat="1" ht="33.75" outlineLevel="2" x14ac:dyDescent="0.25">
      <c r="A57" s="23">
        <v>838</v>
      </c>
      <c r="B57" s="24">
        <v>45272</v>
      </c>
      <c r="C57" s="25" t="s">
        <v>239</v>
      </c>
      <c r="D57" s="26" t="s">
        <v>107</v>
      </c>
      <c r="E57" s="27">
        <v>412.3</v>
      </c>
      <c r="F57" s="27">
        <v>395.84</v>
      </c>
      <c r="G57" s="27">
        <v>1643.46</v>
      </c>
      <c r="H57" s="28">
        <v>2451.6</v>
      </c>
      <c r="I57" s="29" t="s">
        <v>1006</v>
      </c>
    </row>
    <row r="58" spans="1:9" s="16" customFormat="1" ht="33.75" outlineLevel="2" x14ac:dyDescent="0.25">
      <c r="A58" s="23">
        <v>871</v>
      </c>
      <c r="B58" s="24">
        <v>45275</v>
      </c>
      <c r="C58" s="25" t="s">
        <v>239</v>
      </c>
      <c r="D58" s="26" t="s">
        <v>107</v>
      </c>
      <c r="E58" s="27">
        <v>412.3</v>
      </c>
      <c r="F58" s="27">
        <v>395.84</v>
      </c>
      <c r="G58" s="27">
        <v>1648.92</v>
      </c>
      <c r="H58" s="28">
        <v>2457.06</v>
      </c>
      <c r="I58" s="29" t="s">
        <v>1051</v>
      </c>
    </row>
    <row r="59" spans="1:9" s="16" customFormat="1" outlineLevel="1" x14ac:dyDescent="0.25">
      <c r="A59" s="43"/>
      <c r="B59" s="44"/>
      <c r="C59" s="45" t="s">
        <v>1122</v>
      </c>
      <c r="D59" s="39"/>
      <c r="E59" s="40">
        <f>SUBTOTAL(9,E57:E58)</f>
        <v>824.6</v>
      </c>
      <c r="F59" s="40">
        <f>SUBTOTAL(9,F57:F58)</f>
        <v>791.68</v>
      </c>
      <c r="G59" s="40">
        <f>SUBTOTAL(9,G57:G58)</f>
        <v>3292.38</v>
      </c>
      <c r="H59" s="41">
        <f>SUBTOTAL(9,H57:H58)</f>
        <v>4908.66</v>
      </c>
      <c r="I59" s="42"/>
    </row>
    <row r="60" spans="1:9" s="16" customFormat="1" ht="33.75" outlineLevel="2" x14ac:dyDescent="0.25">
      <c r="A60" s="23">
        <v>834</v>
      </c>
      <c r="B60" s="24">
        <v>45272</v>
      </c>
      <c r="C60" s="25" t="s">
        <v>250</v>
      </c>
      <c r="D60" s="26" t="s">
        <v>107</v>
      </c>
      <c r="E60" s="27">
        <v>0</v>
      </c>
      <c r="F60" s="27">
        <v>98.96</v>
      </c>
      <c r="G60" s="27">
        <v>58.24</v>
      </c>
      <c r="H60" s="28">
        <v>157.19999999999999</v>
      </c>
      <c r="I60" s="29" t="s">
        <v>1002</v>
      </c>
    </row>
    <row r="61" spans="1:9" s="16" customFormat="1" ht="33.75" outlineLevel="2" x14ac:dyDescent="0.25">
      <c r="A61" s="23">
        <v>835</v>
      </c>
      <c r="B61" s="24">
        <v>45272</v>
      </c>
      <c r="C61" s="25" t="s">
        <v>250</v>
      </c>
      <c r="D61" s="26" t="s">
        <v>107</v>
      </c>
      <c r="E61" s="27">
        <v>0</v>
      </c>
      <c r="F61" s="27">
        <v>197.92</v>
      </c>
      <c r="G61" s="27">
        <v>125.41</v>
      </c>
      <c r="H61" s="28">
        <v>323.33</v>
      </c>
      <c r="I61" s="29" t="s">
        <v>1003</v>
      </c>
    </row>
    <row r="62" spans="1:9" s="16" customFormat="1" ht="33.75" outlineLevel="2" x14ac:dyDescent="0.25">
      <c r="A62" s="23">
        <v>882</v>
      </c>
      <c r="B62" s="24">
        <v>45275</v>
      </c>
      <c r="C62" s="25" t="s">
        <v>250</v>
      </c>
      <c r="D62" s="26" t="s">
        <v>107</v>
      </c>
      <c r="E62" s="27">
        <v>0</v>
      </c>
      <c r="F62" s="27">
        <v>197.92</v>
      </c>
      <c r="G62" s="27">
        <v>132.69</v>
      </c>
      <c r="H62" s="28">
        <v>330.61</v>
      </c>
      <c r="I62" s="29" t="s">
        <v>1067</v>
      </c>
    </row>
    <row r="63" spans="1:9" s="16" customFormat="1" outlineLevel="1" x14ac:dyDescent="0.25">
      <c r="A63" s="43"/>
      <c r="B63" s="44"/>
      <c r="C63" s="45" t="s">
        <v>1123</v>
      </c>
      <c r="D63" s="39"/>
      <c r="E63" s="40">
        <f>SUBTOTAL(9,E60:E62)</f>
        <v>0</v>
      </c>
      <c r="F63" s="40">
        <f>SUBTOTAL(9,F60:F62)</f>
        <v>494.79999999999995</v>
      </c>
      <c r="G63" s="40">
        <f>SUBTOTAL(9,G60:G62)</f>
        <v>316.34000000000003</v>
      </c>
      <c r="H63" s="41">
        <f>SUBTOTAL(9,H60:H62)</f>
        <v>811.14</v>
      </c>
      <c r="I63" s="42"/>
    </row>
    <row r="64" spans="1:9" s="16" customFormat="1" ht="33.75" outlineLevel="2" x14ac:dyDescent="0.25">
      <c r="A64" s="23">
        <v>893</v>
      </c>
      <c r="B64" s="24">
        <v>45279</v>
      </c>
      <c r="C64" s="25" t="s">
        <v>1078</v>
      </c>
      <c r="D64" s="26" t="s">
        <v>104</v>
      </c>
      <c r="E64" s="27">
        <v>0</v>
      </c>
      <c r="F64" s="27">
        <v>197.92</v>
      </c>
      <c r="G64" s="27">
        <v>627.73</v>
      </c>
      <c r="H64" s="28">
        <v>825.65</v>
      </c>
      <c r="I64" s="29" t="s">
        <v>1079</v>
      </c>
    </row>
    <row r="65" spans="1:9" s="16" customFormat="1" outlineLevel="1" x14ac:dyDescent="0.25">
      <c r="A65" s="43"/>
      <c r="B65" s="44"/>
      <c r="C65" s="45" t="s">
        <v>1124</v>
      </c>
      <c r="D65" s="39"/>
      <c r="E65" s="40">
        <f>SUBTOTAL(9,E64:E64)</f>
        <v>0</v>
      </c>
      <c r="F65" s="40">
        <f>SUBTOTAL(9,F64:F64)</f>
        <v>197.92</v>
      </c>
      <c r="G65" s="40">
        <f>SUBTOTAL(9,G64:G64)</f>
        <v>627.73</v>
      </c>
      <c r="H65" s="41">
        <f>SUBTOTAL(9,H64:H64)</f>
        <v>825.65</v>
      </c>
      <c r="I65" s="42"/>
    </row>
    <row r="66" spans="1:9" s="16" customFormat="1" ht="67.5" outlineLevel="2" x14ac:dyDescent="0.25">
      <c r="A66" s="23">
        <v>836</v>
      </c>
      <c r="B66" s="24">
        <v>45272</v>
      </c>
      <c r="C66" s="25" t="s">
        <v>264</v>
      </c>
      <c r="D66" s="26" t="s">
        <v>107</v>
      </c>
      <c r="E66" s="27">
        <v>824.6</v>
      </c>
      <c r="F66" s="27">
        <v>395.84</v>
      </c>
      <c r="G66" s="27">
        <v>774.98</v>
      </c>
      <c r="H66" s="28">
        <v>1995.42</v>
      </c>
      <c r="I66" s="29" t="s">
        <v>1004</v>
      </c>
    </row>
    <row r="67" spans="1:9" s="16" customFormat="1" ht="45" outlineLevel="2" x14ac:dyDescent="0.25">
      <c r="A67" s="23">
        <v>858</v>
      </c>
      <c r="B67" s="24">
        <v>45275</v>
      </c>
      <c r="C67" s="25" t="s">
        <v>264</v>
      </c>
      <c r="D67" s="26" t="s">
        <v>107</v>
      </c>
      <c r="E67" s="27">
        <v>412.3</v>
      </c>
      <c r="F67" s="27">
        <v>197.92</v>
      </c>
      <c r="G67" s="27">
        <v>716.91</v>
      </c>
      <c r="H67" s="28">
        <v>1327.13</v>
      </c>
      <c r="I67" s="29" t="s">
        <v>1029</v>
      </c>
    </row>
    <row r="68" spans="1:9" s="16" customFormat="1" outlineLevel="1" x14ac:dyDescent="0.25">
      <c r="A68" s="43"/>
      <c r="B68" s="44"/>
      <c r="C68" s="45" t="s">
        <v>1125</v>
      </c>
      <c r="D68" s="39"/>
      <c r="E68" s="40">
        <f>SUBTOTAL(9,E66:E67)</f>
        <v>1236.9000000000001</v>
      </c>
      <c r="F68" s="40">
        <f>SUBTOTAL(9,F66:F67)</f>
        <v>593.76</v>
      </c>
      <c r="G68" s="40">
        <f>SUBTOTAL(9,G66:G67)</f>
        <v>1491.8899999999999</v>
      </c>
      <c r="H68" s="41">
        <f>SUBTOTAL(9,H66:H67)</f>
        <v>3322.55</v>
      </c>
      <c r="I68" s="42"/>
    </row>
    <row r="69" spans="1:9" s="16" customFormat="1" ht="33.75" outlineLevel="2" x14ac:dyDescent="0.25">
      <c r="A69" s="23">
        <v>806</v>
      </c>
      <c r="B69" s="24">
        <v>45265</v>
      </c>
      <c r="C69" s="25" t="s">
        <v>290</v>
      </c>
      <c r="D69" s="26" t="s">
        <v>107</v>
      </c>
      <c r="E69" s="27">
        <v>2078.04</v>
      </c>
      <c r="F69" s="27">
        <v>1055.52</v>
      </c>
      <c r="G69" s="27">
        <v>296.88</v>
      </c>
      <c r="H69" s="28">
        <v>3430.44</v>
      </c>
      <c r="I69" s="29" t="s">
        <v>974</v>
      </c>
    </row>
    <row r="70" spans="1:9" s="16" customFormat="1" ht="33.75" outlineLevel="2" x14ac:dyDescent="0.25">
      <c r="A70" s="23">
        <v>807</v>
      </c>
      <c r="B70" s="24">
        <v>45265</v>
      </c>
      <c r="C70" s="25" t="s">
        <v>290</v>
      </c>
      <c r="D70" s="26" t="s">
        <v>107</v>
      </c>
      <c r="E70" s="27">
        <v>412.3</v>
      </c>
      <c r="F70" s="27">
        <v>197.92</v>
      </c>
      <c r="G70" s="27">
        <v>67.17</v>
      </c>
      <c r="H70" s="28">
        <v>677.39</v>
      </c>
      <c r="I70" s="29" t="s">
        <v>975</v>
      </c>
    </row>
    <row r="71" spans="1:9" s="16" customFormat="1" ht="45" outlineLevel="2" x14ac:dyDescent="0.25">
      <c r="A71" s="23">
        <v>808</v>
      </c>
      <c r="B71" s="24">
        <v>45265</v>
      </c>
      <c r="C71" s="25" t="s">
        <v>290</v>
      </c>
      <c r="D71" s="26" t="s">
        <v>107</v>
      </c>
      <c r="E71" s="27">
        <v>824.6</v>
      </c>
      <c r="F71" s="27">
        <v>395.84</v>
      </c>
      <c r="G71" s="27">
        <v>134.34</v>
      </c>
      <c r="H71" s="28">
        <v>1354.78</v>
      </c>
      <c r="I71" s="29" t="s">
        <v>976</v>
      </c>
    </row>
    <row r="72" spans="1:9" s="16" customFormat="1" ht="33.75" outlineLevel="2" x14ac:dyDescent="0.25">
      <c r="A72" s="23">
        <v>890</v>
      </c>
      <c r="B72" s="24">
        <v>45279</v>
      </c>
      <c r="C72" s="25" t="s">
        <v>290</v>
      </c>
      <c r="D72" s="26" t="s">
        <v>107</v>
      </c>
      <c r="E72" s="27">
        <v>412.3</v>
      </c>
      <c r="F72" s="27">
        <v>197.92</v>
      </c>
      <c r="G72" s="27">
        <v>493.05</v>
      </c>
      <c r="H72" s="28">
        <v>1103.27</v>
      </c>
      <c r="I72" s="29" t="s">
        <v>1075</v>
      </c>
    </row>
    <row r="73" spans="1:9" s="16" customFormat="1" ht="45" outlineLevel="2" x14ac:dyDescent="0.25">
      <c r="A73" s="23">
        <v>891</v>
      </c>
      <c r="B73" s="24">
        <v>45279</v>
      </c>
      <c r="C73" s="25" t="s">
        <v>290</v>
      </c>
      <c r="D73" s="26" t="s">
        <v>107</v>
      </c>
      <c r="E73" s="27">
        <v>824.6</v>
      </c>
      <c r="F73" s="27">
        <v>395.84</v>
      </c>
      <c r="G73" s="27">
        <v>493.05</v>
      </c>
      <c r="H73" s="28">
        <v>1713.49</v>
      </c>
      <c r="I73" s="29" t="s">
        <v>1076</v>
      </c>
    </row>
    <row r="74" spans="1:9" s="16" customFormat="1" ht="33.75" outlineLevel="2" x14ac:dyDescent="0.25">
      <c r="A74" s="23">
        <v>892</v>
      </c>
      <c r="B74" s="24">
        <v>45279</v>
      </c>
      <c r="C74" s="25" t="s">
        <v>290</v>
      </c>
      <c r="D74" s="26" t="s">
        <v>107</v>
      </c>
      <c r="E74" s="27">
        <v>412.3</v>
      </c>
      <c r="F74" s="27">
        <v>197.92</v>
      </c>
      <c r="G74" s="27">
        <v>493.05</v>
      </c>
      <c r="H74" s="28">
        <v>1103.27</v>
      </c>
      <c r="I74" s="29" t="s">
        <v>1077</v>
      </c>
    </row>
    <row r="75" spans="1:9" s="16" customFormat="1" ht="33.75" outlineLevel="2" x14ac:dyDescent="0.25">
      <c r="A75" s="23">
        <v>908</v>
      </c>
      <c r="B75" s="24">
        <v>45286</v>
      </c>
      <c r="C75" s="25" t="s">
        <v>290</v>
      </c>
      <c r="D75" s="26" t="s">
        <v>107</v>
      </c>
      <c r="E75" s="27">
        <v>412.3</v>
      </c>
      <c r="F75" s="27">
        <v>197.92</v>
      </c>
      <c r="G75" s="27">
        <v>493.05</v>
      </c>
      <c r="H75" s="28">
        <v>1103.27</v>
      </c>
      <c r="I75" s="29" t="s">
        <v>1098</v>
      </c>
    </row>
    <row r="76" spans="1:9" s="16" customFormat="1" outlineLevel="1" x14ac:dyDescent="0.25">
      <c r="A76" s="43"/>
      <c r="B76" s="44"/>
      <c r="C76" s="45" t="s">
        <v>1126</v>
      </c>
      <c r="D76" s="39"/>
      <c r="E76" s="40">
        <f>SUBTOTAL(9,E69:E75)</f>
        <v>5376.4400000000005</v>
      </c>
      <c r="F76" s="40">
        <f>SUBTOTAL(9,F69:F75)</f>
        <v>2638.88</v>
      </c>
      <c r="G76" s="40">
        <f>SUBTOTAL(9,G69:G75)</f>
        <v>2470.59</v>
      </c>
      <c r="H76" s="41">
        <f>SUBTOTAL(9,H69:H75)</f>
        <v>10485.91</v>
      </c>
      <c r="I76" s="42"/>
    </row>
    <row r="77" spans="1:9" s="16" customFormat="1" ht="33.75" outlineLevel="2" x14ac:dyDescent="0.25">
      <c r="A77" s="23">
        <v>825</v>
      </c>
      <c r="B77" s="24">
        <v>45265</v>
      </c>
      <c r="C77" s="25" t="s">
        <v>329</v>
      </c>
      <c r="D77" s="26" t="s">
        <v>107</v>
      </c>
      <c r="E77" s="27">
        <v>0</v>
      </c>
      <c r="F77" s="27">
        <v>98.96</v>
      </c>
      <c r="G77" s="27">
        <v>115.42</v>
      </c>
      <c r="H77" s="28">
        <v>214.38</v>
      </c>
      <c r="I77" s="29" t="s">
        <v>994</v>
      </c>
    </row>
    <row r="78" spans="1:9" s="16" customFormat="1" ht="33.75" outlineLevel="2" x14ac:dyDescent="0.25">
      <c r="A78" s="23">
        <v>849</v>
      </c>
      <c r="B78" s="24">
        <v>45279</v>
      </c>
      <c r="C78" s="25" t="s">
        <v>329</v>
      </c>
      <c r="D78" s="26" t="s">
        <v>107</v>
      </c>
      <c r="E78" s="27">
        <v>0</v>
      </c>
      <c r="F78" s="27">
        <v>98.96</v>
      </c>
      <c r="G78" s="27">
        <v>115.42</v>
      </c>
      <c r="H78" s="28">
        <v>214.38</v>
      </c>
      <c r="I78" s="29" t="s">
        <v>1019</v>
      </c>
    </row>
    <row r="79" spans="1:9" s="16" customFormat="1" ht="33.75" outlineLevel="2" x14ac:dyDescent="0.25">
      <c r="A79" s="23">
        <v>850</v>
      </c>
      <c r="B79" s="24">
        <v>45279</v>
      </c>
      <c r="C79" s="25" t="s">
        <v>329</v>
      </c>
      <c r="D79" s="26" t="s">
        <v>107</v>
      </c>
      <c r="E79" s="27">
        <v>0</v>
      </c>
      <c r="F79" s="27">
        <v>197.92</v>
      </c>
      <c r="G79" s="27">
        <v>115.42</v>
      </c>
      <c r="H79" s="28">
        <v>313.33999999999997</v>
      </c>
      <c r="I79" s="29" t="s">
        <v>1020</v>
      </c>
    </row>
    <row r="80" spans="1:9" s="16" customFormat="1" outlineLevel="1" x14ac:dyDescent="0.25">
      <c r="A80" s="43"/>
      <c r="B80" s="44"/>
      <c r="C80" s="45" t="s">
        <v>1127</v>
      </c>
      <c r="D80" s="39"/>
      <c r="E80" s="40">
        <f>SUBTOTAL(9,E77:E79)</f>
        <v>0</v>
      </c>
      <c r="F80" s="40">
        <f>SUBTOTAL(9,F77:F79)</f>
        <v>395.84</v>
      </c>
      <c r="G80" s="40">
        <f>SUBTOTAL(9,G77:G79)</f>
        <v>346.26</v>
      </c>
      <c r="H80" s="41">
        <f>SUBTOTAL(9,H77:H79)</f>
        <v>742.09999999999991</v>
      </c>
      <c r="I80" s="42"/>
    </row>
    <row r="81" spans="1:9" s="16" customFormat="1" ht="33.75" outlineLevel="2" x14ac:dyDescent="0.25">
      <c r="A81" s="23">
        <v>842</v>
      </c>
      <c r="B81" s="24">
        <v>45272</v>
      </c>
      <c r="C81" s="25" t="s">
        <v>359</v>
      </c>
      <c r="D81" s="26" t="s">
        <v>107</v>
      </c>
      <c r="E81" s="27">
        <v>0</v>
      </c>
      <c r="F81" s="27">
        <v>98.96</v>
      </c>
      <c r="G81" s="27">
        <v>20.02</v>
      </c>
      <c r="H81" s="28">
        <v>118.97999999999999</v>
      </c>
      <c r="I81" s="29" t="s">
        <v>1010</v>
      </c>
    </row>
    <row r="82" spans="1:9" s="16" customFormat="1" ht="33.75" outlineLevel="2" x14ac:dyDescent="0.25">
      <c r="A82" s="23">
        <v>843</v>
      </c>
      <c r="B82" s="24">
        <v>45272</v>
      </c>
      <c r="C82" s="25" t="s">
        <v>359</v>
      </c>
      <c r="D82" s="26" t="s">
        <v>107</v>
      </c>
      <c r="E82" s="27">
        <v>0</v>
      </c>
      <c r="F82" s="27">
        <v>197.92</v>
      </c>
      <c r="G82" s="27">
        <v>87.19</v>
      </c>
      <c r="H82" s="28">
        <v>285.11</v>
      </c>
      <c r="I82" s="29" t="s">
        <v>1011</v>
      </c>
    </row>
    <row r="83" spans="1:9" s="16" customFormat="1" ht="33.75" outlineLevel="2" x14ac:dyDescent="0.25">
      <c r="A83" s="23">
        <v>887</v>
      </c>
      <c r="B83" s="24">
        <v>45275</v>
      </c>
      <c r="C83" s="25" t="s">
        <v>359</v>
      </c>
      <c r="D83" s="26" t="s">
        <v>107</v>
      </c>
      <c r="E83" s="27">
        <v>0</v>
      </c>
      <c r="F83" s="27">
        <v>98.96</v>
      </c>
      <c r="G83" s="27">
        <v>96.29</v>
      </c>
      <c r="H83" s="28">
        <v>195.25</v>
      </c>
      <c r="I83" s="29" t="s">
        <v>1072</v>
      </c>
    </row>
    <row r="84" spans="1:9" s="16" customFormat="1" outlineLevel="1" x14ac:dyDescent="0.25">
      <c r="A84" s="43"/>
      <c r="B84" s="44"/>
      <c r="C84" s="45" t="s">
        <v>1128</v>
      </c>
      <c r="D84" s="39"/>
      <c r="E84" s="40">
        <f>SUBTOTAL(9,E81:E83)</f>
        <v>0</v>
      </c>
      <c r="F84" s="40">
        <f>SUBTOTAL(9,F81:F83)</f>
        <v>395.84</v>
      </c>
      <c r="G84" s="40">
        <f>SUBTOTAL(9,G81:G83)</f>
        <v>203.5</v>
      </c>
      <c r="H84" s="41">
        <f>SUBTOTAL(9,H81:H83)</f>
        <v>599.34</v>
      </c>
      <c r="I84" s="42"/>
    </row>
    <row r="85" spans="1:9" s="16" customFormat="1" ht="33.75" outlineLevel="2" x14ac:dyDescent="0.25">
      <c r="A85" s="23">
        <v>874</v>
      </c>
      <c r="B85" s="24">
        <v>45275</v>
      </c>
      <c r="C85" s="25" t="s">
        <v>1055</v>
      </c>
      <c r="D85" s="26" t="s">
        <v>104</v>
      </c>
      <c r="E85" s="27">
        <v>412.3</v>
      </c>
      <c r="F85" s="27">
        <v>197.92</v>
      </c>
      <c r="G85" s="27">
        <v>449.54</v>
      </c>
      <c r="H85" s="28">
        <v>1059.76</v>
      </c>
      <c r="I85" s="29" t="s">
        <v>1056</v>
      </c>
    </row>
    <row r="86" spans="1:9" s="16" customFormat="1" outlineLevel="1" x14ac:dyDescent="0.25">
      <c r="A86" s="43"/>
      <c r="B86" s="44"/>
      <c r="C86" s="45" t="s">
        <v>1129</v>
      </c>
      <c r="D86" s="39"/>
      <c r="E86" s="40">
        <f>SUBTOTAL(9,E85:E85)</f>
        <v>412.3</v>
      </c>
      <c r="F86" s="40">
        <f>SUBTOTAL(9,F85:F85)</f>
        <v>197.92</v>
      </c>
      <c r="G86" s="40">
        <f>SUBTOTAL(9,G85:G85)</f>
        <v>449.54</v>
      </c>
      <c r="H86" s="41">
        <f>SUBTOTAL(9,H85:H85)</f>
        <v>1059.76</v>
      </c>
      <c r="I86" s="42"/>
    </row>
    <row r="87" spans="1:9" s="16" customFormat="1" ht="45" outlineLevel="2" x14ac:dyDescent="0.25">
      <c r="A87" s="23">
        <v>860</v>
      </c>
      <c r="B87" s="24">
        <v>45275</v>
      </c>
      <c r="C87" s="25" t="s">
        <v>1032</v>
      </c>
      <c r="D87" s="26" t="s">
        <v>104</v>
      </c>
      <c r="E87" s="27">
        <v>412.3</v>
      </c>
      <c r="F87" s="27">
        <v>197.92</v>
      </c>
      <c r="G87" s="27">
        <v>707.81</v>
      </c>
      <c r="H87" s="28">
        <v>1318.03</v>
      </c>
      <c r="I87" s="29" t="s">
        <v>1033</v>
      </c>
    </row>
    <row r="88" spans="1:9" s="16" customFormat="1" outlineLevel="1" x14ac:dyDescent="0.25">
      <c r="A88" s="43"/>
      <c r="B88" s="44"/>
      <c r="C88" s="45" t="s">
        <v>1130</v>
      </c>
      <c r="D88" s="39"/>
      <c r="E88" s="40">
        <f>SUBTOTAL(9,E87:E87)</f>
        <v>412.3</v>
      </c>
      <c r="F88" s="40">
        <f>SUBTOTAL(9,F87:F87)</f>
        <v>197.92</v>
      </c>
      <c r="G88" s="40">
        <f>SUBTOTAL(9,G87:G87)</f>
        <v>707.81</v>
      </c>
      <c r="H88" s="41">
        <f>SUBTOTAL(9,H87:H87)</f>
        <v>1318.03</v>
      </c>
      <c r="I88" s="42"/>
    </row>
    <row r="89" spans="1:9" s="16" customFormat="1" ht="22.5" outlineLevel="2" x14ac:dyDescent="0.25">
      <c r="A89" s="23">
        <v>666</v>
      </c>
      <c r="B89" s="24">
        <v>45265</v>
      </c>
      <c r="C89" s="25" t="s">
        <v>395</v>
      </c>
      <c r="D89" s="26" t="s">
        <v>107</v>
      </c>
      <c r="E89" s="27">
        <v>0</v>
      </c>
      <c r="F89" s="27">
        <v>0</v>
      </c>
      <c r="G89" s="27">
        <v>154.20999999999998</v>
      </c>
      <c r="H89" s="28">
        <v>154.20999999999998</v>
      </c>
      <c r="I89" s="29" t="s">
        <v>954</v>
      </c>
    </row>
    <row r="90" spans="1:9" s="16" customFormat="1" ht="22.5" outlineLevel="2" x14ac:dyDescent="0.25">
      <c r="A90" s="23">
        <v>839</v>
      </c>
      <c r="B90" s="24">
        <v>45272</v>
      </c>
      <c r="C90" s="25" t="s">
        <v>395</v>
      </c>
      <c r="D90" s="26" t="s">
        <v>107</v>
      </c>
      <c r="E90" s="27">
        <v>0</v>
      </c>
      <c r="F90" s="27">
        <v>0</v>
      </c>
      <c r="G90" s="27">
        <v>161.98000000000002</v>
      </c>
      <c r="H90" s="28">
        <v>161.98000000000002</v>
      </c>
      <c r="I90" s="29" t="s">
        <v>1007</v>
      </c>
    </row>
    <row r="91" spans="1:9" s="16" customFormat="1" ht="56.25" outlineLevel="2" x14ac:dyDescent="0.25">
      <c r="A91" s="23">
        <v>840</v>
      </c>
      <c r="B91" s="24">
        <v>45272</v>
      </c>
      <c r="C91" s="25" t="s">
        <v>395</v>
      </c>
      <c r="D91" s="26" t="s">
        <v>107</v>
      </c>
      <c r="E91" s="27">
        <v>824.6</v>
      </c>
      <c r="F91" s="27">
        <v>395.84</v>
      </c>
      <c r="G91" s="27">
        <v>422.39</v>
      </c>
      <c r="H91" s="28">
        <v>1642.83</v>
      </c>
      <c r="I91" s="29" t="s">
        <v>1008</v>
      </c>
    </row>
    <row r="92" spans="1:9" s="16" customFormat="1" ht="33.75" outlineLevel="2" x14ac:dyDescent="0.25">
      <c r="A92" s="23">
        <v>879</v>
      </c>
      <c r="B92" s="24">
        <v>45275</v>
      </c>
      <c r="C92" s="25" t="s">
        <v>395</v>
      </c>
      <c r="D92" s="26" t="s">
        <v>107</v>
      </c>
      <c r="E92" s="27">
        <v>412.3</v>
      </c>
      <c r="F92" s="27">
        <v>296.88</v>
      </c>
      <c r="G92" s="27">
        <v>288.54999999999995</v>
      </c>
      <c r="H92" s="28">
        <v>997.73</v>
      </c>
      <c r="I92" s="29" t="s">
        <v>1063</v>
      </c>
    </row>
    <row r="93" spans="1:9" s="16" customFormat="1" outlineLevel="1" x14ac:dyDescent="0.25">
      <c r="A93" s="43"/>
      <c r="B93" s="44"/>
      <c r="C93" s="45" t="s">
        <v>1131</v>
      </c>
      <c r="D93" s="39"/>
      <c r="E93" s="40">
        <f>SUBTOTAL(9,E89:E92)</f>
        <v>1236.9000000000001</v>
      </c>
      <c r="F93" s="40">
        <f>SUBTOTAL(9,F89:F92)</f>
        <v>692.72</v>
      </c>
      <c r="G93" s="40">
        <f>SUBTOTAL(9,G89:G92)</f>
        <v>1027.1299999999999</v>
      </c>
      <c r="H93" s="41">
        <f>SUBTOTAL(9,H89:H92)</f>
        <v>2956.75</v>
      </c>
      <c r="I93" s="42"/>
    </row>
    <row r="94" spans="1:9" s="16" customFormat="1" ht="45" outlineLevel="2" x14ac:dyDescent="0.25">
      <c r="A94" s="23">
        <v>881</v>
      </c>
      <c r="B94" s="24">
        <v>45275</v>
      </c>
      <c r="C94" s="25" t="s">
        <v>1065</v>
      </c>
      <c r="D94" s="26" t="s">
        <v>104</v>
      </c>
      <c r="E94" s="27">
        <v>824.6</v>
      </c>
      <c r="F94" s="27">
        <v>593.76</v>
      </c>
      <c r="G94" s="27">
        <v>346.26</v>
      </c>
      <c r="H94" s="28">
        <v>1764.6200000000001</v>
      </c>
      <c r="I94" s="29" t="s">
        <v>1066</v>
      </c>
    </row>
    <row r="95" spans="1:9" s="16" customFormat="1" outlineLevel="1" x14ac:dyDescent="0.25">
      <c r="A95" s="43"/>
      <c r="B95" s="44"/>
      <c r="C95" s="45" t="s">
        <v>1132</v>
      </c>
      <c r="D95" s="39"/>
      <c r="E95" s="40">
        <f>SUBTOTAL(9,E94:E94)</f>
        <v>824.6</v>
      </c>
      <c r="F95" s="40">
        <f>SUBTOTAL(9,F94:F94)</f>
        <v>593.76</v>
      </c>
      <c r="G95" s="40">
        <f>SUBTOTAL(9,G94:G94)</f>
        <v>346.26</v>
      </c>
      <c r="H95" s="41">
        <f>SUBTOTAL(9,H94:H94)</f>
        <v>1764.6200000000001</v>
      </c>
      <c r="I95" s="42"/>
    </row>
    <row r="96" spans="1:9" s="16" customFormat="1" ht="45" outlineLevel="2" x14ac:dyDescent="0.25">
      <c r="A96" s="23">
        <v>872</v>
      </c>
      <c r="B96" s="24">
        <v>45275</v>
      </c>
      <c r="C96" s="25" t="s">
        <v>1101</v>
      </c>
      <c r="D96" s="26" t="s">
        <v>104</v>
      </c>
      <c r="E96" s="27">
        <v>412.3</v>
      </c>
      <c r="F96" s="27">
        <v>197.92</v>
      </c>
      <c r="G96" s="27">
        <v>813.37</v>
      </c>
      <c r="H96" s="28">
        <v>1423.5900000000001</v>
      </c>
      <c r="I96" s="29" t="s">
        <v>1052</v>
      </c>
    </row>
    <row r="97" spans="1:9" s="16" customFormat="1" outlineLevel="1" x14ac:dyDescent="0.25">
      <c r="A97" s="43"/>
      <c r="B97" s="44"/>
      <c r="C97" s="45" t="s">
        <v>1133</v>
      </c>
      <c r="D97" s="39"/>
      <c r="E97" s="40">
        <f>SUBTOTAL(9,E96:E96)</f>
        <v>412.3</v>
      </c>
      <c r="F97" s="40">
        <f>SUBTOTAL(9,F96:F96)</f>
        <v>197.92</v>
      </c>
      <c r="G97" s="40">
        <f>SUBTOTAL(9,G96:G96)</f>
        <v>813.37</v>
      </c>
      <c r="H97" s="41">
        <f>SUBTOTAL(9,H96:H96)</f>
        <v>1423.5900000000001</v>
      </c>
      <c r="I97" s="42"/>
    </row>
    <row r="98" spans="1:9" s="16" customFormat="1" ht="33.75" outlineLevel="2" x14ac:dyDescent="0.25">
      <c r="A98" s="23">
        <v>822</v>
      </c>
      <c r="B98" s="24">
        <v>45265</v>
      </c>
      <c r="C98" s="25" t="s">
        <v>433</v>
      </c>
      <c r="D98" s="26" t="s">
        <v>104</v>
      </c>
      <c r="E98" s="27">
        <v>412.3</v>
      </c>
      <c r="F98" s="27">
        <v>197.92</v>
      </c>
      <c r="G98" s="27">
        <v>709.63</v>
      </c>
      <c r="H98" s="28">
        <v>1319.85</v>
      </c>
      <c r="I98" s="29" t="s">
        <v>991</v>
      </c>
    </row>
    <row r="99" spans="1:9" s="16" customFormat="1" ht="33.75" outlineLevel="2" x14ac:dyDescent="0.25">
      <c r="A99" s="23">
        <v>823</v>
      </c>
      <c r="B99" s="24">
        <v>45265</v>
      </c>
      <c r="C99" s="25" t="s">
        <v>433</v>
      </c>
      <c r="D99" s="26" t="s">
        <v>104</v>
      </c>
      <c r="E99" s="27">
        <v>412.3</v>
      </c>
      <c r="F99" s="27">
        <v>197.92</v>
      </c>
      <c r="G99" s="27">
        <v>709.63</v>
      </c>
      <c r="H99" s="28">
        <v>1319.85</v>
      </c>
      <c r="I99" s="29" t="s">
        <v>992</v>
      </c>
    </row>
    <row r="100" spans="1:9" s="16" customFormat="1" ht="45" outlineLevel="2" x14ac:dyDescent="0.25">
      <c r="A100" s="23">
        <v>877</v>
      </c>
      <c r="B100" s="24">
        <v>45275</v>
      </c>
      <c r="C100" s="25" t="s">
        <v>433</v>
      </c>
      <c r="D100" s="26" t="s">
        <v>104</v>
      </c>
      <c r="E100" s="27">
        <v>412.3</v>
      </c>
      <c r="F100" s="27">
        <v>197.92</v>
      </c>
      <c r="G100" s="27">
        <v>716.91</v>
      </c>
      <c r="H100" s="28">
        <v>1327.13</v>
      </c>
      <c r="I100" s="29" t="s">
        <v>1061</v>
      </c>
    </row>
    <row r="101" spans="1:9" s="16" customFormat="1" outlineLevel="1" x14ac:dyDescent="0.25">
      <c r="A101" s="43"/>
      <c r="B101" s="44"/>
      <c r="C101" s="45" t="s">
        <v>1134</v>
      </c>
      <c r="D101" s="39"/>
      <c r="E101" s="40">
        <f>SUBTOTAL(9,E98:E100)</f>
        <v>1236.9000000000001</v>
      </c>
      <c r="F101" s="40">
        <f>SUBTOTAL(9,F98:F100)</f>
        <v>593.76</v>
      </c>
      <c r="G101" s="40">
        <f>SUBTOTAL(9,G98:G100)</f>
        <v>2136.17</v>
      </c>
      <c r="H101" s="41">
        <f>SUBTOTAL(9,H98:H100)</f>
        <v>3966.83</v>
      </c>
      <c r="I101" s="42"/>
    </row>
    <row r="102" spans="1:9" s="16" customFormat="1" ht="33.75" outlineLevel="2" x14ac:dyDescent="0.25">
      <c r="A102" s="23">
        <v>896</v>
      </c>
      <c r="B102" s="24">
        <v>45286</v>
      </c>
      <c r="C102" s="25" t="s">
        <v>1084</v>
      </c>
      <c r="D102" s="26" t="s">
        <v>104</v>
      </c>
      <c r="E102" s="27">
        <v>0</v>
      </c>
      <c r="F102" s="27">
        <v>98.96</v>
      </c>
      <c r="G102" s="27">
        <v>115.42</v>
      </c>
      <c r="H102" s="28">
        <v>214.38</v>
      </c>
      <c r="I102" s="29" t="s">
        <v>1085</v>
      </c>
    </row>
    <row r="103" spans="1:9" s="16" customFormat="1" outlineLevel="1" x14ac:dyDescent="0.25">
      <c r="A103" s="43"/>
      <c r="B103" s="44"/>
      <c r="C103" s="45" t="s">
        <v>1135</v>
      </c>
      <c r="D103" s="39"/>
      <c r="E103" s="40">
        <f>SUBTOTAL(9,E102:E102)</f>
        <v>0</v>
      </c>
      <c r="F103" s="40">
        <f>SUBTOTAL(9,F102:F102)</f>
        <v>98.96</v>
      </c>
      <c r="G103" s="40">
        <f>SUBTOTAL(9,G102:G102)</f>
        <v>115.42</v>
      </c>
      <c r="H103" s="41">
        <f>SUBTOTAL(9,H102:H102)</f>
        <v>214.38</v>
      </c>
      <c r="I103" s="42"/>
    </row>
    <row r="104" spans="1:9" s="16" customFormat="1" ht="33.75" outlineLevel="2" x14ac:dyDescent="0.25">
      <c r="A104" s="23">
        <v>828</v>
      </c>
      <c r="B104" s="24">
        <v>45265</v>
      </c>
      <c r="C104" s="25" t="s">
        <v>454</v>
      </c>
      <c r="D104" s="26" t="s">
        <v>107</v>
      </c>
      <c r="E104" s="27">
        <v>412.3</v>
      </c>
      <c r="F104" s="27">
        <v>296.88</v>
      </c>
      <c r="G104" s="27">
        <v>795.34</v>
      </c>
      <c r="H104" s="28">
        <v>1504.52</v>
      </c>
      <c r="I104" s="29" t="s">
        <v>997</v>
      </c>
    </row>
    <row r="105" spans="1:9" s="16" customFormat="1" ht="45" outlineLevel="2" x14ac:dyDescent="0.25">
      <c r="A105" s="23">
        <v>883</v>
      </c>
      <c r="B105" s="24">
        <v>45275</v>
      </c>
      <c r="C105" s="25" t="s">
        <v>454</v>
      </c>
      <c r="D105" s="26" t="s">
        <v>107</v>
      </c>
      <c r="E105" s="27">
        <v>412.3</v>
      </c>
      <c r="F105" s="27">
        <v>197.92</v>
      </c>
      <c r="G105" s="27">
        <v>802.62</v>
      </c>
      <c r="H105" s="28">
        <v>1412.8400000000001</v>
      </c>
      <c r="I105" s="29" t="s">
        <v>1068</v>
      </c>
    </row>
    <row r="106" spans="1:9" s="16" customFormat="1" outlineLevel="1" x14ac:dyDescent="0.25">
      <c r="A106" s="43"/>
      <c r="B106" s="44"/>
      <c r="C106" s="45" t="s">
        <v>1136</v>
      </c>
      <c r="D106" s="39"/>
      <c r="E106" s="40">
        <f>SUBTOTAL(9,E104:E105)</f>
        <v>824.6</v>
      </c>
      <c r="F106" s="40">
        <f>SUBTOTAL(9,F104:F105)</f>
        <v>494.79999999999995</v>
      </c>
      <c r="G106" s="40">
        <f>SUBTOTAL(9,G104:G105)</f>
        <v>1597.96</v>
      </c>
      <c r="H106" s="41">
        <f>SUBTOTAL(9,H104:H105)</f>
        <v>2917.36</v>
      </c>
      <c r="I106" s="42"/>
    </row>
    <row r="107" spans="1:9" s="16" customFormat="1" ht="33.75" outlineLevel="2" x14ac:dyDescent="0.25">
      <c r="A107" s="23">
        <v>867</v>
      </c>
      <c r="B107" s="24">
        <v>45275</v>
      </c>
      <c r="C107" s="25" t="s">
        <v>1044</v>
      </c>
      <c r="D107" s="26" t="s">
        <v>104</v>
      </c>
      <c r="E107" s="27">
        <v>0</v>
      </c>
      <c r="F107" s="27">
        <v>197.92</v>
      </c>
      <c r="G107" s="27">
        <v>2027.48</v>
      </c>
      <c r="H107" s="28">
        <v>2225.4</v>
      </c>
      <c r="I107" s="29" t="s">
        <v>1045</v>
      </c>
    </row>
    <row r="108" spans="1:9" s="16" customFormat="1" outlineLevel="1" x14ac:dyDescent="0.25">
      <c r="A108" s="43"/>
      <c r="B108" s="44"/>
      <c r="C108" s="45" t="s">
        <v>1137</v>
      </c>
      <c r="D108" s="39"/>
      <c r="E108" s="40">
        <f>SUBTOTAL(9,E107:E107)</f>
        <v>0</v>
      </c>
      <c r="F108" s="40">
        <f>SUBTOTAL(9,F107:F107)</f>
        <v>197.92</v>
      </c>
      <c r="G108" s="40">
        <f>SUBTOTAL(9,G107:G107)</f>
        <v>2027.48</v>
      </c>
      <c r="H108" s="41">
        <f>SUBTOTAL(9,H107:H107)</f>
        <v>2225.4</v>
      </c>
      <c r="I108" s="42"/>
    </row>
    <row r="109" spans="1:9" s="16" customFormat="1" ht="67.5" outlineLevel="2" x14ac:dyDescent="0.25">
      <c r="A109" s="23">
        <v>827</v>
      </c>
      <c r="B109" s="24">
        <v>45265</v>
      </c>
      <c r="C109" s="25" t="s">
        <v>485</v>
      </c>
      <c r="D109" s="26" t="s">
        <v>107</v>
      </c>
      <c r="E109" s="27">
        <v>824.6</v>
      </c>
      <c r="F109" s="27">
        <v>593.76</v>
      </c>
      <c r="G109" s="27">
        <v>753.9</v>
      </c>
      <c r="H109" s="28">
        <v>2172.2600000000002</v>
      </c>
      <c r="I109" s="29" t="s">
        <v>996</v>
      </c>
    </row>
    <row r="110" spans="1:9" s="16" customFormat="1" ht="45" outlineLevel="2" x14ac:dyDescent="0.25">
      <c r="A110" s="23">
        <v>884</v>
      </c>
      <c r="B110" s="24">
        <v>45275</v>
      </c>
      <c r="C110" s="25" t="s">
        <v>485</v>
      </c>
      <c r="D110" s="26" t="s">
        <v>107</v>
      </c>
      <c r="E110" s="27">
        <v>412.3</v>
      </c>
      <c r="F110" s="27">
        <v>395.84</v>
      </c>
      <c r="G110" s="27">
        <v>619.56000000000006</v>
      </c>
      <c r="H110" s="28">
        <v>1427.7</v>
      </c>
      <c r="I110" s="29" t="s">
        <v>1069</v>
      </c>
    </row>
    <row r="111" spans="1:9" s="16" customFormat="1" outlineLevel="1" x14ac:dyDescent="0.25">
      <c r="A111" s="43"/>
      <c r="B111" s="44"/>
      <c r="C111" s="45" t="s">
        <v>1138</v>
      </c>
      <c r="D111" s="39"/>
      <c r="E111" s="40">
        <f>SUBTOTAL(9,E109:E110)</f>
        <v>1236.9000000000001</v>
      </c>
      <c r="F111" s="40">
        <f>SUBTOTAL(9,F109:F110)</f>
        <v>989.59999999999991</v>
      </c>
      <c r="G111" s="40">
        <f>SUBTOTAL(9,G109:G110)</f>
        <v>1373.46</v>
      </c>
      <c r="H111" s="41">
        <f>SUBTOTAL(9,H109:H110)</f>
        <v>3599.96</v>
      </c>
      <c r="I111" s="42"/>
    </row>
    <row r="112" spans="1:9" s="16" customFormat="1" ht="33.75" outlineLevel="2" x14ac:dyDescent="0.25">
      <c r="A112" s="23">
        <v>878</v>
      </c>
      <c r="B112" s="24">
        <v>45275</v>
      </c>
      <c r="C112" s="25" t="s">
        <v>499</v>
      </c>
      <c r="D112" s="26" t="s">
        <v>107</v>
      </c>
      <c r="E112" s="27">
        <v>0</v>
      </c>
      <c r="F112" s="27">
        <v>296.88</v>
      </c>
      <c r="G112" s="27">
        <v>1554.1100000000001</v>
      </c>
      <c r="H112" s="28">
        <v>1850.9900000000002</v>
      </c>
      <c r="I112" s="29" t="s">
        <v>1062</v>
      </c>
    </row>
    <row r="113" spans="1:9" s="16" customFormat="1" outlineLevel="1" x14ac:dyDescent="0.25">
      <c r="A113" s="43"/>
      <c r="B113" s="44"/>
      <c r="C113" s="45" t="s">
        <v>1139</v>
      </c>
      <c r="D113" s="39"/>
      <c r="E113" s="40">
        <f>SUBTOTAL(9,E112:E112)</f>
        <v>0</v>
      </c>
      <c r="F113" s="40">
        <f>SUBTOTAL(9,F112:F112)</f>
        <v>296.88</v>
      </c>
      <c r="G113" s="40">
        <f>SUBTOTAL(9,G112:G112)</f>
        <v>1554.1100000000001</v>
      </c>
      <c r="H113" s="41">
        <f>SUBTOTAL(9,H112:H112)</f>
        <v>1850.9900000000002</v>
      </c>
      <c r="I113" s="42"/>
    </row>
    <row r="114" spans="1:9" s="16" customFormat="1" ht="33.75" outlineLevel="2" x14ac:dyDescent="0.25">
      <c r="A114" s="23">
        <v>894</v>
      </c>
      <c r="B114" s="24">
        <v>45279</v>
      </c>
      <c r="C114" s="25" t="s">
        <v>1080</v>
      </c>
      <c r="D114" s="26" t="s">
        <v>104</v>
      </c>
      <c r="E114" s="27">
        <v>824.6</v>
      </c>
      <c r="F114" s="27">
        <v>593.76</v>
      </c>
      <c r="G114" s="27">
        <v>2398.7600000000002</v>
      </c>
      <c r="H114" s="28">
        <v>3817.1200000000003</v>
      </c>
      <c r="I114" s="29" t="s">
        <v>1081</v>
      </c>
    </row>
    <row r="115" spans="1:9" s="16" customFormat="1" outlineLevel="1" x14ac:dyDescent="0.25">
      <c r="A115" s="43"/>
      <c r="B115" s="44"/>
      <c r="C115" s="45" t="s">
        <v>1140</v>
      </c>
      <c r="D115" s="39"/>
      <c r="E115" s="40">
        <f>SUBTOTAL(9,E114:E114)</f>
        <v>824.6</v>
      </c>
      <c r="F115" s="40">
        <f>SUBTOTAL(9,F114:F114)</f>
        <v>593.76</v>
      </c>
      <c r="G115" s="40">
        <f>SUBTOTAL(9,G114:G114)</f>
        <v>2398.7600000000002</v>
      </c>
      <c r="H115" s="41">
        <f>SUBTOTAL(9,H114:H114)</f>
        <v>3817.1200000000003</v>
      </c>
      <c r="I115" s="42"/>
    </row>
    <row r="116" spans="1:9" s="16" customFormat="1" ht="22.5" outlineLevel="2" x14ac:dyDescent="0.25">
      <c r="A116" s="23">
        <v>789</v>
      </c>
      <c r="B116" s="24">
        <v>45265</v>
      </c>
      <c r="C116" s="25" t="s">
        <v>525</v>
      </c>
      <c r="D116" s="26" t="s">
        <v>107</v>
      </c>
      <c r="E116" s="27">
        <v>0</v>
      </c>
      <c r="F116" s="27">
        <v>197.92</v>
      </c>
      <c r="G116" s="27">
        <v>0</v>
      </c>
      <c r="H116" s="28">
        <v>197.92</v>
      </c>
      <c r="I116" s="29" t="s">
        <v>957</v>
      </c>
    </row>
    <row r="117" spans="1:9" s="16" customFormat="1" ht="22.5" outlineLevel="2" x14ac:dyDescent="0.25">
      <c r="A117" s="23">
        <v>790</v>
      </c>
      <c r="B117" s="24">
        <v>45265</v>
      </c>
      <c r="C117" s="25" t="s">
        <v>525</v>
      </c>
      <c r="D117" s="26" t="s">
        <v>107</v>
      </c>
      <c r="E117" s="27">
        <v>0</v>
      </c>
      <c r="F117" s="27">
        <v>197.92</v>
      </c>
      <c r="G117" s="27">
        <v>0</v>
      </c>
      <c r="H117" s="28">
        <v>197.92</v>
      </c>
      <c r="I117" s="29" t="s">
        <v>958</v>
      </c>
    </row>
    <row r="118" spans="1:9" s="16" customFormat="1" ht="22.5" outlineLevel="2" x14ac:dyDescent="0.25">
      <c r="A118" s="23">
        <v>791</v>
      </c>
      <c r="B118" s="24">
        <v>45265</v>
      </c>
      <c r="C118" s="25" t="s">
        <v>525</v>
      </c>
      <c r="D118" s="26" t="s">
        <v>107</v>
      </c>
      <c r="E118" s="27">
        <v>0</v>
      </c>
      <c r="F118" s="27">
        <v>197.92</v>
      </c>
      <c r="G118" s="27">
        <v>0</v>
      </c>
      <c r="H118" s="28">
        <v>197.92</v>
      </c>
      <c r="I118" s="29" t="s">
        <v>959</v>
      </c>
    </row>
    <row r="119" spans="1:9" s="16" customFormat="1" ht="22.5" outlineLevel="2" x14ac:dyDescent="0.25">
      <c r="A119" s="23">
        <v>792</v>
      </c>
      <c r="B119" s="24">
        <v>45265</v>
      </c>
      <c r="C119" s="25" t="s">
        <v>525</v>
      </c>
      <c r="D119" s="26" t="s">
        <v>107</v>
      </c>
      <c r="E119" s="27">
        <v>0</v>
      </c>
      <c r="F119" s="27">
        <v>197.92</v>
      </c>
      <c r="G119" s="27">
        <v>0</v>
      </c>
      <c r="H119" s="28">
        <v>197.92</v>
      </c>
      <c r="I119" s="29" t="s">
        <v>960</v>
      </c>
    </row>
    <row r="120" spans="1:9" s="16" customFormat="1" ht="22.5" outlineLevel="2" x14ac:dyDescent="0.25">
      <c r="A120" s="23">
        <v>793</v>
      </c>
      <c r="B120" s="24">
        <v>45265</v>
      </c>
      <c r="C120" s="25" t="s">
        <v>525</v>
      </c>
      <c r="D120" s="26" t="s">
        <v>107</v>
      </c>
      <c r="E120" s="27">
        <v>0</v>
      </c>
      <c r="F120" s="27">
        <v>197.92</v>
      </c>
      <c r="G120" s="27">
        <v>0</v>
      </c>
      <c r="H120" s="28">
        <v>197.92</v>
      </c>
      <c r="I120" s="29" t="s">
        <v>961</v>
      </c>
    </row>
    <row r="121" spans="1:9" s="16" customFormat="1" ht="22.5" outlineLevel="2" x14ac:dyDescent="0.25">
      <c r="A121" s="23">
        <v>794</v>
      </c>
      <c r="B121" s="24">
        <v>45265</v>
      </c>
      <c r="C121" s="25" t="s">
        <v>525</v>
      </c>
      <c r="D121" s="26" t="s">
        <v>107</v>
      </c>
      <c r="E121" s="27">
        <v>0</v>
      </c>
      <c r="F121" s="27">
        <v>197.92</v>
      </c>
      <c r="G121" s="27">
        <v>0</v>
      </c>
      <c r="H121" s="28">
        <v>197.92</v>
      </c>
      <c r="I121" s="29" t="s">
        <v>962</v>
      </c>
    </row>
    <row r="122" spans="1:9" s="16" customFormat="1" ht="22.5" outlineLevel="2" x14ac:dyDescent="0.25">
      <c r="A122" s="23">
        <v>795</v>
      </c>
      <c r="B122" s="24">
        <v>45265</v>
      </c>
      <c r="C122" s="25" t="s">
        <v>525</v>
      </c>
      <c r="D122" s="26" t="s">
        <v>107</v>
      </c>
      <c r="E122" s="27">
        <v>0</v>
      </c>
      <c r="F122" s="27">
        <v>197.92</v>
      </c>
      <c r="G122" s="27">
        <v>0</v>
      </c>
      <c r="H122" s="28">
        <v>197.92</v>
      </c>
      <c r="I122" s="29" t="s">
        <v>963</v>
      </c>
    </row>
    <row r="123" spans="1:9" s="16" customFormat="1" ht="22.5" outlineLevel="2" x14ac:dyDescent="0.25">
      <c r="A123" s="23">
        <v>796</v>
      </c>
      <c r="B123" s="24">
        <v>45265</v>
      </c>
      <c r="C123" s="25" t="s">
        <v>525</v>
      </c>
      <c r="D123" s="26" t="s">
        <v>107</v>
      </c>
      <c r="E123" s="27">
        <v>0</v>
      </c>
      <c r="F123" s="27">
        <v>197.92</v>
      </c>
      <c r="G123" s="27">
        <v>0</v>
      </c>
      <c r="H123" s="28">
        <v>197.92</v>
      </c>
      <c r="I123" s="29" t="s">
        <v>964</v>
      </c>
    </row>
    <row r="124" spans="1:9" s="16" customFormat="1" ht="22.5" outlineLevel="2" x14ac:dyDescent="0.25">
      <c r="A124" s="23">
        <v>797</v>
      </c>
      <c r="B124" s="24">
        <v>45265</v>
      </c>
      <c r="C124" s="25" t="s">
        <v>525</v>
      </c>
      <c r="D124" s="26" t="s">
        <v>107</v>
      </c>
      <c r="E124" s="27">
        <v>0</v>
      </c>
      <c r="F124" s="27">
        <v>197.92</v>
      </c>
      <c r="G124" s="27">
        <v>0</v>
      </c>
      <c r="H124" s="28">
        <v>197.92</v>
      </c>
      <c r="I124" s="29" t="s">
        <v>965</v>
      </c>
    </row>
    <row r="125" spans="1:9" s="16" customFormat="1" ht="22.5" outlineLevel="2" x14ac:dyDescent="0.25">
      <c r="A125" s="23">
        <v>798</v>
      </c>
      <c r="B125" s="24">
        <v>45265</v>
      </c>
      <c r="C125" s="25" t="s">
        <v>525</v>
      </c>
      <c r="D125" s="26" t="s">
        <v>107</v>
      </c>
      <c r="E125" s="27">
        <v>0</v>
      </c>
      <c r="F125" s="27">
        <v>197.92</v>
      </c>
      <c r="G125" s="27">
        <v>0</v>
      </c>
      <c r="H125" s="28">
        <v>197.92</v>
      </c>
      <c r="I125" s="29" t="s">
        <v>966</v>
      </c>
    </row>
    <row r="126" spans="1:9" s="16" customFormat="1" ht="22.5" outlineLevel="2" x14ac:dyDescent="0.25">
      <c r="A126" s="23">
        <v>799</v>
      </c>
      <c r="B126" s="24">
        <v>45265</v>
      </c>
      <c r="C126" s="25" t="s">
        <v>525</v>
      </c>
      <c r="D126" s="26" t="s">
        <v>107</v>
      </c>
      <c r="E126" s="27">
        <v>0</v>
      </c>
      <c r="F126" s="27">
        <v>197.92</v>
      </c>
      <c r="G126" s="27">
        <v>0</v>
      </c>
      <c r="H126" s="28">
        <v>197.92</v>
      </c>
      <c r="I126" s="29" t="s">
        <v>967</v>
      </c>
    </row>
    <row r="127" spans="1:9" s="16" customFormat="1" ht="22.5" outlineLevel="2" x14ac:dyDescent="0.25">
      <c r="A127" s="23">
        <v>800</v>
      </c>
      <c r="B127" s="24">
        <v>45265</v>
      </c>
      <c r="C127" s="25" t="s">
        <v>525</v>
      </c>
      <c r="D127" s="26" t="s">
        <v>107</v>
      </c>
      <c r="E127" s="27">
        <v>0</v>
      </c>
      <c r="F127" s="27">
        <v>197.92</v>
      </c>
      <c r="G127" s="27">
        <v>0</v>
      </c>
      <c r="H127" s="28">
        <v>197.92</v>
      </c>
      <c r="I127" s="29" t="s">
        <v>968</v>
      </c>
    </row>
    <row r="128" spans="1:9" s="16" customFormat="1" ht="22.5" outlineLevel="2" x14ac:dyDescent="0.25">
      <c r="A128" s="23">
        <v>801</v>
      </c>
      <c r="B128" s="24">
        <v>45265</v>
      </c>
      <c r="C128" s="25" t="s">
        <v>525</v>
      </c>
      <c r="D128" s="26" t="s">
        <v>107</v>
      </c>
      <c r="E128" s="27">
        <v>0</v>
      </c>
      <c r="F128" s="27">
        <v>197.92</v>
      </c>
      <c r="G128" s="27">
        <v>0</v>
      </c>
      <c r="H128" s="28">
        <v>197.92</v>
      </c>
      <c r="I128" s="29" t="s">
        <v>969</v>
      </c>
    </row>
    <row r="129" spans="1:9" s="16" customFormat="1" ht="33.75" outlineLevel="2" x14ac:dyDescent="0.25">
      <c r="A129" s="23">
        <v>802</v>
      </c>
      <c r="B129" s="24">
        <v>45265</v>
      </c>
      <c r="C129" s="25" t="s">
        <v>525</v>
      </c>
      <c r="D129" s="26" t="s">
        <v>107</v>
      </c>
      <c r="E129" s="27">
        <v>0</v>
      </c>
      <c r="F129" s="27">
        <v>197.92</v>
      </c>
      <c r="G129" s="27">
        <v>0</v>
      </c>
      <c r="H129" s="28">
        <v>197.92</v>
      </c>
      <c r="I129" s="29" t="s">
        <v>970</v>
      </c>
    </row>
    <row r="130" spans="1:9" s="16" customFormat="1" ht="22.5" outlineLevel="2" x14ac:dyDescent="0.25">
      <c r="A130" s="23">
        <v>803</v>
      </c>
      <c r="B130" s="24">
        <v>45265</v>
      </c>
      <c r="C130" s="25" t="s">
        <v>525</v>
      </c>
      <c r="D130" s="26" t="s">
        <v>107</v>
      </c>
      <c r="E130" s="27">
        <v>0</v>
      </c>
      <c r="F130" s="27">
        <v>197.92</v>
      </c>
      <c r="G130" s="27">
        <v>0</v>
      </c>
      <c r="H130" s="28">
        <v>197.92</v>
      </c>
      <c r="I130" s="29" t="s">
        <v>971</v>
      </c>
    </row>
    <row r="131" spans="1:9" s="16" customFormat="1" ht="33.75" outlineLevel="2" x14ac:dyDescent="0.25">
      <c r="A131" s="23">
        <v>804</v>
      </c>
      <c r="B131" s="24">
        <v>45265</v>
      </c>
      <c r="C131" s="25" t="s">
        <v>525</v>
      </c>
      <c r="D131" s="26" t="s">
        <v>107</v>
      </c>
      <c r="E131" s="27">
        <v>0</v>
      </c>
      <c r="F131" s="27">
        <v>197.92</v>
      </c>
      <c r="G131" s="27">
        <v>0</v>
      </c>
      <c r="H131" s="28">
        <v>197.92</v>
      </c>
      <c r="I131" s="29" t="s">
        <v>972</v>
      </c>
    </row>
    <row r="132" spans="1:9" s="16" customFormat="1" ht="22.5" outlineLevel="2" x14ac:dyDescent="0.25">
      <c r="A132" s="23">
        <v>805</v>
      </c>
      <c r="B132" s="24">
        <v>45265</v>
      </c>
      <c r="C132" s="25" t="s">
        <v>525</v>
      </c>
      <c r="D132" s="26" t="s">
        <v>107</v>
      </c>
      <c r="E132" s="27">
        <v>0</v>
      </c>
      <c r="F132" s="27">
        <v>197.92</v>
      </c>
      <c r="G132" s="27">
        <v>0</v>
      </c>
      <c r="H132" s="28">
        <v>197.92</v>
      </c>
      <c r="I132" s="29" t="s">
        <v>973</v>
      </c>
    </row>
    <row r="133" spans="1:9" s="16" customFormat="1" ht="45" outlineLevel="2" x14ac:dyDescent="0.25">
      <c r="A133" s="23">
        <v>847</v>
      </c>
      <c r="B133" s="24">
        <v>45273</v>
      </c>
      <c r="C133" s="25" t="s">
        <v>525</v>
      </c>
      <c r="D133" s="26" t="s">
        <v>107</v>
      </c>
      <c r="E133" s="27">
        <v>2770.72</v>
      </c>
      <c r="F133" s="27">
        <v>1055.52</v>
      </c>
      <c r="G133" s="27">
        <v>742.2</v>
      </c>
      <c r="H133" s="28">
        <v>4568.4399999999996</v>
      </c>
      <c r="I133" s="29" t="s">
        <v>1016</v>
      </c>
    </row>
    <row r="134" spans="1:9" s="16" customFormat="1" outlineLevel="1" x14ac:dyDescent="0.25">
      <c r="A134" s="43"/>
      <c r="B134" s="44"/>
      <c r="C134" s="45" t="s">
        <v>1141</v>
      </c>
      <c r="D134" s="39"/>
      <c r="E134" s="40">
        <f>SUBTOTAL(9,E116:E133)</f>
        <v>2770.72</v>
      </c>
      <c r="F134" s="40">
        <f>SUBTOTAL(9,F116:F133)</f>
        <v>4420.1600000000008</v>
      </c>
      <c r="G134" s="40">
        <f>SUBTOTAL(9,G116:G133)</f>
        <v>742.2</v>
      </c>
      <c r="H134" s="41">
        <f>SUBTOTAL(9,H116:H133)</f>
        <v>7933.08</v>
      </c>
      <c r="I134" s="42"/>
    </row>
    <row r="135" spans="1:9" s="16" customFormat="1" ht="33.75" outlineLevel="2" x14ac:dyDescent="0.25">
      <c r="A135" s="23">
        <v>863</v>
      </c>
      <c r="B135" s="24">
        <v>45275</v>
      </c>
      <c r="C135" s="25" t="s">
        <v>1038</v>
      </c>
      <c r="D135" s="26" t="s">
        <v>104</v>
      </c>
      <c r="E135" s="27">
        <v>0</v>
      </c>
      <c r="F135" s="27">
        <v>197.92</v>
      </c>
      <c r="G135" s="27">
        <v>522.16999999999996</v>
      </c>
      <c r="H135" s="28">
        <v>720.08999999999992</v>
      </c>
      <c r="I135" s="29" t="s">
        <v>1039</v>
      </c>
    </row>
    <row r="136" spans="1:9" s="16" customFormat="1" outlineLevel="1" x14ac:dyDescent="0.25">
      <c r="A136" s="43"/>
      <c r="B136" s="44"/>
      <c r="C136" s="45" t="s">
        <v>1142</v>
      </c>
      <c r="D136" s="39"/>
      <c r="E136" s="40">
        <f>SUBTOTAL(9,E135:E135)</f>
        <v>0</v>
      </c>
      <c r="F136" s="40">
        <f>SUBTOTAL(9,F135:F135)</f>
        <v>197.92</v>
      </c>
      <c r="G136" s="40">
        <f>SUBTOTAL(9,G135:G135)</f>
        <v>522.16999999999996</v>
      </c>
      <c r="H136" s="41">
        <f>SUBTOTAL(9,H135:H135)</f>
        <v>720.08999999999992</v>
      </c>
      <c r="I136" s="42"/>
    </row>
    <row r="137" spans="1:9" s="16" customFormat="1" ht="33.75" outlineLevel="2" x14ac:dyDescent="0.25">
      <c r="A137" s="23">
        <v>895</v>
      </c>
      <c r="B137" s="24">
        <v>45286</v>
      </c>
      <c r="C137" s="25" t="s">
        <v>1082</v>
      </c>
      <c r="D137" s="26" t="s">
        <v>104</v>
      </c>
      <c r="E137" s="27">
        <v>0</v>
      </c>
      <c r="F137" s="27">
        <v>98.96</v>
      </c>
      <c r="G137" s="27">
        <v>96.29</v>
      </c>
      <c r="H137" s="28">
        <v>195.25</v>
      </c>
      <c r="I137" s="29" t="s">
        <v>1083</v>
      </c>
    </row>
    <row r="138" spans="1:9" s="16" customFormat="1" outlineLevel="1" x14ac:dyDescent="0.25">
      <c r="A138" s="43"/>
      <c r="B138" s="44"/>
      <c r="C138" s="45" t="s">
        <v>1143</v>
      </c>
      <c r="D138" s="39"/>
      <c r="E138" s="40">
        <f>SUBTOTAL(9,E137:E137)</f>
        <v>0</v>
      </c>
      <c r="F138" s="40">
        <f>SUBTOTAL(9,F137:F137)</f>
        <v>98.96</v>
      </c>
      <c r="G138" s="40">
        <f>SUBTOTAL(9,G137:G137)</f>
        <v>96.29</v>
      </c>
      <c r="H138" s="41">
        <f>SUBTOTAL(9,H137:H137)</f>
        <v>195.25</v>
      </c>
      <c r="I138" s="42"/>
    </row>
    <row r="139" spans="1:9" s="16" customFormat="1" ht="45" outlineLevel="2" x14ac:dyDescent="0.25">
      <c r="A139" s="23">
        <v>873</v>
      </c>
      <c r="B139" s="24">
        <v>45275</v>
      </c>
      <c r="C139" s="25" t="s">
        <v>1053</v>
      </c>
      <c r="D139" s="26" t="s">
        <v>104</v>
      </c>
      <c r="E139" s="27">
        <v>412.3</v>
      </c>
      <c r="F139" s="27">
        <v>296.88</v>
      </c>
      <c r="G139" s="27">
        <v>1364.8300000000002</v>
      </c>
      <c r="H139" s="28">
        <v>2074.0100000000002</v>
      </c>
      <c r="I139" s="29" t="s">
        <v>1054</v>
      </c>
    </row>
    <row r="140" spans="1:9" s="16" customFormat="1" outlineLevel="1" x14ac:dyDescent="0.25">
      <c r="A140" s="43"/>
      <c r="B140" s="44"/>
      <c r="C140" s="45" t="s">
        <v>1144</v>
      </c>
      <c r="D140" s="39"/>
      <c r="E140" s="40">
        <f>SUBTOTAL(9,E139:E139)</f>
        <v>412.3</v>
      </c>
      <c r="F140" s="40">
        <f>SUBTOTAL(9,F139:F139)</f>
        <v>296.88</v>
      </c>
      <c r="G140" s="40">
        <f>SUBTOTAL(9,G139:G139)</f>
        <v>1364.8300000000002</v>
      </c>
      <c r="H140" s="41">
        <f>SUBTOTAL(9,H139:H139)</f>
        <v>2074.0100000000002</v>
      </c>
      <c r="I140" s="42"/>
    </row>
    <row r="141" spans="1:9" s="16" customFormat="1" ht="33.75" outlineLevel="2" x14ac:dyDescent="0.25">
      <c r="A141" s="23">
        <v>846</v>
      </c>
      <c r="B141" s="24">
        <v>45272</v>
      </c>
      <c r="C141" s="25" t="s">
        <v>1014</v>
      </c>
      <c r="D141" s="26" t="s">
        <v>104</v>
      </c>
      <c r="E141" s="27">
        <v>412.3</v>
      </c>
      <c r="F141" s="27">
        <v>395.84</v>
      </c>
      <c r="G141" s="27">
        <v>230.84</v>
      </c>
      <c r="H141" s="28">
        <v>1038.98</v>
      </c>
      <c r="I141" s="29" t="s">
        <v>1015</v>
      </c>
    </row>
    <row r="142" spans="1:9" s="16" customFormat="1" outlineLevel="1" x14ac:dyDescent="0.25">
      <c r="A142" s="43"/>
      <c r="B142" s="44"/>
      <c r="C142" s="45" t="s">
        <v>1145</v>
      </c>
      <c r="D142" s="39"/>
      <c r="E142" s="40">
        <f>SUBTOTAL(9,E141:E141)</f>
        <v>412.3</v>
      </c>
      <c r="F142" s="40">
        <f>SUBTOTAL(9,F141:F141)</f>
        <v>395.84</v>
      </c>
      <c r="G142" s="40">
        <f>SUBTOTAL(9,G141:G141)</f>
        <v>230.84</v>
      </c>
      <c r="H142" s="41">
        <f>SUBTOTAL(9,H141:H141)</f>
        <v>1038.98</v>
      </c>
      <c r="I142" s="42"/>
    </row>
    <row r="143" spans="1:9" s="16" customFormat="1" ht="45" outlineLevel="2" x14ac:dyDescent="0.25">
      <c r="A143" s="23">
        <v>826</v>
      </c>
      <c r="B143" s="24">
        <v>45265</v>
      </c>
      <c r="C143" s="25" t="s">
        <v>609</v>
      </c>
      <c r="D143" s="26" t="s">
        <v>107</v>
      </c>
      <c r="E143" s="27">
        <v>412.3</v>
      </c>
      <c r="F143" s="27">
        <v>197.92</v>
      </c>
      <c r="G143" s="27">
        <v>495.04</v>
      </c>
      <c r="H143" s="28">
        <v>1105.26</v>
      </c>
      <c r="I143" s="29" t="s">
        <v>995</v>
      </c>
    </row>
    <row r="144" spans="1:9" s="16" customFormat="1" ht="45" outlineLevel="2" x14ac:dyDescent="0.25">
      <c r="A144" s="23">
        <v>880</v>
      </c>
      <c r="B144" s="24">
        <v>45275</v>
      </c>
      <c r="C144" s="25" t="s">
        <v>609</v>
      </c>
      <c r="D144" s="26" t="s">
        <v>107</v>
      </c>
      <c r="E144" s="27">
        <v>412.3</v>
      </c>
      <c r="F144" s="27">
        <v>197.92</v>
      </c>
      <c r="G144" s="27">
        <v>504.14000000000004</v>
      </c>
      <c r="H144" s="28">
        <v>1114.3600000000001</v>
      </c>
      <c r="I144" s="29" t="s">
        <v>1064</v>
      </c>
    </row>
    <row r="145" spans="1:9" s="16" customFormat="1" outlineLevel="1" x14ac:dyDescent="0.25">
      <c r="A145" s="43"/>
      <c r="B145" s="44"/>
      <c r="C145" s="45" t="s">
        <v>1146</v>
      </c>
      <c r="D145" s="39"/>
      <c r="E145" s="40">
        <f>SUBTOTAL(9,E143:E144)</f>
        <v>824.6</v>
      </c>
      <c r="F145" s="40">
        <f>SUBTOTAL(9,F143:F144)</f>
        <v>395.84</v>
      </c>
      <c r="G145" s="40">
        <f>SUBTOTAL(9,G143:G144)</f>
        <v>999.18000000000006</v>
      </c>
      <c r="H145" s="41">
        <f>SUBTOTAL(9,H143:H144)</f>
        <v>2219.62</v>
      </c>
      <c r="I145" s="42"/>
    </row>
    <row r="146" spans="1:9" s="16" customFormat="1" ht="22.5" outlineLevel="2" x14ac:dyDescent="0.25">
      <c r="A146" s="23">
        <v>141</v>
      </c>
      <c r="B146" s="24">
        <v>45286</v>
      </c>
      <c r="C146" s="25" t="s">
        <v>632</v>
      </c>
      <c r="D146" s="26" t="s">
        <v>107</v>
      </c>
      <c r="E146" s="27">
        <v>0</v>
      </c>
      <c r="F146" s="27">
        <v>0</v>
      </c>
      <c r="G146" s="27">
        <v>-67.17</v>
      </c>
      <c r="H146" s="28">
        <v>-67.17</v>
      </c>
      <c r="I146" s="29" t="s">
        <v>950</v>
      </c>
    </row>
    <row r="147" spans="1:9" s="16" customFormat="1" ht="22.5" outlineLevel="2" x14ac:dyDescent="0.25">
      <c r="A147" s="23">
        <v>336</v>
      </c>
      <c r="B147" s="24">
        <v>45286</v>
      </c>
      <c r="C147" s="25" t="s">
        <v>632</v>
      </c>
      <c r="D147" s="26" t="s">
        <v>107</v>
      </c>
      <c r="E147" s="27">
        <v>0</v>
      </c>
      <c r="F147" s="27">
        <v>-98.96</v>
      </c>
      <c r="G147" s="27">
        <v>-372.93</v>
      </c>
      <c r="H147" s="28">
        <v>-471.89</v>
      </c>
      <c r="I147" s="29" t="s">
        <v>951</v>
      </c>
    </row>
    <row r="148" spans="1:9" s="16" customFormat="1" ht="22.5" outlineLevel="2" x14ac:dyDescent="0.25">
      <c r="A148" s="23">
        <v>622</v>
      </c>
      <c r="B148" s="24">
        <v>45286</v>
      </c>
      <c r="C148" s="25" t="s">
        <v>632</v>
      </c>
      <c r="D148" s="26" t="s">
        <v>107</v>
      </c>
      <c r="E148" s="27">
        <v>0</v>
      </c>
      <c r="F148" s="27">
        <v>0</v>
      </c>
      <c r="G148" s="27">
        <v>-67.17</v>
      </c>
      <c r="H148" s="28">
        <v>-67.17</v>
      </c>
      <c r="I148" s="29" t="s">
        <v>952</v>
      </c>
    </row>
    <row r="149" spans="1:9" s="16" customFormat="1" ht="22.5" outlineLevel="2" x14ac:dyDescent="0.25">
      <c r="A149" s="23">
        <v>642</v>
      </c>
      <c r="B149" s="24">
        <v>45286</v>
      </c>
      <c r="C149" s="25" t="s">
        <v>632</v>
      </c>
      <c r="D149" s="26" t="s">
        <v>107</v>
      </c>
      <c r="E149" s="27">
        <v>0</v>
      </c>
      <c r="F149" s="27">
        <v>0</v>
      </c>
      <c r="G149" s="27">
        <v>-67.17</v>
      </c>
      <c r="H149" s="28">
        <v>-67.17</v>
      </c>
      <c r="I149" s="29" t="s">
        <v>953</v>
      </c>
    </row>
    <row r="150" spans="1:9" s="16" customFormat="1" ht="22.5" outlineLevel="2" x14ac:dyDescent="0.25">
      <c r="A150" s="23">
        <v>722</v>
      </c>
      <c r="B150" s="24">
        <v>45652</v>
      </c>
      <c r="C150" s="25" t="s">
        <v>632</v>
      </c>
      <c r="D150" s="26" t="s">
        <v>107</v>
      </c>
      <c r="E150" s="27">
        <v>0</v>
      </c>
      <c r="F150" s="27">
        <v>0</v>
      </c>
      <c r="G150" s="27">
        <v>-134.68</v>
      </c>
      <c r="H150" s="28">
        <v>-134.68</v>
      </c>
      <c r="I150" s="29" t="s">
        <v>1102</v>
      </c>
    </row>
    <row r="151" spans="1:9" s="16" customFormat="1" ht="22.5" outlineLevel="2" x14ac:dyDescent="0.25">
      <c r="A151" s="23">
        <v>742</v>
      </c>
      <c r="B151" s="24">
        <v>45286</v>
      </c>
      <c r="C151" s="25" t="s">
        <v>632</v>
      </c>
      <c r="D151" s="26" t="s">
        <v>107</v>
      </c>
      <c r="E151" s="27">
        <v>0</v>
      </c>
      <c r="F151" s="27">
        <v>0</v>
      </c>
      <c r="G151" s="27">
        <v>-67.17</v>
      </c>
      <c r="H151" s="28">
        <v>-67.17</v>
      </c>
      <c r="I151" s="29" t="s">
        <v>955</v>
      </c>
    </row>
    <row r="152" spans="1:9" s="16" customFormat="1" ht="33.75" outlineLevel="2" x14ac:dyDescent="0.25">
      <c r="A152" s="23">
        <v>819</v>
      </c>
      <c r="B152" s="24">
        <v>45265</v>
      </c>
      <c r="C152" s="25" t="s">
        <v>632</v>
      </c>
      <c r="D152" s="26" t="s">
        <v>107</v>
      </c>
      <c r="E152" s="27">
        <v>0</v>
      </c>
      <c r="F152" s="27">
        <v>197.92</v>
      </c>
      <c r="G152" s="27">
        <v>245.53000000000003</v>
      </c>
      <c r="H152" s="28">
        <v>443.45000000000005</v>
      </c>
      <c r="I152" s="29" t="s">
        <v>987</v>
      </c>
    </row>
    <row r="153" spans="1:9" s="16" customFormat="1" ht="33.75" outlineLevel="2" x14ac:dyDescent="0.25">
      <c r="A153" s="23">
        <v>820</v>
      </c>
      <c r="B153" s="24">
        <v>45265</v>
      </c>
      <c r="C153" s="25" t="s">
        <v>632</v>
      </c>
      <c r="D153" s="26" t="s">
        <v>107</v>
      </c>
      <c r="E153" s="27">
        <v>0</v>
      </c>
      <c r="F153" s="27">
        <v>197.92</v>
      </c>
      <c r="G153" s="27">
        <v>245.53000000000003</v>
      </c>
      <c r="H153" s="28">
        <v>443.45000000000005</v>
      </c>
      <c r="I153" s="29" t="s">
        <v>988</v>
      </c>
    </row>
    <row r="154" spans="1:9" s="16" customFormat="1" ht="33.75" outlineLevel="2" x14ac:dyDescent="0.25">
      <c r="A154" s="23">
        <v>821</v>
      </c>
      <c r="B154" s="24">
        <v>45265</v>
      </c>
      <c r="C154" s="25" t="s">
        <v>632</v>
      </c>
      <c r="D154" s="26" t="s">
        <v>107</v>
      </c>
      <c r="E154" s="27">
        <v>0</v>
      </c>
      <c r="F154" s="27">
        <v>197.92</v>
      </c>
      <c r="G154" s="27">
        <v>245.53000000000003</v>
      </c>
      <c r="H154" s="28">
        <v>443.45000000000005</v>
      </c>
      <c r="I154" s="29" t="s">
        <v>989</v>
      </c>
    </row>
    <row r="155" spans="1:9" s="16" customFormat="1" ht="45" outlineLevel="2" x14ac:dyDescent="0.25">
      <c r="A155" s="23">
        <v>821</v>
      </c>
      <c r="B155" s="24">
        <v>45286</v>
      </c>
      <c r="C155" s="25" t="s">
        <v>632</v>
      </c>
      <c r="D155" s="26" t="s">
        <v>107</v>
      </c>
      <c r="E155" s="27">
        <v>0</v>
      </c>
      <c r="F155" s="27">
        <v>-197.92</v>
      </c>
      <c r="G155" s="27">
        <v>-245.53</v>
      </c>
      <c r="H155" s="28">
        <v>-443.45</v>
      </c>
      <c r="I155" s="29" t="s">
        <v>990</v>
      </c>
    </row>
    <row r="156" spans="1:9" s="16" customFormat="1" ht="33.75" outlineLevel="2" x14ac:dyDescent="0.25">
      <c r="A156" s="23">
        <v>898</v>
      </c>
      <c r="B156" s="24">
        <v>45286</v>
      </c>
      <c r="C156" s="25" t="s">
        <v>632</v>
      </c>
      <c r="D156" s="26" t="s">
        <v>107</v>
      </c>
      <c r="E156" s="27">
        <v>0</v>
      </c>
      <c r="F156" s="27">
        <v>197.92</v>
      </c>
      <c r="G156" s="27">
        <v>245.53000000000003</v>
      </c>
      <c r="H156" s="28">
        <v>443.45000000000005</v>
      </c>
      <c r="I156" s="29" t="s">
        <v>1088</v>
      </c>
    </row>
    <row r="157" spans="1:9" s="16" customFormat="1" ht="33.75" outlineLevel="2" x14ac:dyDescent="0.25">
      <c r="A157" s="23">
        <v>899</v>
      </c>
      <c r="B157" s="24">
        <v>45286</v>
      </c>
      <c r="C157" s="25" t="s">
        <v>632</v>
      </c>
      <c r="D157" s="26" t="s">
        <v>107</v>
      </c>
      <c r="E157" s="27">
        <v>0</v>
      </c>
      <c r="F157" s="27">
        <v>395.84</v>
      </c>
      <c r="G157" s="27">
        <v>491.06000000000006</v>
      </c>
      <c r="H157" s="28">
        <v>886.90000000000009</v>
      </c>
      <c r="I157" s="29" t="s">
        <v>1089</v>
      </c>
    </row>
    <row r="158" spans="1:9" s="16" customFormat="1" ht="45" outlineLevel="2" x14ac:dyDescent="0.25">
      <c r="A158" s="23">
        <v>900</v>
      </c>
      <c r="B158" s="24">
        <v>45286</v>
      </c>
      <c r="C158" s="25" t="s">
        <v>632</v>
      </c>
      <c r="D158" s="26" t="s">
        <v>107</v>
      </c>
      <c r="E158" s="27">
        <v>824.6</v>
      </c>
      <c r="F158" s="27">
        <v>494.79999999999995</v>
      </c>
      <c r="G158" s="27">
        <v>134.34</v>
      </c>
      <c r="H158" s="28">
        <v>1453.74</v>
      </c>
      <c r="I158" s="29" t="s">
        <v>1090</v>
      </c>
    </row>
    <row r="159" spans="1:9" s="16" customFormat="1" ht="33.75" outlineLevel="2" x14ac:dyDescent="0.25">
      <c r="A159" s="23">
        <v>901</v>
      </c>
      <c r="B159" s="24">
        <v>45286</v>
      </c>
      <c r="C159" s="25" t="s">
        <v>632</v>
      </c>
      <c r="D159" s="26" t="s">
        <v>107</v>
      </c>
      <c r="E159" s="27">
        <v>0</v>
      </c>
      <c r="F159" s="27">
        <v>197.92</v>
      </c>
      <c r="G159" s="27">
        <v>245.53000000000003</v>
      </c>
      <c r="H159" s="28">
        <v>443.45000000000005</v>
      </c>
      <c r="I159" s="29" t="s">
        <v>1091</v>
      </c>
    </row>
    <row r="160" spans="1:9" s="16" customFormat="1" ht="33.75" outlineLevel="2" x14ac:dyDescent="0.25">
      <c r="A160" s="23">
        <v>902</v>
      </c>
      <c r="B160" s="24">
        <v>45286</v>
      </c>
      <c r="C160" s="25" t="s">
        <v>632</v>
      </c>
      <c r="D160" s="26" t="s">
        <v>107</v>
      </c>
      <c r="E160" s="27">
        <v>0</v>
      </c>
      <c r="F160" s="27">
        <v>197.92</v>
      </c>
      <c r="G160" s="27">
        <v>67.17</v>
      </c>
      <c r="H160" s="28">
        <v>265.08999999999997</v>
      </c>
      <c r="I160" s="29" t="s">
        <v>1092</v>
      </c>
    </row>
    <row r="161" spans="1:9" s="16" customFormat="1" ht="33.75" outlineLevel="2" x14ac:dyDescent="0.25">
      <c r="A161" s="23">
        <v>903</v>
      </c>
      <c r="B161" s="24">
        <v>45286</v>
      </c>
      <c r="C161" s="25" t="s">
        <v>632</v>
      </c>
      <c r="D161" s="26" t="s">
        <v>107</v>
      </c>
      <c r="E161" s="27">
        <v>0</v>
      </c>
      <c r="F161" s="27">
        <v>197.92</v>
      </c>
      <c r="G161" s="27">
        <v>245.53000000000003</v>
      </c>
      <c r="H161" s="28">
        <v>443.45000000000005</v>
      </c>
      <c r="I161" s="29" t="s">
        <v>1093</v>
      </c>
    </row>
    <row r="162" spans="1:9" s="16" customFormat="1" ht="33.75" outlineLevel="2" x14ac:dyDescent="0.25">
      <c r="A162" s="23">
        <v>904</v>
      </c>
      <c r="B162" s="24">
        <v>45286</v>
      </c>
      <c r="C162" s="25" t="s">
        <v>632</v>
      </c>
      <c r="D162" s="26" t="s">
        <v>107</v>
      </c>
      <c r="E162" s="27">
        <v>0</v>
      </c>
      <c r="F162" s="27">
        <v>197.92</v>
      </c>
      <c r="G162" s="27">
        <v>245.53000000000003</v>
      </c>
      <c r="H162" s="28">
        <v>443.45000000000005</v>
      </c>
      <c r="I162" s="29" t="s">
        <v>1094</v>
      </c>
    </row>
    <row r="163" spans="1:9" s="16" customFormat="1" ht="33.75" outlineLevel="2" x14ac:dyDescent="0.25">
      <c r="A163" s="23">
        <v>905</v>
      </c>
      <c r="B163" s="24">
        <v>45286</v>
      </c>
      <c r="C163" s="25" t="s">
        <v>632</v>
      </c>
      <c r="D163" s="26" t="s">
        <v>107</v>
      </c>
      <c r="E163" s="27">
        <v>0</v>
      </c>
      <c r="F163" s="27">
        <v>197.92</v>
      </c>
      <c r="G163" s="27">
        <v>245.53000000000003</v>
      </c>
      <c r="H163" s="28">
        <v>443.45000000000005</v>
      </c>
      <c r="I163" s="29" t="s">
        <v>1095</v>
      </c>
    </row>
    <row r="164" spans="1:9" s="16" customFormat="1" ht="33.75" outlineLevel="2" x14ac:dyDescent="0.25">
      <c r="A164" s="23">
        <v>906</v>
      </c>
      <c r="B164" s="24">
        <v>45286</v>
      </c>
      <c r="C164" s="25" t="s">
        <v>632</v>
      </c>
      <c r="D164" s="26" t="s">
        <v>107</v>
      </c>
      <c r="E164" s="27">
        <v>0</v>
      </c>
      <c r="F164" s="27">
        <v>197.92</v>
      </c>
      <c r="G164" s="27">
        <v>245.53000000000003</v>
      </c>
      <c r="H164" s="28">
        <v>443.45000000000005</v>
      </c>
      <c r="I164" s="29" t="s">
        <v>1096</v>
      </c>
    </row>
    <row r="165" spans="1:9" s="16" customFormat="1" ht="33.75" outlineLevel="2" x14ac:dyDescent="0.25">
      <c r="A165" s="23">
        <v>907</v>
      </c>
      <c r="B165" s="24">
        <v>45286</v>
      </c>
      <c r="C165" s="25" t="s">
        <v>632</v>
      </c>
      <c r="D165" s="26" t="s">
        <v>107</v>
      </c>
      <c r="E165" s="27">
        <v>0</v>
      </c>
      <c r="F165" s="27">
        <v>197.92</v>
      </c>
      <c r="G165" s="27">
        <v>252.81</v>
      </c>
      <c r="H165" s="28">
        <v>450.73</v>
      </c>
      <c r="I165" s="29" t="s">
        <v>1097</v>
      </c>
    </row>
    <row r="166" spans="1:9" s="16" customFormat="1" outlineLevel="1" x14ac:dyDescent="0.25">
      <c r="A166" s="43"/>
      <c r="B166" s="44"/>
      <c r="C166" s="45" t="s">
        <v>1147</v>
      </c>
      <c r="D166" s="39"/>
      <c r="E166" s="40">
        <f>SUBTOTAL(9,E146:E165)</f>
        <v>824.6</v>
      </c>
      <c r="F166" s="40">
        <f>SUBTOTAL(9,F146:F165)</f>
        <v>2770.88</v>
      </c>
      <c r="G166" s="40">
        <f>SUBTOTAL(9,G146:G165)</f>
        <v>2133.3300000000004</v>
      </c>
      <c r="H166" s="41">
        <f>SUBTOTAL(9,H146:H165)</f>
        <v>5728.8099999999995</v>
      </c>
      <c r="I166" s="42"/>
    </row>
    <row r="167" spans="1:9" s="16" customFormat="1" ht="45" outlineLevel="2" x14ac:dyDescent="0.25">
      <c r="A167" s="23">
        <v>870</v>
      </c>
      <c r="B167" s="24">
        <v>45275</v>
      </c>
      <c r="C167" s="25" t="s">
        <v>1049</v>
      </c>
      <c r="D167" s="26" t="s">
        <v>104</v>
      </c>
      <c r="E167" s="27">
        <v>412.3</v>
      </c>
      <c r="F167" s="27">
        <v>197.92</v>
      </c>
      <c r="G167" s="27">
        <v>716.91</v>
      </c>
      <c r="H167" s="28">
        <v>1327.13</v>
      </c>
      <c r="I167" s="29" t="s">
        <v>1050</v>
      </c>
    </row>
    <row r="168" spans="1:9" s="16" customFormat="1" outlineLevel="1" x14ac:dyDescent="0.25">
      <c r="A168" s="43"/>
      <c r="B168" s="44"/>
      <c r="C168" s="45" t="s">
        <v>1148</v>
      </c>
      <c r="D168" s="39"/>
      <c r="E168" s="40">
        <f>SUBTOTAL(9,E167:E167)</f>
        <v>412.3</v>
      </c>
      <c r="F168" s="40">
        <f>SUBTOTAL(9,F167:F167)</f>
        <v>197.92</v>
      </c>
      <c r="G168" s="40">
        <f>SUBTOTAL(9,G167:G167)</f>
        <v>716.91</v>
      </c>
      <c r="H168" s="41">
        <f>SUBTOTAL(9,H167:H167)</f>
        <v>1327.13</v>
      </c>
      <c r="I168" s="42"/>
    </row>
    <row r="169" spans="1:9" s="16" customFormat="1" ht="33.75" outlineLevel="2" x14ac:dyDescent="0.25">
      <c r="A169" s="23">
        <v>844</v>
      </c>
      <c r="B169" s="24">
        <v>45272</v>
      </c>
      <c r="C169" s="25" t="s">
        <v>726</v>
      </c>
      <c r="D169" s="26" t="s">
        <v>107</v>
      </c>
      <c r="E169" s="27">
        <v>412.3</v>
      </c>
      <c r="F169" s="27">
        <v>296.88</v>
      </c>
      <c r="G169" s="27">
        <v>1694.42</v>
      </c>
      <c r="H169" s="28">
        <v>2403.6000000000004</v>
      </c>
      <c r="I169" s="29" t="s">
        <v>1012</v>
      </c>
    </row>
    <row r="170" spans="1:9" s="16" customFormat="1" outlineLevel="1" x14ac:dyDescent="0.25">
      <c r="A170" s="43"/>
      <c r="B170" s="44"/>
      <c r="C170" s="45" t="s">
        <v>1149</v>
      </c>
      <c r="D170" s="39"/>
      <c r="E170" s="40">
        <f>SUBTOTAL(9,E169:E169)</f>
        <v>412.3</v>
      </c>
      <c r="F170" s="40">
        <f>SUBTOTAL(9,F169:F169)</f>
        <v>296.88</v>
      </c>
      <c r="G170" s="40">
        <f>SUBTOTAL(9,G169:G169)</f>
        <v>1694.42</v>
      </c>
      <c r="H170" s="41">
        <f>SUBTOTAL(9,H169:H169)</f>
        <v>2403.6000000000004</v>
      </c>
      <c r="I170" s="42"/>
    </row>
    <row r="171" spans="1:9" s="16" customFormat="1" ht="33.75" outlineLevel="2" x14ac:dyDescent="0.25">
      <c r="A171" s="23">
        <v>770</v>
      </c>
      <c r="B171" s="24">
        <v>45286</v>
      </c>
      <c r="C171" s="25" t="s">
        <v>735</v>
      </c>
      <c r="D171" s="26" t="s">
        <v>107</v>
      </c>
      <c r="E171" s="27">
        <v>0</v>
      </c>
      <c r="F171" s="27">
        <v>98.96</v>
      </c>
      <c r="G171" s="27">
        <v>67.17</v>
      </c>
      <c r="H171" s="28">
        <v>166.13</v>
      </c>
      <c r="I171" s="29" t="s">
        <v>956</v>
      </c>
    </row>
    <row r="172" spans="1:9" s="16" customFormat="1" ht="22.5" outlineLevel="2" x14ac:dyDescent="0.25">
      <c r="A172" s="23">
        <v>809</v>
      </c>
      <c r="B172" s="24">
        <v>45265</v>
      </c>
      <c r="C172" s="25" t="s">
        <v>735</v>
      </c>
      <c r="D172" s="26" t="s">
        <v>107</v>
      </c>
      <c r="E172" s="27">
        <v>0</v>
      </c>
      <c r="F172" s="27">
        <v>197.92</v>
      </c>
      <c r="G172" s="27">
        <v>879.06000000000006</v>
      </c>
      <c r="H172" s="28">
        <v>1076.98</v>
      </c>
      <c r="I172" s="29" t="s">
        <v>977</v>
      </c>
    </row>
    <row r="173" spans="1:9" s="16" customFormat="1" ht="33.75" outlineLevel="2" x14ac:dyDescent="0.25">
      <c r="A173" s="23">
        <v>810</v>
      </c>
      <c r="B173" s="24">
        <v>45265</v>
      </c>
      <c r="C173" s="25" t="s">
        <v>735</v>
      </c>
      <c r="D173" s="26" t="s">
        <v>107</v>
      </c>
      <c r="E173" s="27">
        <v>0</v>
      </c>
      <c r="F173" s="27">
        <v>98.96</v>
      </c>
      <c r="G173" s="27">
        <v>165.45</v>
      </c>
      <c r="H173" s="28">
        <v>264.40999999999997</v>
      </c>
      <c r="I173" s="29" t="s">
        <v>978</v>
      </c>
    </row>
    <row r="174" spans="1:9" s="16" customFormat="1" ht="33.75" outlineLevel="2" x14ac:dyDescent="0.25">
      <c r="A174" s="23">
        <v>811</v>
      </c>
      <c r="B174" s="24">
        <v>45265</v>
      </c>
      <c r="C174" s="25" t="s">
        <v>735</v>
      </c>
      <c r="D174" s="26" t="s">
        <v>107</v>
      </c>
      <c r="E174" s="27">
        <v>0</v>
      </c>
      <c r="F174" s="27">
        <v>98.96</v>
      </c>
      <c r="G174" s="27">
        <v>94.64</v>
      </c>
      <c r="H174" s="28">
        <v>193.6</v>
      </c>
      <c r="I174" s="29" t="s">
        <v>979</v>
      </c>
    </row>
    <row r="175" spans="1:9" s="16" customFormat="1" ht="33.75" outlineLevel="2" x14ac:dyDescent="0.25">
      <c r="A175" s="23">
        <v>812</v>
      </c>
      <c r="B175" s="24">
        <v>45265</v>
      </c>
      <c r="C175" s="25" t="s">
        <v>735</v>
      </c>
      <c r="D175" s="26" t="s">
        <v>107</v>
      </c>
      <c r="E175" s="27">
        <v>0</v>
      </c>
      <c r="F175" s="27">
        <v>197.92</v>
      </c>
      <c r="G175" s="27">
        <v>161.81</v>
      </c>
      <c r="H175" s="28">
        <v>359.73</v>
      </c>
      <c r="I175" s="29" t="s">
        <v>980</v>
      </c>
    </row>
    <row r="176" spans="1:9" s="16" customFormat="1" ht="45" outlineLevel="2" x14ac:dyDescent="0.25">
      <c r="A176" s="23">
        <v>831</v>
      </c>
      <c r="B176" s="24">
        <v>45272</v>
      </c>
      <c r="C176" s="25" t="s">
        <v>735</v>
      </c>
      <c r="D176" s="26" t="s">
        <v>107</v>
      </c>
      <c r="E176" s="27">
        <v>824.6</v>
      </c>
      <c r="F176" s="27">
        <v>494.79999999999995</v>
      </c>
      <c r="G176" s="27">
        <v>115.42</v>
      </c>
      <c r="H176" s="28">
        <v>1434.8200000000002</v>
      </c>
      <c r="I176" s="29" t="s">
        <v>998</v>
      </c>
    </row>
    <row r="177" spans="1:9" s="16" customFormat="1" ht="33.75" outlineLevel="2" x14ac:dyDescent="0.25">
      <c r="A177" s="23">
        <v>832</v>
      </c>
      <c r="B177" s="24">
        <v>45272</v>
      </c>
      <c r="C177" s="25" t="s">
        <v>735</v>
      </c>
      <c r="D177" s="26" t="s">
        <v>107</v>
      </c>
      <c r="E177" s="27">
        <v>0</v>
      </c>
      <c r="F177" s="27">
        <v>197.92</v>
      </c>
      <c r="G177" s="27">
        <v>161.81</v>
      </c>
      <c r="H177" s="28">
        <v>359.73</v>
      </c>
      <c r="I177" s="29" t="s">
        <v>999</v>
      </c>
    </row>
    <row r="178" spans="1:9" s="16" customFormat="1" ht="33.75" outlineLevel="2" x14ac:dyDescent="0.25">
      <c r="A178" s="23">
        <v>833</v>
      </c>
      <c r="B178" s="24">
        <v>45272</v>
      </c>
      <c r="C178" s="25" t="s">
        <v>735</v>
      </c>
      <c r="D178" s="26" t="s">
        <v>107</v>
      </c>
      <c r="E178" s="27">
        <v>0</v>
      </c>
      <c r="F178" s="27">
        <v>197.92</v>
      </c>
      <c r="G178" s="27">
        <v>181.83</v>
      </c>
      <c r="H178" s="28">
        <v>379.75</v>
      </c>
      <c r="I178" s="29" t="s">
        <v>1000</v>
      </c>
    </row>
    <row r="179" spans="1:9" s="16" customFormat="1" ht="22.5" outlineLevel="2" x14ac:dyDescent="0.25">
      <c r="A179" s="23">
        <v>833</v>
      </c>
      <c r="B179" s="24">
        <v>45286</v>
      </c>
      <c r="C179" s="25" t="s">
        <v>735</v>
      </c>
      <c r="D179" s="26" t="s">
        <v>107</v>
      </c>
      <c r="E179" s="27">
        <v>0</v>
      </c>
      <c r="F179" s="27">
        <v>0</v>
      </c>
      <c r="G179" s="27">
        <v>20.02</v>
      </c>
      <c r="H179" s="28">
        <v>20.02</v>
      </c>
      <c r="I179" s="29" t="s">
        <v>1001</v>
      </c>
    </row>
    <row r="180" spans="1:9" s="16" customFormat="1" ht="33.75" outlineLevel="2" x14ac:dyDescent="0.25">
      <c r="A180" s="23">
        <v>852</v>
      </c>
      <c r="B180" s="24">
        <v>45279</v>
      </c>
      <c r="C180" s="25" t="s">
        <v>735</v>
      </c>
      <c r="D180" s="26" t="s">
        <v>107</v>
      </c>
      <c r="E180" s="27">
        <v>0</v>
      </c>
      <c r="F180" s="27">
        <v>395.84</v>
      </c>
      <c r="G180" s="27">
        <v>134.34</v>
      </c>
      <c r="H180" s="28">
        <v>530.17999999999995</v>
      </c>
      <c r="I180" s="29" t="s">
        <v>1022</v>
      </c>
    </row>
    <row r="181" spans="1:9" s="16" customFormat="1" ht="33.75" outlineLevel="2" x14ac:dyDescent="0.25">
      <c r="A181" s="23">
        <v>853</v>
      </c>
      <c r="B181" s="24">
        <v>45279</v>
      </c>
      <c r="C181" s="25" t="s">
        <v>735</v>
      </c>
      <c r="D181" s="26" t="s">
        <v>107</v>
      </c>
      <c r="E181" s="27">
        <v>0</v>
      </c>
      <c r="F181" s="27">
        <v>197.92</v>
      </c>
      <c r="G181" s="27">
        <v>161.81</v>
      </c>
      <c r="H181" s="28">
        <v>359.73</v>
      </c>
      <c r="I181" s="29" t="s">
        <v>1023</v>
      </c>
    </row>
    <row r="182" spans="1:9" s="16" customFormat="1" ht="33.75" outlineLevel="2" x14ac:dyDescent="0.25">
      <c r="A182" s="23">
        <v>854</v>
      </c>
      <c r="B182" s="24">
        <v>45279</v>
      </c>
      <c r="C182" s="25" t="s">
        <v>735</v>
      </c>
      <c r="D182" s="26" t="s">
        <v>107</v>
      </c>
      <c r="E182" s="27">
        <v>0</v>
      </c>
      <c r="F182" s="27">
        <v>98.96</v>
      </c>
      <c r="G182" s="27">
        <v>161.81</v>
      </c>
      <c r="H182" s="28">
        <v>260.77</v>
      </c>
      <c r="I182" s="29" t="s">
        <v>1024</v>
      </c>
    </row>
    <row r="183" spans="1:9" s="16" customFormat="1" ht="33.75" outlineLevel="2" x14ac:dyDescent="0.25">
      <c r="A183" s="23">
        <v>855</v>
      </c>
      <c r="B183" s="24">
        <v>45275</v>
      </c>
      <c r="C183" s="25" t="s">
        <v>735</v>
      </c>
      <c r="D183" s="26" t="s">
        <v>107</v>
      </c>
      <c r="E183" s="27">
        <v>0</v>
      </c>
      <c r="F183" s="27">
        <v>197.92</v>
      </c>
      <c r="G183" s="27">
        <v>158.17000000000002</v>
      </c>
      <c r="H183" s="28">
        <v>356.09000000000003</v>
      </c>
      <c r="I183" s="29" t="s">
        <v>1025</v>
      </c>
    </row>
    <row r="184" spans="1:9" s="16" customFormat="1" outlineLevel="1" x14ac:dyDescent="0.25">
      <c r="A184" s="43"/>
      <c r="B184" s="44"/>
      <c r="C184" s="45" t="s">
        <v>1150</v>
      </c>
      <c r="D184" s="39"/>
      <c r="E184" s="40">
        <f>SUBTOTAL(9,E171:E183)</f>
        <v>824.6</v>
      </c>
      <c r="F184" s="40">
        <f>SUBTOTAL(9,F171:F183)</f>
        <v>2474</v>
      </c>
      <c r="G184" s="40">
        <f>SUBTOTAL(9,G171:G183)</f>
        <v>2463.34</v>
      </c>
      <c r="H184" s="41">
        <f>SUBTOTAL(9,H171:H183)</f>
        <v>5761.9400000000005</v>
      </c>
      <c r="I184" s="42"/>
    </row>
    <row r="185" spans="1:9" s="16" customFormat="1" ht="33.75" outlineLevel="2" x14ac:dyDescent="0.25">
      <c r="A185" s="23">
        <v>813</v>
      </c>
      <c r="B185" s="24">
        <v>45265</v>
      </c>
      <c r="C185" s="25" t="s">
        <v>828</v>
      </c>
      <c r="D185" s="26" t="s">
        <v>107</v>
      </c>
      <c r="E185" s="27">
        <v>0</v>
      </c>
      <c r="F185" s="27">
        <v>197.92</v>
      </c>
      <c r="G185" s="27">
        <v>115.42</v>
      </c>
      <c r="H185" s="28">
        <v>313.33999999999997</v>
      </c>
      <c r="I185" s="29" t="s">
        <v>981</v>
      </c>
    </row>
    <row r="186" spans="1:9" s="16" customFormat="1" ht="33.75" outlineLevel="2" x14ac:dyDescent="0.25">
      <c r="A186" s="23">
        <v>814</v>
      </c>
      <c r="B186" s="24">
        <v>45265</v>
      </c>
      <c r="C186" s="25" t="s">
        <v>828</v>
      </c>
      <c r="D186" s="26" t="s">
        <v>107</v>
      </c>
      <c r="E186" s="27">
        <v>0</v>
      </c>
      <c r="F186" s="27">
        <v>98.96</v>
      </c>
      <c r="G186" s="27">
        <v>115.42</v>
      </c>
      <c r="H186" s="28">
        <v>214.38</v>
      </c>
      <c r="I186" s="29" t="s">
        <v>982</v>
      </c>
    </row>
    <row r="187" spans="1:9" s="16" customFormat="1" ht="33.75" outlineLevel="2" x14ac:dyDescent="0.25">
      <c r="A187" s="23">
        <v>815</v>
      </c>
      <c r="B187" s="24">
        <v>45265</v>
      </c>
      <c r="C187" s="25" t="s">
        <v>828</v>
      </c>
      <c r="D187" s="26" t="s">
        <v>107</v>
      </c>
      <c r="E187" s="27">
        <v>0</v>
      </c>
      <c r="F187" s="27">
        <v>197.92</v>
      </c>
      <c r="G187" s="27">
        <v>115.42</v>
      </c>
      <c r="H187" s="28">
        <v>313.33999999999997</v>
      </c>
      <c r="I187" s="29" t="s">
        <v>983</v>
      </c>
    </row>
    <row r="188" spans="1:9" s="16" customFormat="1" ht="33.75" outlineLevel="2" x14ac:dyDescent="0.25">
      <c r="A188" s="23">
        <v>869</v>
      </c>
      <c r="B188" s="24">
        <v>45275</v>
      </c>
      <c r="C188" s="25" t="s">
        <v>828</v>
      </c>
      <c r="D188" s="26" t="s">
        <v>107</v>
      </c>
      <c r="E188" s="27">
        <v>0</v>
      </c>
      <c r="F188" s="27">
        <v>197.92</v>
      </c>
      <c r="G188" s="27">
        <v>115.42</v>
      </c>
      <c r="H188" s="28">
        <v>313.33999999999997</v>
      </c>
      <c r="I188" s="29" t="s">
        <v>1048</v>
      </c>
    </row>
    <row r="189" spans="1:9" s="16" customFormat="1" outlineLevel="1" x14ac:dyDescent="0.25">
      <c r="A189" s="43"/>
      <c r="B189" s="44"/>
      <c r="C189" s="45" t="s">
        <v>1151</v>
      </c>
      <c r="D189" s="39"/>
      <c r="E189" s="40">
        <f>SUBTOTAL(9,E185:E188)</f>
        <v>0</v>
      </c>
      <c r="F189" s="40">
        <f>SUBTOTAL(9,F185:F188)</f>
        <v>692.71999999999991</v>
      </c>
      <c r="G189" s="40">
        <f>SUBTOTAL(9,G185:G188)</f>
        <v>461.68</v>
      </c>
      <c r="H189" s="41">
        <f>SUBTOTAL(9,H185:H188)</f>
        <v>1154.3999999999999</v>
      </c>
      <c r="I189" s="42"/>
    </row>
    <row r="190" spans="1:9" s="16" customFormat="1" ht="33.75" outlineLevel="2" x14ac:dyDescent="0.25">
      <c r="A190" s="23">
        <v>859</v>
      </c>
      <c r="B190" s="24">
        <v>45275</v>
      </c>
      <c r="C190" s="25" t="s">
        <v>1030</v>
      </c>
      <c r="D190" s="26" t="s">
        <v>104</v>
      </c>
      <c r="E190" s="27">
        <v>0</v>
      </c>
      <c r="F190" s="27">
        <v>197.92</v>
      </c>
      <c r="G190" s="27">
        <v>165.45</v>
      </c>
      <c r="H190" s="28">
        <v>363.37</v>
      </c>
      <c r="I190" s="29" t="s">
        <v>1031</v>
      </c>
    </row>
    <row r="191" spans="1:9" s="16" customFormat="1" outlineLevel="1" x14ac:dyDescent="0.25">
      <c r="A191" s="43"/>
      <c r="B191" s="44"/>
      <c r="C191" s="45" t="s">
        <v>1152</v>
      </c>
      <c r="D191" s="39"/>
      <c r="E191" s="40">
        <f>SUBTOTAL(9,E190:E190)</f>
        <v>0</v>
      </c>
      <c r="F191" s="40">
        <f>SUBTOTAL(9,F190:F190)</f>
        <v>197.92</v>
      </c>
      <c r="G191" s="40">
        <f>SUBTOTAL(9,G190:G190)</f>
        <v>165.45</v>
      </c>
      <c r="H191" s="41">
        <f>SUBTOTAL(9,H190:H190)</f>
        <v>363.37</v>
      </c>
      <c r="I191" s="42"/>
    </row>
    <row r="192" spans="1:9" s="16" customFormat="1" x14ac:dyDescent="0.25">
      <c r="A192" s="43"/>
      <c r="B192" s="44"/>
      <c r="C192" s="45" t="s">
        <v>12</v>
      </c>
      <c r="D192" s="39"/>
      <c r="E192" s="40">
        <f>SUBTOTAL(9,E18:E190)</f>
        <v>27525.259999999984</v>
      </c>
      <c r="F192" s="40">
        <f>SUBTOTAL(9,F18:F190)</f>
        <v>27840.63999999993</v>
      </c>
      <c r="G192" s="40">
        <f>SUBTOTAL(9,G18:G190)</f>
        <v>44694.929999999942</v>
      </c>
      <c r="H192" s="41">
        <f>SUBTOTAL(9,H18:H190)</f>
        <v>100060.82999999993</v>
      </c>
      <c r="I192" s="42"/>
    </row>
    <row r="194" spans="1:8" x14ac:dyDescent="0.25">
      <c r="A194" s="17" t="s">
        <v>14</v>
      </c>
    </row>
    <row r="196" spans="1:8" x14ac:dyDescent="0.25">
      <c r="A196" s="36" t="s">
        <v>1100</v>
      </c>
      <c r="B196" s="37"/>
      <c r="C196" s="37"/>
      <c r="D196" s="37"/>
      <c r="E196" s="37"/>
      <c r="F196" s="37"/>
      <c r="G196" s="37"/>
      <c r="H196" s="38"/>
    </row>
    <row r="197" spans="1:8" x14ac:dyDescent="0.25">
      <c r="A197" s="11"/>
      <c r="B197" s="12"/>
      <c r="C197" s="12"/>
      <c r="D197" s="13" t="s">
        <v>11</v>
      </c>
      <c r="E197" s="14">
        <f>E12</f>
        <v>2622.26</v>
      </c>
      <c r="F197" s="14">
        <f t="shared" ref="F197:H197" si="0">F12</f>
        <v>1385.4</v>
      </c>
      <c r="G197" s="14">
        <f t="shared" si="0"/>
        <v>527.72</v>
      </c>
      <c r="H197" s="14">
        <f t="shared" si="0"/>
        <v>4535.38</v>
      </c>
    </row>
    <row r="198" spans="1:8" x14ac:dyDescent="0.25">
      <c r="A198" s="11"/>
      <c r="B198" s="12"/>
      <c r="C198" s="12"/>
      <c r="D198" s="13" t="s">
        <v>12</v>
      </c>
      <c r="E198" s="14">
        <f>E192</f>
        <v>27525.259999999984</v>
      </c>
      <c r="F198" s="14">
        <f t="shared" ref="F198:H198" si="1">F192</f>
        <v>27840.63999999993</v>
      </c>
      <c r="G198" s="14">
        <f t="shared" si="1"/>
        <v>44694.929999999942</v>
      </c>
      <c r="H198" s="14">
        <f t="shared" si="1"/>
        <v>100060.82999999993</v>
      </c>
    </row>
    <row r="199" spans="1:8" x14ac:dyDescent="0.25">
      <c r="A199" s="11"/>
      <c r="B199" s="12"/>
      <c r="C199" s="12"/>
      <c r="D199" s="13" t="s">
        <v>13</v>
      </c>
      <c r="E199" s="14">
        <f t="shared" ref="E199:G199" si="2">SUM(E197:E198)</f>
        <v>30147.519999999982</v>
      </c>
      <c r="F199" s="14">
        <f t="shared" si="2"/>
        <v>29226.039999999932</v>
      </c>
      <c r="G199" s="14">
        <f t="shared" si="2"/>
        <v>45222.649999999943</v>
      </c>
      <c r="H199" s="14">
        <f>SUM(H197:H198)</f>
        <v>104596.20999999993</v>
      </c>
    </row>
    <row r="201" spans="1:8" x14ac:dyDescent="0.25">
      <c r="A201" s="15" t="s">
        <v>1153</v>
      </c>
    </row>
  </sheetData>
  <sortState ref="A14:I139">
    <sortCondition ref="C13"/>
  </sortState>
  <mergeCells count="4">
    <mergeCell ref="A2:I2"/>
    <mergeCell ref="A3:I3"/>
    <mergeCell ref="A15:I15"/>
    <mergeCell ref="A196:H196"/>
  </mergeCells>
  <conditionalFormatting sqref="A13:G14">
    <cfRule type="expression" dxfId="11" priority="8">
      <formula>OR(#REF!="",AND(#REF!&lt;&gt;"",#REF!=""))</formula>
    </cfRule>
  </conditionalFormatting>
  <conditionalFormatting sqref="A13:G14">
    <cfRule type="expression" priority="9">
      <formula>OR(#REF!="",AND(#REF!&lt;&gt;"",#REF!=""))</formula>
    </cfRule>
  </conditionalFormatting>
  <conditionalFormatting sqref="I13:I14">
    <cfRule type="expression" dxfId="10" priority="6">
      <formula>OR(#REF!="",AND(#REF!&lt;&gt;"",#REF!=""))</formula>
    </cfRule>
  </conditionalFormatting>
  <conditionalFormatting sqref="I13:I14 A197:D199">
    <cfRule type="expression" priority="7">
      <formula>OR(#REF!="",AND(#REF!&lt;&gt;"",#REF!=""))</formula>
    </cfRule>
  </conditionalFormatting>
  <conditionalFormatting sqref="A197:D199">
    <cfRule type="expression" dxfId="9" priority="5">
      <formula>OR(#REF!="",AND(#REF!&lt;&gt;"",#REF!=""))</formula>
    </cfRule>
  </conditionalFormatting>
  <conditionalFormatting sqref="E199:H199 E197:H197">
    <cfRule type="expression" dxfId="8" priority="3">
      <formula>OR(#REF!="",AND(#REF!&lt;&gt;"",#REF!=""))</formula>
    </cfRule>
  </conditionalFormatting>
  <conditionalFormatting sqref="E199:H199 E197:H197">
    <cfRule type="expression" priority="4">
      <formula>OR(#REF!="",AND(#REF!&lt;&gt;"",#REF!=""))</formula>
    </cfRule>
  </conditionalFormatting>
  <conditionalFormatting sqref="E198:H198">
    <cfRule type="expression" dxfId="7" priority="1">
      <formula>OR(#REF!="",AND(#REF!&lt;&gt;"",#REF!=""))</formula>
    </cfRule>
  </conditionalFormatting>
  <conditionalFormatting sqref="E198:H198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2"/>
  <sheetViews>
    <sheetView showGridLines="0" zoomScaleNormal="100" workbookViewId="0">
      <selection activeCell="G92" sqref="G92"/>
    </sheetView>
  </sheetViews>
  <sheetFormatPr defaultRowHeight="15" outlineLevelRow="2" x14ac:dyDescent="0.25"/>
  <cols>
    <col min="1" max="1" width="5.7109375" style="16" bestFit="1" customWidth="1"/>
    <col min="2" max="2" width="9.7109375" style="16" customWidth="1"/>
    <col min="3" max="3" width="34.7109375" style="16" customWidth="1"/>
    <col min="4" max="4" width="12.42578125" style="16" customWidth="1"/>
    <col min="5" max="5" width="10.5703125" style="48" bestFit="1" customWidth="1"/>
    <col min="6" max="6" width="9.7109375" style="48" bestFit="1" customWidth="1"/>
    <col min="7" max="7" width="10.5703125" style="48" bestFit="1" customWidth="1"/>
    <col min="8" max="8" width="10.7109375" style="48" customWidth="1"/>
    <col min="9" max="9" width="74.140625" style="16" customWidth="1"/>
    <col min="10" max="16384" width="9.140625" style="16"/>
  </cols>
  <sheetData>
    <row r="1" spans="1:9" ht="38.25" customHeight="1" x14ac:dyDescent="0.25">
      <c r="E1" s="47"/>
      <c r="F1" s="47"/>
      <c r="G1" s="47"/>
      <c r="H1" s="47"/>
    </row>
    <row r="2" spans="1:9" x14ac:dyDescent="0.25">
      <c r="A2" s="32" t="s">
        <v>15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3" t="s">
        <v>0</v>
      </c>
      <c r="B3" s="34"/>
      <c r="C3" s="34"/>
      <c r="D3" s="34"/>
      <c r="E3" s="34"/>
      <c r="F3" s="34"/>
      <c r="G3" s="34"/>
      <c r="H3" s="34"/>
      <c r="I3" s="35"/>
    </row>
    <row r="4" spans="1:9" hidden="1" x14ac:dyDescent="0.25"/>
    <row r="5" spans="1:9" ht="33.75" x14ac:dyDescent="0.25">
      <c r="A5" s="2" t="s">
        <v>1</v>
      </c>
      <c r="B5" s="3" t="s">
        <v>2</v>
      </c>
      <c r="C5" s="2" t="s">
        <v>3</v>
      </c>
      <c r="D5" s="2" t="s">
        <v>4</v>
      </c>
      <c r="E5" s="49" t="s">
        <v>5</v>
      </c>
      <c r="F5" s="49" t="s">
        <v>6</v>
      </c>
      <c r="G5" s="49" t="s">
        <v>7</v>
      </c>
      <c r="H5" s="50" t="s">
        <v>8</v>
      </c>
      <c r="I5" s="3" t="s">
        <v>9</v>
      </c>
    </row>
    <row r="6" spans="1:9" s="10" customFormat="1" ht="33.75" outlineLevel="2" x14ac:dyDescent="0.25">
      <c r="A6" s="18">
        <v>382</v>
      </c>
      <c r="B6" s="19">
        <v>45104</v>
      </c>
      <c r="C6" s="20" t="s">
        <v>17</v>
      </c>
      <c r="D6" s="21" t="s">
        <v>18</v>
      </c>
      <c r="E6" s="51">
        <v>2310.2399999999998</v>
      </c>
      <c r="F6" s="51">
        <v>923.52</v>
      </c>
      <c r="G6" s="51">
        <v>0</v>
      </c>
      <c r="H6" s="30">
        <f>SUM(E6:G6)</f>
        <v>3233.7599999999998</v>
      </c>
      <c r="I6" s="22" t="s">
        <v>19</v>
      </c>
    </row>
    <row r="7" spans="1:9" s="10" customFormat="1" ht="33.75" outlineLevel="2" x14ac:dyDescent="0.25">
      <c r="A7" s="18">
        <v>382</v>
      </c>
      <c r="B7" s="19">
        <v>45132</v>
      </c>
      <c r="C7" s="20" t="s">
        <v>17</v>
      </c>
      <c r="D7" s="21" t="s">
        <v>18</v>
      </c>
      <c r="E7" s="51">
        <v>0</v>
      </c>
      <c r="F7" s="51">
        <v>0</v>
      </c>
      <c r="G7" s="51">
        <v>268.68</v>
      </c>
      <c r="H7" s="30">
        <f>SUM(E7:G7)</f>
        <v>268.68</v>
      </c>
      <c r="I7" s="22" t="s">
        <v>20</v>
      </c>
    </row>
    <row r="8" spans="1:9" s="10" customFormat="1" outlineLevel="1" x14ac:dyDescent="0.25">
      <c r="A8" s="43"/>
      <c r="B8" s="44"/>
      <c r="C8" s="45" t="s">
        <v>1154</v>
      </c>
      <c r="D8" s="39"/>
      <c r="E8" s="52">
        <f>SUBTOTAL(9,E6:E7)</f>
        <v>2310.2399999999998</v>
      </c>
      <c r="F8" s="52">
        <f>SUBTOTAL(9,F6:F7)</f>
        <v>923.52</v>
      </c>
      <c r="G8" s="52">
        <f>SUBTOTAL(9,G6:G7)</f>
        <v>268.68</v>
      </c>
      <c r="H8" s="41">
        <f>SUBTOTAL(9,H6:H7)</f>
        <v>3502.4399999999996</v>
      </c>
      <c r="I8" s="42"/>
    </row>
    <row r="9" spans="1:9" ht="33.75" outlineLevel="2" x14ac:dyDescent="0.25">
      <c r="A9" s="23">
        <v>658</v>
      </c>
      <c r="B9" s="24">
        <v>45216</v>
      </c>
      <c r="C9" s="25" t="s">
        <v>21</v>
      </c>
      <c r="D9" s="26" t="s">
        <v>18</v>
      </c>
      <c r="E9" s="46">
        <v>412.3</v>
      </c>
      <c r="F9" s="46">
        <v>197.92</v>
      </c>
      <c r="G9" s="46">
        <v>0</v>
      </c>
      <c r="H9" s="28">
        <v>610.22</v>
      </c>
      <c r="I9" s="29" t="s">
        <v>22</v>
      </c>
    </row>
    <row r="10" spans="1:9" outlineLevel="1" x14ac:dyDescent="0.25">
      <c r="A10" s="43"/>
      <c r="B10" s="44"/>
      <c r="C10" s="45" t="s">
        <v>1155</v>
      </c>
      <c r="D10" s="39"/>
      <c r="E10" s="52">
        <f>SUBTOTAL(9,E9:E9)</f>
        <v>412.3</v>
      </c>
      <c r="F10" s="52">
        <f>SUBTOTAL(9,F9:F9)</f>
        <v>197.92</v>
      </c>
      <c r="G10" s="52">
        <f>SUBTOTAL(9,G9:G9)</f>
        <v>0</v>
      </c>
      <c r="H10" s="41">
        <f>SUBTOTAL(9,H9:H9)</f>
        <v>610.22</v>
      </c>
      <c r="I10" s="42"/>
    </row>
    <row r="11" spans="1:9" ht="45" outlineLevel="2" x14ac:dyDescent="0.25">
      <c r="A11" s="23">
        <v>97</v>
      </c>
      <c r="B11" s="24">
        <v>44988</v>
      </c>
      <c r="C11" s="25" t="s">
        <v>23</v>
      </c>
      <c r="D11" s="26" t="s">
        <v>18</v>
      </c>
      <c r="E11" s="46">
        <v>1385.36</v>
      </c>
      <c r="F11" s="46">
        <v>659.7</v>
      </c>
      <c r="G11" s="46">
        <v>519.54</v>
      </c>
      <c r="H11" s="28">
        <v>2564.6</v>
      </c>
      <c r="I11" s="29" t="s">
        <v>24</v>
      </c>
    </row>
    <row r="12" spans="1:9" ht="45" outlineLevel="2" x14ac:dyDescent="0.25">
      <c r="A12" s="23">
        <v>317</v>
      </c>
      <c r="B12" s="24">
        <v>45083</v>
      </c>
      <c r="C12" s="25" t="s">
        <v>23</v>
      </c>
      <c r="D12" s="26" t="s">
        <v>18</v>
      </c>
      <c r="E12" s="46">
        <v>2078.04</v>
      </c>
      <c r="F12" s="46">
        <v>1055.52</v>
      </c>
      <c r="G12" s="46">
        <v>667.98</v>
      </c>
      <c r="H12" s="28">
        <v>3801.54</v>
      </c>
      <c r="I12" s="29" t="s">
        <v>25</v>
      </c>
    </row>
    <row r="13" spans="1:9" ht="45" outlineLevel="2" x14ac:dyDescent="0.25">
      <c r="A13" s="23">
        <v>475</v>
      </c>
      <c r="B13" s="24">
        <v>45153</v>
      </c>
      <c r="C13" s="25" t="s">
        <v>23</v>
      </c>
      <c r="D13" s="26" t="s">
        <v>18</v>
      </c>
      <c r="E13" s="46">
        <v>1155.1199999999999</v>
      </c>
      <c r="F13" s="46">
        <v>692.64</v>
      </c>
      <c r="G13" s="46">
        <v>593.64</v>
      </c>
      <c r="H13" s="28">
        <v>2441.3999999999996</v>
      </c>
      <c r="I13" s="29" t="s">
        <v>26</v>
      </c>
    </row>
    <row r="14" spans="1:9" ht="33.75" outlineLevel="2" x14ac:dyDescent="0.25">
      <c r="A14" s="18">
        <v>540</v>
      </c>
      <c r="B14" s="19">
        <v>45174</v>
      </c>
      <c r="C14" s="20" t="s">
        <v>23</v>
      </c>
      <c r="D14" s="21" t="s">
        <v>18</v>
      </c>
      <c r="E14" s="51">
        <v>2078.04</v>
      </c>
      <c r="F14" s="51">
        <v>1055.52</v>
      </c>
      <c r="G14" s="51">
        <v>667.98</v>
      </c>
      <c r="H14" s="30">
        <v>3801.54</v>
      </c>
      <c r="I14" s="22" t="s">
        <v>27</v>
      </c>
    </row>
    <row r="15" spans="1:9" ht="33.75" outlineLevel="2" x14ac:dyDescent="0.25">
      <c r="A15" s="23">
        <v>598</v>
      </c>
      <c r="B15" s="24">
        <v>45188</v>
      </c>
      <c r="C15" s="25" t="s">
        <v>23</v>
      </c>
      <c r="D15" s="26" t="s">
        <v>18</v>
      </c>
      <c r="E15" s="46">
        <v>1385.36</v>
      </c>
      <c r="F15" s="46">
        <v>791.64</v>
      </c>
      <c r="G15" s="46">
        <v>519.54</v>
      </c>
      <c r="H15" s="28">
        <v>2696.54</v>
      </c>
      <c r="I15" s="29" t="s">
        <v>28</v>
      </c>
    </row>
    <row r="16" spans="1:9" outlineLevel="1" x14ac:dyDescent="0.25">
      <c r="A16" s="43"/>
      <c r="B16" s="44"/>
      <c r="C16" s="45" t="s">
        <v>1156</v>
      </c>
      <c r="D16" s="39"/>
      <c r="E16" s="52">
        <f>SUBTOTAL(9,E11:E15)</f>
        <v>8081.9199999999992</v>
      </c>
      <c r="F16" s="52">
        <f>SUBTOTAL(9,F11:F15)</f>
        <v>4255.0200000000004</v>
      </c>
      <c r="G16" s="52">
        <f>SUBTOTAL(9,G11:G15)</f>
        <v>2968.68</v>
      </c>
      <c r="H16" s="41">
        <f>SUBTOTAL(9,H11:H15)</f>
        <v>15305.619999999999</v>
      </c>
      <c r="I16" s="42"/>
    </row>
    <row r="17" spans="1:9" ht="45" outlineLevel="2" x14ac:dyDescent="0.25">
      <c r="A17" s="23">
        <v>149</v>
      </c>
      <c r="B17" s="24">
        <v>45006</v>
      </c>
      <c r="C17" s="25" t="s">
        <v>29</v>
      </c>
      <c r="D17" s="26" t="s">
        <v>18</v>
      </c>
      <c r="E17" s="46">
        <v>1385.36</v>
      </c>
      <c r="F17" s="46">
        <v>791.64</v>
      </c>
      <c r="G17" s="46">
        <v>593.76</v>
      </c>
      <c r="H17" s="28">
        <v>2770.76</v>
      </c>
      <c r="I17" s="29" t="s">
        <v>30</v>
      </c>
    </row>
    <row r="18" spans="1:9" ht="33.75" outlineLevel="2" x14ac:dyDescent="0.25">
      <c r="A18" s="23">
        <v>181</v>
      </c>
      <c r="B18" s="24">
        <v>45020</v>
      </c>
      <c r="C18" s="25" t="s">
        <v>29</v>
      </c>
      <c r="D18" s="26" t="s">
        <v>18</v>
      </c>
      <c r="E18" s="46">
        <v>412.3</v>
      </c>
      <c r="F18" s="46">
        <v>197.92</v>
      </c>
      <c r="G18" s="46">
        <v>0</v>
      </c>
      <c r="H18" s="28">
        <v>610.22</v>
      </c>
      <c r="I18" s="29" t="s">
        <v>31</v>
      </c>
    </row>
    <row r="19" spans="1:9" ht="33.75" outlineLevel="2" x14ac:dyDescent="0.25">
      <c r="A19" s="23">
        <v>380</v>
      </c>
      <c r="B19" s="24">
        <v>45104</v>
      </c>
      <c r="C19" s="25" t="s">
        <v>29</v>
      </c>
      <c r="D19" s="26" t="s">
        <v>18</v>
      </c>
      <c r="E19" s="46">
        <v>412.3</v>
      </c>
      <c r="F19" s="46">
        <v>395.84</v>
      </c>
      <c r="G19" s="46">
        <v>0</v>
      </c>
      <c r="H19" s="28">
        <v>808.14</v>
      </c>
      <c r="I19" s="29" t="s">
        <v>32</v>
      </c>
    </row>
    <row r="20" spans="1:9" outlineLevel="1" x14ac:dyDescent="0.25">
      <c r="A20" s="43"/>
      <c r="B20" s="44"/>
      <c r="C20" s="45" t="s">
        <v>1157</v>
      </c>
      <c r="D20" s="39"/>
      <c r="E20" s="52">
        <f>SUBTOTAL(9,E17:E19)</f>
        <v>2209.96</v>
      </c>
      <c r="F20" s="52">
        <f>SUBTOTAL(9,F17:F19)</f>
        <v>1385.3999999999999</v>
      </c>
      <c r="G20" s="52">
        <f>SUBTOTAL(9,G17:G19)</f>
        <v>593.76</v>
      </c>
      <c r="H20" s="41">
        <f>SUBTOTAL(9,H17:H19)</f>
        <v>4189.1200000000008</v>
      </c>
      <c r="I20" s="42"/>
    </row>
    <row r="21" spans="1:9" ht="45" outlineLevel="2" x14ac:dyDescent="0.25">
      <c r="A21" s="23">
        <v>29</v>
      </c>
      <c r="B21" s="24">
        <v>44957</v>
      </c>
      <c r="C21" s="25" t="s">
        <v>33</v>
      </c>
      <c r="D21" s="26" t="s">
        <v>18</v>
      </c>
      <c r="E21" s="46">
        <v>692.68</v>
      </c>
      <c r="F21" s="46">
        <v>527.76</v>
      </c>
      <c r="G21" s="46">
        <v>371.1</v>
      </c>
      <c r="H21" s="28">
        <v>1591.54</v>
      </c>
      <c r="I21" s="29" t="s">
        <v>34</v>
      </c>
    </row>
    <row r="22" spans="1:9" ht="33.75" outlineLevel="2" x14ac:dyDescent="0.25">
      <c r="A22" s="23">
        <v>518</v>
      </c>
      <c r="B22" s="24">
        <v>45167</v>
      </c>
      <c r="C22" s="25" t="s">
        <v>33</v>
      </c>
      <c r="D22" s="26" t="s">
        <v>18</v>
      </c>
      <c r="E22" s="46">
        <v>412.3</v>
      </c>
      <c r="F22" s="46">
        <v>197.92</v>
      </c>
      <c r="G22" s="46">
        <v>0</v>
      </c>
      <c r="H22" s="28">
        <v>610.22</v>
      </c>
      <c r="I22" s="29" t="s">
        <v>35</v>
      </c>
    </row>
    <row r="23" spans="1:9" outlineLevel="1" x14ac:dyDescent="0.25">
      <c r="A23" s="43"/>
      <c r="B23" s="44"/>
      <c r="C23" s="45" t="s">
        <v>1158</v>
      </c>
      <c r="D23" s="39"/>
      <c r="E23" s="52">
        <f>SUBTOTAL(9,E21:E22)</f>
        <v>1104.98</v>
      </c>
      <c r="F23" s="52">
        <f>SUBTOTAL(9,F21:F22)</f>
        <v>725.68</v>
      </c>
      <c r="G23" s="52">
        <f>SUBTOTAL(9,G21:G22)</f>
        <v>371.1</v>
      </c>
      <c r="H23" s="41">
        <f>SUBTOTAL(9,H21:H22)</f>
        <v>2201.7600000000002</v>
      </c>
      <c r="I23" s="42"/>
    </row>
    <row r="24" spans="1:9" ht="45" outlineLevel="2" x14ac:dyDescent="0.25">
      <c r="A24" s="23">
        <v>26</v>
      </c>
      <c r="B24" s="24">
        <v>44953</v>
      </c>
      <c r="C24" s="25" t="s">
        <v>36</v>
      </c>
      <c r="D24" s="26" t="s">
        <v>18</v>
      </c>
      <c r="E24" s="46">
        <v>1970.6100000000001</v>
      </c>
      <c r="F24" s="46">
        <v>875.84</v>
      </c>
      <c r="G24" s="46">
        <v>492.65999999999997</v>
      </c>
      <c r="H24" s="28">
        <v>3339.11</v>
      </c>
      <c r="I24" s="29" t="s">
        <v>37</v>
      </c>
    </row>
    <row r="25" spans="1:9" outlineLevel="1" x14ac:dyDescent="0.25">
      <c r="A25" s="43"/>
      <c r="B25" s="44"/>
      <c r="C25" s="45" t="s">
        <v>1159</v>
      </c>
      <c r="D25" s="39"/>
      <c r="E25" s="52">
        <f>SUBTOTAL(9,E24:E24)</f>
        <v>1970.6100000000001</v>
      </c>
      <c r="F25" s="52">
        <f>SUBTOTAL(9,F24:F24)</f>
        <v>875.84</v>
      </c>
      <c r="G25" s="52">
        <f>SUBTOTAL(9,G24:G24)</f>
        <v>492.65999999999997</v>
      </c>
      <c r="H25" s="41">
        <f>SUBTOTAL(9,H24:H24)</f>
        <v>3339.11</v>
      </c>
      <c r="I25" s="42"/>
    </row>
    <row r="26" spans="1:9" ht="45" outlineLevel="2" x14ac:dyDescent="0.25">
      <c r="A26" s="23">
        <v>32</v>
      </c>
      <c r="B26" s="24">
        <v>44957</v>
      </c>
      <c r="C26" s="25" t="s">
        <v>38</v>
      </c>
      <c r="D26" s="26" t="s">
        <v>18</v>
      </c>
      <c r="E26" s="46">
        <v>692.68</v>
      </c>
      <c r="F26" s="46">
        <v>527.76</v>
      </c>
      <c r="G26" s="46">
        <v>371.1</v>
      </c>
      <c r="H26" s="28">
        <v>1591.54</v>
      </c>
      <c r="I26" s="29" t="s">
        <v>39</v>
      </c>
    </row>
    <row r="27" spans="1:9" ht="33.75" outlineLevel="2" x14ac:dyDescent="0.25">
      <c r="A27" s="18">
        <v>617</v>
      </c>
      <c r="B27" s="19">
        <v>45202</v>
      </c>
      <c r="C27" s="20" t="s">
        <v>38</v>
      </c>
      <c r="D27" s="21" t="s">
        <v>18</v>
      </c>
      <c r="E27" s="51">
        <v>2078.04</v>
      </c>
      <c r="F27" s="51">
        <v>1055.52</v>
      </c>
      <c r="G27" s="51">
        <v>371.1</v>
      </c>
      <c r="H27" s="30">
        <v>3504.66</v>
      </c>
      <c r="I27" s="22" t="s">
        <v>40</v>
      </c>
    </row>
    <row r="28" spans="1:9" outlineLevel="1" x14ac:dyDescent="0.25">
      <c r="A28" s="43"/>
      <c r="B28" s="44"/>
      <c r="C28" s="45" t="s">
        <v>1160</v>
      </c>
      <c r="D28" s="39"/>
      <c r="E28" s="52">
        <f>SUBTOTAL(9,E26:E27)</f>
        <v>2770.72</v>
      </c>
      <c r="F28" s="52">
        <f>SUBTOTAL(9,F26:F27)</f>
        <v>1583.28</v>
      </c>
      <c r="G28" s="52">
        <f>SUBTOTAL(9,G26:G27)</f>
        <v>742.2</v>
      </c>
      <c r="H28" s="41">
        <f>SUBTOTAL(9,H26:H27)</f>
        <v>5096.2</v>
      </c>
      <c r="I28" s="42"/>
    </row>
    <row r="29" spans="1:9" ht="56.25" outlineLevel="2" x14ac:dyDescent="0.25">
      <c r="A29" s="23">
        <v>30</v>
      </c>
      <c r="B29" s="24">
        <v>44957</v>
      </c>
      <c r="C29" s="25" t="s">
        <v>41</v>
      </c>
      <c r="D29" s="26" t="s">
        <v>18</v>
      </c>
      <c r="E29" s="46">
        <v>1385.36</v>
      </c>
      <c r="F29" s="46">
        <v>527.76</v>
      </c>
      <c r="G29" s="46">
        <v>371.1</v>
      </c>
      <c r="H29" s="28">
        <v>2284.2199999999998</v>
      </c>
      <c r="I29" s="29" t="s">
        <v>42</v>
      </c>
    </row>
    <row r="30" spans="1:9" ht="33.75" outlineLevel="2" x14ac:dyDescent="0.25">
      <c r="A30" s="23">
        <v>116</v>
      </c>
      <c r="B30" s="24">
        <v>44992</v>
      </c>
      <c r="C30" s="25" t="s">
        <v>41</v>
      </c>
      <c r="D30" s="26" t="s">
        <v>18</v>
      </c>
      <c r="E30" s="46">
        <v>2310.2399999999998</v>
      </c>
      <c r="F30" s="46">
        <v>1154.4000000000001</v>
      </c>
      <c r="G30" s="46">
        <v>659.59999999999991</v>
      </c>
      <c r="H30" s="28">
        <v>4124.24</v>
      </c>
      <c r="I30" s="29" t="s">
        <v>43</v>
      </c>
    </row>
    <row r="31" spans="1:9" ht="45" outlineLevel="2" x14ac:dyDescent="0.25">
      <c r="A31" s="18">
        <v>160</v>
      </c>
      <c r="B31" s="19">
        <v>45013</v>
      </c>
      <c r="C31" s="20" t="s">
        <v>41</v>
      </c>
      <c r="D31" s="21" t="s">
        <v>18</v>
      </c>
      <c r="E31" s="51">
        <v>1385.36</v>
      </c>
      <c r="F31" s="51">
        <v>791.64</v>
      </c>
      <c r="G31" s="51">
        <v>519.54</v>
      </c>
      <c r="H31" s="30">
        <v>2696.54</v>
      </c>
      <c r="I31" s="22" t="s">
        <v>44</v>
      </c>
    </row>
    <row r="32" spans="1:9" ht="33.75" outlineLevel="2" x14ac:dyDescent="0.25">
      <c r="A32" s="23">
        <v>335</v>
      </c>
      <c r="B32" s="24">
        <v>45090</v>
      </c>
      <c r="C32" s="25" t="s">
        <v>41</v>
      </c>
      <c r="D32" s="26" t="s">
        <v>18</v>
      </c>
      <c r="E32" s="46">
        <v>1732.6799999999998</v>
      </c>
      <c r="F32" s="46">
        <v>923.52</v>
      </c>
      <c r="G32" s="46">
        <v>527.67999999999995</v>
      </c>
      <c r="H32" s="28">
        <v>3183.8799999999997</v>
      </c>
      <c r="I32" s="29" t="s">
        <v>45</v>
      </c>
    </row>
    <row r="33" spans="1:9" ht="33.75" outlineLevel="2" x14ac:dyDescent="0.25">
      <c r="A33" s="23">
        <v>473</v>
      </c>
      <c r="B33" s="24">
        <v>45149</v>
      </c>
      <c r="C33" s="25" t="s">
        <v>41</v>
      </c>
      <c r="D33" s="26" t="s">
        <v>18</v>
      </c>
      <c r="E33" s="46">
        <v>1385.36</v>
      </c>
      <c r="F33" s="46">
        <v>659.7</v>
      </c>
      <c r="G33" s="46">
        <v>296.88</v>
      </c>
      <c r="H33" s="28">
        <v>2341.94</v>
      </c>
      <c r="I33" s="29" t="s">
        <v>46</v>
      </c>
    </row>
    <row r="34" spans="1:9" ht="33.75" outlineLevel="2" x14ac:dyDescent="0.25">
      <c r="A34" s="18">
        <v>738</v>
      </c>
      <c r="B34" s="19">
        <v>45244</v>
      </c>
      <c r="C34" s="20" t="s">
        <v>41</v>
      </c>
      <c r="D34" s="21" t="s">
        <v>18</v>
      </c>
      <c r="E34" s="51">
        <v>1732.6799999999998</v>
      </c>
      <c r="F34" s="51">
        <v>692.64</v>
      </c>
      <c r="G34" s="51">
        <v>527.67999999999995</v>
      </c>
      <c r="H34" s="30">
        <v>2952.9999999999995</v>
      </c>
      <c r="I34" s="22" t="s">
        <v>98</v>
      </c>
    </row>
    <row r="35" spans="1:9" outlineLevel="1" x14ac:dyDescent="0.25">
      <c r="A35" s="43"/>
      <c r="B35" s="44"/>
      <c r="C35" s="45" t="s">
        <v>1161</v>
      </c>
      <c r="D35" s="39"/>
      <c r="E35" s="52">
        <f>SUBTOTAL(9,E29:E34)</f>
        <v>9931.68</v>
      </c>
      <c r="F35" s="52">
        <f>SUBTOTAL(9,F29:F34)</f>
        <v>4749.6600000000008</v>
      </c>
      <c r="G35" s="52">
        <f>SUBTOTAL(9,G29:G34)</f>
        <v>2902.4799999999996</v>
      </c>
      <c r="H35" s="41">
        <f>SUBTOTAL(9,H29:H34)</f>
        <v>17583.82</v>
      </c>
      <c r="I35" s="42"/>
    </row>
    <row r="36" spans="1:9" ht="33.75" outlineLevel="2" x14ac:dyDescent="0.25">
      <c r="A36" s="23">
        <v>739</v>
      </c>
      <c r="B36" s="24">
        <v>45244</v>
      </c>
      <c r="C36" s="25" t="s">
        <v>99</v>
      </c>
      <c r="D36" s="26" t="s">
        <v>18</v>
      </c>
      <c r="E36" s="46">
        <v>1732.6799999999998</v>
      </c>
      <c r="F36" s="46">
        <v>692.64</v>
      </c>
      <c r="G36" s="46">
        <v>527.67999999999995</v>
      </c>
      <c r="H36" s="28">
        <v>2952.9999999999995</v>
      </c>
      <c r="I36" s="29" t="s">
        <v>100</v>
      </c>
    </row>
    <row r="37" spans="1:9" outlineLevel="1" x14ac:dyDescent="0.25">
      <c r="A37" s="43"/>
      <c r="B37" s="44"/>
      <c r="C37" s="45" t="s">
        <v>1162</v>
      </c>
      <c r="D37" s="39"/>
      <c r="E37" s="52">
        <f>SUBTOTAL(9,E36:E36)</f>
        <v>1732.6799999999998</v>
      </c>
      <c r="F37" s="52">
        <f>SUBTOTAL(9,F36:F36)</f>
        <v>692.64</v>
      </c>
      <c r="G37" s="52">
        <f>SUBTOTAL(9,G36:G36)</f>
        <v>527.67999999999995</v>
      </c>
      <c r="H37" s="41">
        <f>SUBTOTAL(9,H36:H36)</f>
        <v>2952.9999999999995</v>
      </c>
      <c r="I37" s="42"/>
    </row>
    <row r="38" spans="1:9" ht="22.5" outlineLevel="2" x14ac:dyDescent="0.25">
      <c r="A38" s="23">
        <v>93</v>
      </c>
      <c r="B38" s="24">
        <v>44985</v>
      </c>
      <c r="C38" s="25" t="s">
        <v>47</v>
      </c>
      <c r="D38" s="26" t="s">
        <v>18</v>
      </c>
      <c r="E38" s="46">
        <v>390.99</v>
      </c>
      <c r="F38" s="46">
        <v>0</v>
      </c>
      <c r="G38" s="46">
        <v>0</v>
      </c>
      <c r="H38" s="28">
        <v>390.99</v>
      </c>
      <c r="I38" s="29" t="s">
        <v>48</v>
      </c>
    </row>
    <row r="39" spans="1:9" ht="45" outlineLevel="2" x14ac:dyDescent="0.25">
      <c r="A39" s="23">
        <v>98</v>
      </c>
      <c r="B39" s="24">
        <v>44985</v>
      </c>
      <c r="C39" s="25" t="s">
        <v>47</v>
      </c>
      <c r="D39" s="26" t="s">
        <v>18</v>
      </c>
      <c r="E39" s="46">
        <v>824.6</v>
      </c>
      <c r="F39" s="46">
        <v>0</v>
      </c>
      <c r="G39" s="46">
        <v>0</v>
      </c>
      <c r="H39" s="28">
        <v>824.6</v>
      </c>
      <c r="I39" s="29" t="s">
        <v>49</v>
      </c>
    </row>
    <row r="40" spans="1:9" ht="22.5" outlineLevel="2" x14ac:dyDescent="0.25">
      <c r="A40" s="23">
        <v>6</v>
      </c>
      <c r="B40" s="24">
        <v>44943</v>
      </c>
      <c r="C40" s="25" t="s">
        <v>47</v>
      </c>
      <c r="D40" s="26" t="s">
        <v>18</v>
      </c>
      <c r="E40" s="46">
        <v>390.99</v>
      </c>
      <c r="F40" s="46">
        <v>0</v>
      </c>
      <c r="G40" s="46">
        <v>0</v>
      </c>
      <c r="H40" s="28">
        <v>390.99</v>
      </c>
      <c r="I40" s="29" t="s">
        <v>50</v>
      </c>
    </row>
    <row r="41" spans="1:9" ht="45" outlineLevel="2" x14ac:dyDescent="0.25">
      <c r="A41" s="23">
        <v>167</v>
      </c>
      <c r="B41" s="24">
        <v>45013</v>
      </c>
      <c r="C41" s="25" t="s">
        <v>47</v>
      </c>
      <c r="D41" s="26" t="s">
        <v>18</v>
      </c>
      <c r="E41" s="46">
        <v>2078.04</v>
      </c>
      <c r="F41" s="46">
        <v>923.57999999999993</v>
      </c>
      <c r="G41" s="46">
        <v>222.66</v>
      </c>
      <c r="H41" s="28">
        <v>3224.2799999999997</v>
      </c>
      <c r="I41" s="29" t="s">
        <v>51</v>
      </c>
    </row>
    <row r="42" spans="1:9" ht="33.75" outlineLevel="2" x14ac:dyDescent="0.25">
      <c r="A42" s="23">
        <v>368</v>
      </c>
      <c r="B42" s="24">
        <v>45097</v>
      </c>
      <c r="C42" s="25" t="s">
        <v>47</v>
      </c>
      <c r="D42" s="26" t="s">
        <v>18</v>
      </c>
      <c r="E42" s="46">
        <v>412.3</v>
      </c>
      <c r="F42" s="46">
        <v>395.84</v>
      </c>
      <c r="G42" s="46">
        <v>214.08</v>
      </c>
      <c r="H42" s="28">
        <v>1022.22</v>
      </c>
      <c r="I42" s="29" t="s">
        <v>52</v>
      </c>
    </row>
    <row r="43" spans="1:9" ht="45" outlineLevel="2" x14ac:dyDescent="0.25">
      <c r="A43" s="23">
        <v>519</v>
      </c>
      <c r="B43" s="24">
        <v>45167</v>
      </c>
      <c r="C43" s="25" t="s">
        <v>47</v>
      </c>
      <c r="D43" s="26" t="s">
        <v>18</v>
      </c>
      <c r="E43" s="46">
        <v>2078.04</v>
      </c>
      <c r="F43" s="46">
        <v>923.57999999999993</v>
      </c>
      <c r="G43" s="46">
        <v>371.1</v>
      </c>
      <c r="H43" s="28">
        <v>3372.72</v>
      </c>
      <c r="I43" s="29" t="s">
        <v>53</v>
      </c>
    </row>
    <row r="44" spans="1:9" ht="56.25" outlineLevel="2" x14ac:dyDescent="0.25">
      <c r="A44" s="23">
        <v>580</v>
      </c>
      <c r="B44" s="24">
        <v>45188</v>
      </c>
      <c r="C44" s="25" t="s">
        <v>47</v>
      </c>
      <c r="D44" s="26" t="s">
        <v>18</v>
      </c>
      <c r="E44" s="46">
        <v>412.3</v>
      </c>
      <c r="F44" s="46">
        <v>0</v>
      </c>
      <c r="G44" s="46">
        <v>308.42</v>
      </c>
      <c r="H44" s="28">
        <v>720.72</v>
      </c>
      <c r="I44" s="29" t="s">
        <v>54</v>
      </c>
    </row>
    <row r="45" spans="1:9" ht="45" outlineLevel="2" x14ac:dyDescent="0.25">
      <c r="A45" s="23">
        <v>657</v>
      </c>
      <c r="B45" s="24">
        <v>45216</v>
      </c>
      <c r="C45" s="25" t="s">
        <v>47</v>
      </c>
      <c r="D45" s="26" t="s">
        <v>18</v>
      </c>
      <c r="E45" s="46">
        <v>824.6</v>
      </c>
      <c r="F45" s="46">
        <v>395.84</v>
      </c>
      <c r="G45" s="46">
        <v>0</v>
      </c>
      <c r="H45" s="28">
        <v>1220.44</v>
      </c>
      <c r="I45" s="29" t="s">
        <v>55</v>
      </c>
    </row>
    <row r="46" spans="1:9" ht="33.75" outlineLevel="2" x14ac:dyDescent="0.25">
      <c r="A46" s="23">
        <v>829</v>
      </c>
      <c r="B46" s="24">
        <v>45272</v>
      </c>
      <c r="C46" s="25" t="s">
        <v>47</v>
      </c>
      <c r="D46" s="26" t="s">
        <v>18</v>
      </c>
      <c r="E46" s="46">
        <v>412.3</v>
      </c>
      <c r="F46" s="46">
        <v>0</v>
      </c>
      <c r="G46" s="46">
        <v>0</v>
      </c>
      <c r="H46" s="28">
        <v>412.3</v>
      </c>
      <c r="I46" s="29" t="s">
        <v>947</v>
      </c>
    </row>
    <row r="47" spans="1:9" outlineLevel="1" x14ac:dyDescent="0.25">
      <c r="A47" s="43"/>
      <c r="B47" s="44"/>
      <c r="C47" s="45" t="s">
        <v>1103</v>
      </c>
      <c r="D47" s="39"/>
      <c r="E47" s="52">
        <f>SUBTOTAL(9,E38:E46)</f>
        <v>7824.1600000000008</v>
      </c>
      <c r="F47" s="52">
        <f>SUBTOTAL(9,F38:F46)</f>
        <v>2638.84</v>
      </c>
      <c r="G47" s="52">
        <f>SUBTOTAL(9,G38:G46)</f>
        <v>1116.26</v>
      </c>
      <c r="H47" s="41">
        <f>SUBTOTAL(9,H38:H46)</f>
        <v>11579.259999999998</v>
      </c>
      <c r="I47" s="42"/>
    </row>
    <row r="48" spans="1:9" ht="33.75" outlineLevel="2" x14ac:dyDescent="0.25">
      <c r="A48" s="23">
        <v>369</v>
      </c>
      <c r="B48" s="24">
        <v>45097</v>
      </c>
      <c r="C48" s="25" t="s">
        <v>56</v>
      </c>
      <c r="D48" s="26" t="s">
        <v>18</v>
      </c>
      <c r="E48" s="46">
        <v>412.3</v>
      </c>
      <c r="F48" s="46">
        <v>395.84</v>
      </c>
      <c r="G48" s="46">
        <v>0</v>
      </c>
      <c r="H48" s="28">
        <v>808.14</v>
      </c>
      <c r="I48" s="29" t="s">
        <v>57</v>
      </c>
    </row>
    <row r="49" spans="1:9" outlineLevel="1" x14ac:dyDescent="0.25">
      <c r="A49" s="43"/>
      <c r="B49" s="44"/>
      <c r="C49" s="45" t="s">
        <v>1163</v>
      </c>
      <c r="D49" s="39"/>
      <c r="E49" s="52">
        <f>SUBTOTAL(9,E48:E48)</f>
        <v>412.3</v>
      </c>
      <c r="F49" s="52">
        <f>SUBTOTAL(9,F48:F48)</f>
        <v>395.84</v>
      </c>
      <c r="G49" s="52">
        <f>SUBTOTAL(9,G48:G48)</f>
        <v>0</v>
      </c>
      <c r="H49" s="41">
        <f>SUBTOTAL(9,H48:H48)</f>
        <v>808.14</v>
      </c>
      <c r="I49" s="42"/>
    </row>
    <row r="50" spans="1:9" ht="45" outlineLevel="2" x14ac:dyDescent="0.25">
      <c r="A50" s="23">
        <v>121</v>
      </c>
      <c r="B50" s="24">
        <v>44992</v>
      </c>
      <c r="C50" s="25" t="s">
        <v>58</v>
      </c>
      <c r="D50" s="26" t="s">
        <v>18</v>
      </c>
      <c r="E50" s="46">
        <v>2078.04</v>
      </c>
      <c r="F50" s="46">
        <v>1055.52</v>
      </c>
      <c r="G50" s="46">
        <v>667.98</v>
      </c>
      <c r="H50" s="28">
        <v>3801.54</v>
      </c>
      <c r="I50" s="29" t="s">
        <v>59</v>
      </c>
    </row>
    <row r="51" spans="1:9" ht="22.5" outlineLevel="2" x14ac:dyDescent="0.25">
      <c r="A51" s="23">
        <v>333</v>
      </c>
      <c r="B51" s="24">
        <v>45083</v>
      </c>
      <c r="C51" s="25" t="s">
        <v>58</v>
      </c>
      <c r="D51" s="26" t="s">
        <v>18</v>
      </c>
      <c r="E51" s="46">
        <v>824.6</v>
      </c>
      <c r="F51" s="46">
        <v>395.84</v>
      </c>
      <c r="G51" s="46">
        <v>288.55</v>
      </c>
      <c r="H51" s="28">
        <v>1508.99</v>
      </c>
      <c r="I51" s="29" t="s">
        <v>60</v>
      </c>
    </row>
    <row r="52" spans="1:9" ht="22.5" outlineLevel="2" x14ac:dyDescent="0.25">
      <c r="A52" s="23">
        <v>516</v>
      </c>
      <c r="B52" s="24">
        <v>45160</v>
      </c>
      <c r="C52" s="25" t="s">
        <v>58</v>
      </c>
      <c r="D52" s="26" t="s">
        <v>18</v>
      </c>
      <c r="E52" s="46">
        <v>0</v>
      </c>
      <c r="F52" s="46">
        <v>0</v>
      </c>
      <c r="G52" s="46">
        <v>46.410000000000004</v>
      </c>
      <c r="H52" s="28">
        <v>46.410000000000004</v>
      </c>
      <c r="I52" s="29" t="s">
        <v>61</v>
      </c>
    </row>
    <row r="53" spans="1:9" ht="33.75" outlineLevel="2" x14ac:dyDescent="0.25">
      <c r="A53" s="23">
        <v>618</v>
      </c>
      <c r="B53" s="24">
        <v>45202</v>
      </c>
      <c r="C53" s="25" t="s">
        <v>58</v>
      </c>
      <c r="D53" s="26" t="s">
        <v>18</v>
      </c>
      <c r="E53" s="46">
        <v>412.3</v>
      </c>
      <c r="F53" s="46">
        <v>395.84</v>
      </c>
      <c r="G53" s="46">
        <v>288.55</v>
      </c>
      <c r="H53" s="28">
        <v>1096.69</v>
      </c>
      <c r="I53" s="29" t="s">
        <v>62</v>
      </c>
    </row>
    <row r="54" spans="1:9" ht="33.75" outlineLevel="2" x14ac:dyDescent="0.25">
      <c r="A54" s="18">
        <v>889</v>
      </c>
      <c r="B54" s="19">
        <v>45279</v>
      </c>
      <c r="C54" s="20" t="s">
        <v>58</v>
      </c>
      <c r="D54" s="21" t="s">
        <v>18</v>
      </c>
      <c r="E54" s="51">
        <v>824.6</v>
      </c>
      <c r="F54" s="51">
        <v>593.76</v>
      </c>
      <c r="G54" s="51">
        <v>230.84</v>
      </c>
      <c r="H54" s="30">
        <v>1649.2</v>
      </c>
      <c r="I54" s="22" t="s">
        <v>949</v>
      </c>
    </row>
    <row r="55" spans="1:9" outlineLevel="1" x14ac:dyDescent="0.25">
      <c r="A55" s="43"/>
      <c r="B55" s="44"/>
      <c r="C55" s="45" t="s">
        <v>1104</v>
      </c>
      <c r="D55" s="39"/>
      <c r="E55" s="52">
        <f>SUBTOTAL(9,E50:E54)</f>
        <v>4139.54</v>
      </c>
      <c r="F55" s="52">
        <f>SUBTOTAL(9,F50:F54)</f>
        <v>2440.96</v>
      </c>
      <c r="G55" s="52">
        <f>SUBTOTAL(9,G50:G54)</f>
        <v>1522.33</v>
      </c>
      <c r="H55" s="41">
        <f>SUBTOTAL(9,H50:H54)</f>
        <v>8102.829999999999</v>
      </c>
      <c r="I55" s="42"/>
    </row>
    <row r="56" spans="1:9" ht="45" outlineLevel="2" x14ac:dyDescent="0.25">
      <c r="A56" s="23">
        <v>563</v>
      </c>
      <c r="B56" s="24">
        <v>45188</v>
      </c>
      <c r="C56" s="25" t="s">
        <v>63</v>
      </c>
      <c r="D56" s="26" t="s">
        <v>18</v>
      </c>
      <c r="E56" s="46">
        <v>2078.04</v>
      </c>
      <c r="F56" s="46">
        <v>1055.52</v>
      </c>
      <c r="G56" s="46">
        <v>296.88</v>
      </c>
      <c r="H56" s="28">
        <v>3430.44</v>
      </c>
      <c r="I56" s="29" t="s">
        <v>64</v>
      </c>
    </row>
    <row r="57" spans="1:9" outlineLevel="1" x14ac:dyDescent="0.25">
      <c r="A57" s="43"/>
      <c r="B57" s="44"/>
      <c r="C57" s="45" t="s">
        <v>1164</v>
      </c>
      <c r="D57" s="39"/>
      <c r="E57" s="52">
        <f>SUBTOTAL(9,E56:E56)</f>
        <v>2078.04</v>
      </c>
      <c r="F57" s="52">
        <f>SUBTOTAL(9,F56:F56)</f>
        <v>1055.52</v>
      </c>
      <c r="G57" s="52">
        <f>SUBTOTAL(9,G56:G56)</f>
        <v>296.88</v>
      </c>
      <c r="H57" s="41">
        <f>SUBTOTAL(9,H56:H56)</f>
        <v>3430.44</v>
      </c>
      <c r="I57" s="42"/>
    </row>
    <row r="58" spans="1:9" ht="33.75" outlineLevel="2" x14ac:dyDescent="0.25">
      <c r="A58" s="23">
        <v>334</v>
      </c>
      <c r="B58" s="24">
        <v>45090</v>
      </c>
      <c r="C58" s="25" t="s">
        <v>65</v>
      </c>
      <c r="D58" s="26" t="s">
        <v>18</v>
      </c>
      <c r="E58" s="46">
        <v>412.3</v>
      </c>
      <c r="F58" s="46">
        <v>395.84</v>
      </c>
      <c r="G58" s="46">
        <v>346.26</v>
      </c>
      <c r="H58" s="28">
        <v>1154.4000000000001</v>
      </c>
      <c r="I58" s="29" t="s">
        <v>66</v>
      </c>
    </row>
    <row r="59" spans="1:9" outlineLevel="1" x14ac:dyDescent="0.25">
      <c r="A59" s="43"/>
      <c r="B59" s="44"/>
      <c r="C59" s="45" t="s">
        <v>1165</v>
      </c>
      <c r="D59" s="39"/>
      <c r="E59" s="52">
        <f>SUBTOTAL(9,E58:E58)</f>
        <v>412.3</v>
      </c>
      <c r="F59" s="52">
        <f>SUBTOTAL(9,F58:F58)</f>
        <v>395.84</v>
      </c>
      <c r="G59" s="52">
        <f>SUBTOTAL(9,G58:G58)</f>
        <v>346.26</v>
      </c>
      <c r="H59" s="41">
        <f>SUBTOTAL(9,H58:H58)</f>
        <v>1154.4000000000001</v>
      </c>
      <c r="I59" s="42"/>
    </row>
    <row r="60" spans="1:9" ht="45" outlineLevel="2" x14ac:dyDescent="0.25">
      <c r="A60" s="23">
        <v>96</v>
      </c>
      <c r="B60" s="24">
        <v>44985</v>
      </c>
      <c r="C60" s="25" t="s">
        <v>67</v>
      </c>
      <c r="D60" s="26" t="s">
        <v>18</v>
      </c>
      <c r="E60" s="46">
        <v>1385.36</v>
      </c>
      <c r="F60" s="46">
        <v>527.76</v>
      </c>
      <c r="G60" s="46">
        <v>445.32</v>
      </c>
      <c r="H60" s="28">
        <v>2358.44</v>
      </c>
      <c r="I60" s="29" t="s">
        <v>68</v>
      </c>
    </row>
    <row r="61" spans="1:9" ht="45" outlineLevel="2" x14ac:dyDescent="0.25">
      <c r="A61" s="23">
        <v>260</v>
      </c>
      <c r="B61" s="24">
        <v>45055</v>
      </c>
      <c r="C61" s="25" t="s">
        <v>67</v>
      </c>
      <c r="D61" s="26" t="s">
        <v>18</v>
      </c>
      <c r="E61" s="46">
        <v>1385.36</v>
      </c>
      <c r="F61" s="46">
        <v>791.64</v>
      </c>
      <c r="G61" s="46">
        <v>519.54</v>
      </c>
      <c r="H61" s="28">
        <v>2696.54</v>
      </c>
      <c r="I61" s="29" t="s">
        <v>69</v>
      </c>
    </row>
    <row r="62" spans="1:9" outlineLevel="1" x14ac:dyDescent="0.25">
      <c r="A62" s="43"/>
      <c r="B62" s="44"/>
      <c r="C62" s="45" t="s">
        <v>1166</v>
      </c>
      <c r="D62" s="39"/>
      <c r="E62" s="52">
        <f>SUBTOTAL(9,E60:E61)</f>
        <v>2770.72</v>
      </c>
      <c r="F62" s="52">
        <f>SUBTOTAL(9,F60:F61)</f>
        <v>1319.4</v>
      </c>
      <c r="G62" s="52">
        <f>SUBTOTAL(9,G60:G61)</f>
        <v>964.8599999999999</v>
      </c>
      <c r="H62" s="41">
        <f>SUBTOTAL(9,H60:H61)</f>
        <v>5054.9799999999996</v>
      </c>
      <c r="I62" s="42"/>
    </row>
    <row r="63" spans="1:9" ht="33.75" outlineLevel="2" x14ac:dyDescent="0.25">
      <c r="A63" s="23">
        <v>31</v>
      </c>
      <c r="B63" s="24">
        <v>44957</v>
      </c>
      <c r="C63" s="25" t="s">
        <v>70</v>
      </c>
      <c r="D63" s="26" t="s">
        <v>18</v>
      </c>
      <c r="E63" s="46">
        <v>692.68</v>
      </c>
      <c r="F63" s="46">
        <v>527.76</v>
      </c>
      <c r="G63" s="46">
        <v>296.88</v>
      </c>
      <c r="H63" s="28">
        <v>1517.3200000000002</v>
      </c>
      <c r="I63" s="29" t="s">
        <v>71</v>
      </c>
    </row>
    <row r="64" spans="1:9" ht="33.75" outlineLevel="2" x14ac:dyDescent="0.25">
      <c r="A64" s="23">
        <v>381</v>
      </c>
      <c r="B64" s="24">
        <v>45104</v>
      </c>
      <c r="C64" s="25" t="s">
        <v>70</v>
      </c>
      <c r="D64" s="26" t="s">
        <v>18</v>
      </c>
      <c r="E64" s="46">
        <v>2310.2399999999998</v>
      </c>
      <c r="F64" s="46">
        <v>923.52</v>
      </c>
      <c r="G64" s="46">
        <v>131.91999999999999</v>
      </c>
      <c r="H64" s="28">
        <v>3365.68</v>
      </c>
      <c r="I64" s="29" t="s">
        <v>72</v>
      </c>
    </row>
    <row r="65" spans="1:9" ht="33.75" outlineLevel="2" x14ac:dyDescent="0.25">
      <c r="A65" s="23">
        <v>474</v>
      </c>
      <c r="B65" s="24">
        <v>45149</v>
      </c>
      <c r="C65" s="25" t="s">
        <v>70</v>
      </c>
      <c r="D65" s="26" t="s">
        <v>18</v>
      </c>
      <c r="E65" s="46">
        <v>1385.36</v>
      </c>
      <c r="F65" s="46">
        <v>791.64</v>
      </c>
      <c r="G65" s="46">
        <v>296.88</v>
      </c>
      <c r="H65" s="28">
        <v>2473.88</v>
      </c>
      <c r="I65" s="29" t="s">
        <v>73</v>
      </c>
    </row>
    <row r="66" spans="1:9" outlineLevel="1" x14ac:dyDescent="0.25">
      <c r="A66" s="43"/>
      <c r="B66" s="44"/>
      <c r="C66" s="45" t="s">
        <v>1167</v>
      </c>
      <c r="D66" s="39"/>
      <c r="E66" s="52">
        <f>SUBTOTAL(9,E63:E65)</f>
        <v>4388.28</v>
      </c>
      <c r="F66" s="52">
        <f>SUBTOTAL(9,F63:F65)</f>
        <v>2242.92</v>
      </c>
      <c r="G66" s="52">
        <f>SUBTOTAL(9,G63:G65)</f>
        <v>725.68</v>
      </c>
      <c r="H66" s="41">
        <f>SUBTOTAL(9,H63:H65)</f>
        <v>7356.88</v>
      </c>
      <c r="I66" s="42"/>
    </row>
    <row r="67" spans="1:9" ht="45" outlineLevel="2" x14ac:dyDescent="0.25">
      <c r="A67" s="23">
        <v>94</v>
      </c>
      <c r="B67" s="24">
        <v>44985</v>
      </c>
      <c r="C67" s="25" t="s">
        <v>74</v>
      </c>
      <c r="D67" s="26" t="s">
        <v>18</v>
      </c>
      <c r="E67" s="46">
        <v>412.3</v>
      </c>
      <c r="F67" s="46">
        <v>395.84</v>
      </c>
      <c r="G67" s="46">
        <v>230.84</v>
      </c>
      <c r="H67" s="28">
        <v>1038.98</v>
      </c>
      <c r="I67" s="29" t="s">
        <v>75</v>
      </c>
    </row>
    <row r="68" spans="1:9" ht="45" outlineLevel="2" x14ac:dyDescent="0.25">
      <c r="A68" s="23">
        <v>95</v>
      </c>
      <c r="B68" s="24">
        <v>44985</v>
      </c>
      <c r="C68" s="25" t="s">
        <v>74</v>
      </c>
      <c r="D68" s="26" t="s">
        <v>18</v>
      </c>
      <c r="E68" s="46">
        <v>692.68</v>
      </c>
      <c r="F68" s="46">
        <v>263.88</v>
      </c>
      <c r="G68" s="46">
        <v>371.1</v>
      </c>
      <c r="H68" s="28">
        <v>1327.6599999999999</v>
      </c>
      <c r="I68" s="29" t="s">
        <v>76</v>
      </c>
    </row>
    <row r="69" spans="1:9" ht="45" outlineLevel="2" x14ac:dyDescent="0.25">
      <c r="A69" s="23">
        <v>114</v>
      </c>
      <c r="B69" s="24">
        <v>44992</v>
      </c>
      <c r="C69" s="25" t="s">
        <v>74</v>
      </c>
      <c r="D69" s="26" t="s">
        <v>18</v>
      </c>
      <c r="E69" s="46">
        <v>692.68</v>
      </c>
      <c r="F69" s="46">
        <v>527.76</v>
      </c>
      <c r="G69" s="46">
        <v>445.32</v>
      </c>
      <c r="H69" s="28">
        <v>1665.76</v>
      </c>
      <c r="I69" s="29" t="s">
        <v>77</v>
      </c>
    </row>
    <row r="70" spans="1:9" s="10" customFormat="1" ht="45" outlineLevel="2" x14ac:dyDescent="0.25">
      <c r="A70" s="18">
        <v>200</v>
      </c>
      <c r="B70" s="19">
        <v>45034</v>
      </c>
      <c r="C70" s="20" t="s">
        <v>74</v>
      </c>
      <c r="D70" s="21" t="s">
        <v>18</v>
      </c>
      <c r="E70" s="51">
        <v>1155.1199999999999</v>
      </c>
      <c r="F70" s="51">
        <v>461.76</v>
      </c>
      <c r="G70" s="51">
        <v>263.83999999999997</v>
      </c>
      <c r="H70" s="30">
        <v>1880.7199999999998</v>
      </c>
      <c r="I70" s="22" t="s">
        <v>78</v>
      </c>
    </row>
    <row r="71" spans="1:9" s="10" customFormat="1" ht="22.5" outlineLevel="2" x14ac:dyDescent="0.25">
      <c r="A71" s="18">
        <v>200</v>
      </c>
      <c r="B71" s="19">
        <v>45062</v>
      </c>
      <c r="C71" s="20" t="s">
        <v>74</v>
      </c>
      <c r="D71" s="21" t="s">
        <v>18</v>
      </c>
      <c r="E71" s="51">
        <v>0</v>
      </c>
      <c r="F71" s="51">
        <v>0</v>
      </c>
      <c r="G71" s="51">
        <v>190.31</v>
      </c>
      <c r="H71" s="30">
        <v>190.31</v>
      </c>
      <c r="I71" s="22" t="s">
        <v>79</v>
      </c>
    </row>
    <row r="72" spans="1:9" s="10" customFormat="1" ht="33.75" outlineLevel="2" x14ac:dyDescent="0.25">
      <c r="A72" s="18">
        <v>338</v>
      </c>
      <c r="B72" s="19">
        <v>45090</v>
      </c>
      <c r="C72" s="20" t="s">
        <v>74</v>
      </c>
      <c r="D72" s="21" t="s">
        <v>18</v>
      </c>
      <c r="E72" s="51">
        <v>824.6</v>
      </c>
      <c r="F72" s="51">
        <v>593.76</v>
      </c>
      <c r="G72" s="51">
        <v>0</v>
      </c>
      <c r="H72" s="30">
        <v>1418.3600000000001</v>
      </c>
      <c r="I72" s="22" t="s">
        <v>80</v>
      </c>
    </row>
    <row r="73" spans="1:9" s="10" customFormat="1" ht="45" outlineLevel="2" x14ac:dyDescent="0.25">
      <c r="A73" s="18">
        <v>435</v>
      </c>
      <c r="B73" s="19">
        <v>45125</v>
      </c>
      <c r="C73" s="20" t="s">
        <v>74</v>
      </c>
      <c r="D73" s="21" t="s">
        <v>18</v>
      </c>
      <c r="E73" s="51">
        <v>692.68</v>
      </c>
      <c r="F73" s="51">
        <v>395.82</v>
      </c>
      <c r="G73" s="51">
        <v>371.1</v>
      </c>
      <c r="H73" s="30">
        <v>1459.6</v>
      </c>
      <c r="I73" s="22" t="s">
        <v>81</v>
      </c>
    </row>
    <row r="74" spans="1:9" s="10" customFormat="1" ht="33.75" outlineLevel="2" x14ac:dyDescent="0.25">
      <c r="A74" s="18">
        <v>451</v>
      </c>
      <c r="B74" s="19">
        <v>45132</v>
      </c>
      <c r="C74" s="20" t="s">
        <v>74</v>
      </c>
      <c r="D74" s="21" t="s">
        <v>18</v>
      </c>
      <c r="E74" s="51">
        <v>824.6</v>
      </c>
      <c r="F74" s="51">
        <v>395.84</v>
      </c>
      <c r="G74" s="51">
        <v>230.84</v>
      </c>
      <c r="H74" s="30">
        <v>1451.28</v>
      </c>
      <c r="I74" s="22" t="s">
        <v>82</v>
      </c>
    </row>
    <row r="75" spans="1:9" ht="33.75" outlineLevel="2" x14ac:dyDescent="0.25">
      <c r="A75" s="18">
        <v>616</v>
      </c>
      <c r="B75" s="19">
        <v>45202</v>
      </c>
      <c r="C75" s="20" t="s">
        <v>74</v>
      </c>
      <c r="D75" s="21" t="s">
        <v>18</v>
      </c>
      <c r="E75" s="51">
        <v>824.6</v>
      </c>
      <c r="F75" s="51">
        <v>395.84</v>
      </c>
      <c r="G75" s="51">
        <v>230.84</v>
      </c>
      <c r="H75" s="30">
        <v>1451.28</v>
      </c>
      <c r="I75" s="22" t="s">
        <v>83</v>
      </c>
    </row>
    <row r="76" spans="1:9" ht="45" outlineLevel="2" x14ac:dyDescent="0.25">
      <c r="A76" s="23">
        <v>830</v>
      </c>
      <c r="B76" s="24">
        <v>45272</v>
      </c>
      <c r="C76" s="25" t="s">
        <v>74</v>
      </c>
      <c r="D76" s="26" t="s">
        <v>18</v>
      </c>
      <c r="E76" s="46">
        <v>1385.36</v>
      </c>
      <c r="F76" s="46">
        <v>791.64</v>
      </c>
      <c r="G76" s="46">
        <v>296.88</v>
      </c>
      <c r="H76" s="28">
        <v>2473.88</v>
      </c>
      <c r="I76" s="29" t="s">
        <v>948</v>
      </c>
    </row>
    <row r="77" spans="1:9" outlineLevel="1" x14ac:dyDescent="0.25">
      <c r="A77" s="43"/>
      <c r="B77" s="44"/>
      <c r="C77" s="45" t="s">
        <v>1105</v>
      </c>
      <c r="D77" s="39"/>
      <c r="E77" s="52">
        <f>SUBTOTAL(9,E67:E76)</f>
        <v>7504.62</v>
      </c>
      <c r="F77" s="52">
        <f>SUBTOTAL(9,F67:F76)</f>
        <v>4222.1400000000003</v>
      </c>
      <c r="G77" s="52">
        <f>SUBTOTAL(9,G67:G76)</f>
        <v>2631.07</v>
      </c>
      <c r="H77" s="41">
        <f>SUBTOTAL(9,H67:H76)</f>
        <v>14357.830000000002</v>
      </c>
      <c r="I77" s="42"/>
    </row>
    <row r="78" spans="1:9" ht="33.75" outlineLevel="2" x14ac:dyDescent="0.25">
      <c r="A78" s="23">
        <v>740</v>
      </c>
      <c r="B78" s="24">
        <v>45244</v>
      </c>
      <c r="C78" s="25" t="s">
        <v>101</v>
      </c>
      <c r="D78" s="26" t="s">
        <v>18</v>
      </c>
      <c r="E78" s="46">
        <v>1732.6799999999998</v>
      </c>
      <c r="F78" s="46">
        <v>692.64</v>
      </c>
      <c r="G78" s="46">
        <v>527.67999999999995</v>
      </c>
      <c r="H78" s="28">
        <v>2952.9999999999995</v>
      </c>
      <c r="I78" s="29" t="s">
        <v>102</v>
      </c>
    </row>
    <row r="79" spans="1:9" outlineLevel="1" x14ac:dyDescent="0.25">
      <c r="A79" s="43"/>
      <c r="B79" s="44"/>
      <c r="C79" s="45" t="s">
        <v>1168</v>
      </c>
      <c r="D79" s="39"/>
      <c r="E79" s="52">
        <f>SUBTOTAL(9,E78:E78)</f>
        <v>1732.6799999999998</v>
      </c>
      <c r="F79" s="52">
        <f>SUBTOTAL(9,F78:F78)</f>
        <v>692.64</v>
      </c>
      <c r="G79" s="52">
        <f>SUBTOTAL(9,G78:G78)</f>
        <v>527.67999999999995</v>
      </c>
      <c r="H79" s="41">
        <f>SUBTOTAL(9,H78:H78)</f>
        <v>2952.9999999999995</v>
      </c>
      <c r="I79" s="42"/>
    </row>
    <row r="80" spans="1:9" ht="45" outlineLevel="2" x14ac:dyDescent="0.25">
      <c r="A80" s="23">
        <v>28</v>
      </c>
      <c r="B80" s="24">
        <v>44953</v>
      </c>
      <c r="C80" s="25" t="s">
        <v>84</v>
      </c>
      <c r="D80" s="26" t="s">
        <v>18</v>
      </c>
      <c r="E80" s="46">
        <v>1970.6100000000001</v>
      </c>
      <c r="F80" s="46">
        <v>875.84</v>
      </c>
      <c r="G80" s="46">
        <v>492.65999999999997</v>
      </c>
      <c r="H80" s="28">
        <v>3339.11</v>
      </c>
      <c r="I80" s="29" t="s">
        <v>85</v>
      </c>
    </row>
    <row r="81" spans="1:9" outlineLevel="1" x14ac:dyDescent="0.25">
      <c r="A81" s="43"/>
      <c r="B81" s="44"/>
      <c r="C81" s="45" t="s">
        <v>1169</v>
      </c>
      <c r="D81" s="39"/>
      <c r="E81" s="52">
        <f>SUBTOTAL(9,E80:E80)</f>
        <v>1970.6100000000001</v>
      </c>
      <c r="F81" s="52">
        <f>SUBTOTAL(9,F80:F80)</f>
        <v>875.84</v>
      </c>
      <c r="G81" s="52">
        <f>SUBTOTAL(9,G80:G80)</f>
        <v>492.65999999999997</v>
      </c>
      <c r="H81" s="41">
        <f>SUBTOTAL(9,H80:H80)</f>
        <v>3339.11</v>
      </c>
      <c r="I81" s="42"/>
    </row>
    <row r="82" spans="1:9" ht="45" outlineLevel="2" x14ac:dyDescent="0.25">
      <c r="A82" s="23">
        <v>33</v>
      </c>
      <c r="B82" s="24">
        <v>44957</v>
      </c>
      <c r="C82" s="25" t="s">
        <v>86</v>
      </c>
      <c r="D82" s="26" t="s">
        <v>18</v>
      </c>
      <c r="E82" s="46">
        <v>1385.36</v>
      </c>
      <c r="F82" s="46">
        <v>527.76</v>
      </c>
      <c r="G82" s="46">
        <v>445.32</v>
      </c>
      <c r="H82" s="28">
        <v>2358.44</v>
      </c>
      <c r="I82" s="29" t="s">
        <v>87</v>
      </c>
    </row>
    <row r="83" spans="1:9" ht="33.75" outlineLevel="2" x14ac:dyDescent="0.25">
      <c r="A83" s="23">
        <v>427</v>
      </c>
      <c r="B83" s="24">
        <v>45125</v>
      </c>
      <c r="C83" s="25" t="s">
        <v>86</v>
      </c>
      <c r="D83" s="26" t="s">
        <v>18</v>
      </c>
      <c r="E83" s="46">
        <v>2310.2399999999998</v>
      </c>
      <c r="F83" s="46">
        <v>923.52</v>
      </c>
      <c r="G83" s="46">
        <v>659.59999999999991</v>
      </c>
      <c r="H83" s="28">
        <v>3893.3599999999997</v>
      </c>
      <c r="I83" s="29" t="s">
        <v>88</v>
      </c>
    </row>
    <row r="84" spans="1:9" ht="45" outlineLevel="2" x14ac:dyDescent="0.25">
      <c r="A84" s="23">
        <v>688</v>
      </c>
      <c r="B84" s="24">
        <v>45223</v>
      </c>
      <c r="C84" s="25" t="s">
        <v>86</v>
      </c>
      <c r="D84" s="26" t="s">
        <v>18</v>
      </c>
      <c r="E84" s="46">
        <v>2078.04</v>
      </c>
      <c r="F84" s="46">
        <v>1055.52</v>
      </c>
      <c r="G84" s="46">
        <v>742.2</v>
      </c>
      <c r="H84" s="28">
        <v>3875.76</v>
      </c>
      <c r="I84" s="29" t="s">
        <v>89</v>
      </c>
    </row>
    <row r="85" spans="1:9" outlineLevel="1" x14ac:dyDescent="0.25">
      <c r="A85" s="43"/>
      <c r="B85" s="44"/>
      <c r="C85" s="45" t="s">
        <v>1170</v>
      </c>
      <c r="D85" s="39"/>
      <c r="E85" s="52">
        <f>SUBTOTAL(9,E82:E84)</f>
        <v>5773.6399999999994</v>
      </c>
      <c r="F85" s="52">
        <f>SUBTOTAL(9,F82:F84)</f>
        <v>2506.8000000000002</v>
      </c>
      <c r="G85" s="52">
        <f>SUBTOTAL(9,G82:G84)</f>
        <v>1847.12</v>
      </c>
      <c r="H85" s="41">
        <f>SUBTOTAL(9,H82:H84)</f>
        <v>10127.56</v>
      </c>
      <c r="I85" s="42"/>
    </row>
    <row r="86" spans="1:9" ht="45" outlineLevel="2" x14ac:dyDescent="0.25">
      <c r="A86" s="23">
        <v>27</v>
      </c>
      <c r="B86" s="24">
        <v>44953</v>
      </c>
      <c r="C86" s="25" t="s">
        <v>90</v>
      </c>
      <c r="D86" s="26" t="s">
        <v>18</v>
      </c>
      <c r="E86" s="46">
        <v>1970.6100000000001</v>
      </c>
      <c r="F86" s="46">
        <v>875.84</v>
      </c>
      <c r="G86" s="46">
        <v>563.04</v>
      </c>
      <c r="H86" s="28">
        <v>3409.4900000000002</v>
      </c>
      <c r="I86" s="29" t="s">
        <v>91</v>
      </c>
    </row>
    <row r="87" spans="1:9" ht="33.75" outlineLevel="2" x14ac:dyDescent="0.25">
      <c r="A87" s="18">
        <v>389</v>
      </c>
      <c r="B87" s="19">
        <v>45111</v>
      </c>
      <c r="C87" s="20" t="s">
        <v>90</v>
      </c>
      <c r="D87" s="21" t="s">
        <v>18</v>
      </c>
      <c r="E87" s="51">
        <v>412.3</v>
      </c>
      <c r="F87" s="51">
        <v>197.92</v>
      </c>
      <c r="G87" s="51">
        <v>0</v>
      </c>
      <c r="H87" s="30">
        <v>610.22</v>
      </c>
      <c r="I87" s="22" t="s">
        <v>92</v>
      </c>
    </row>
    <row r="88" spans="1:9" ht="22.5" outlineLevel="2" x14ac:dyDescent="0.25">
      <c r="A88" s="18">
        <v>452</v>
      </c>
      <c r="B88" s="19">
        <v>45132</v>
      </c>
      <c r="C88" s="20" t="s">
        <v>90</v>
      </c>
      <c r="D88" s="21" t="s">
        <v>18</v>
      </c>
      <c r="E88" s="51">
        <v>412.3</v>
      </c>
      <c r="F88" s="51">
        <v>197.92</v>
      </c>
      <c r="G88" s="51">
        <v>0</v>
      </c>
      <c r="H88" s="30">
        <v>610.22</v>
      </c>
      <c r="I88" s="22" t="s">
        <v>93</v>
      </c>
    </row>
    <row r="89" spans="1:9" ht="33.75" outlineLevel="2" x14ac:dyDescent="0.25">
      <c r="A89" s="18">
        <v>510</v>
      </c>
      <c r="B89" s="19">
        <v>45160</v>
      </c>
      <c r="C89" s="20" t="s">
        <v>90</v>
      </c>
      <c r="D89" s="21" t="s">
        <v>18</v>
      </c>
      <c r="E89" s="51">
        <v>412.3</v>
      </c>
      <c r="F89" s="51">
        <v>197.92</v>
      </c>
      <c r="G89" s="51">
        <v>0</v>
      </c>
      <c r="H89" s="30">
        <v>610.22</v>
      </c>
      <c r="I89" s="22" t="s">
        <v>94</v>
      </c>
    </row>
    <row r="90" spans="1:9" ht="33.75" outlineLevel="2" x14ac:dyDescent="0.25">
      <c r="A90" s="23">
        <v>613</v>
      </c>
      <c r="B90" s="24">
        <v>45195</v>
      </c>
      <c r="C90" s="25" t="s">
        <v>90</v>
      </c>
      <c r="D90" s="26" t="s">
        <v>18</v>
      </c>
      <c r="E90" s="46">
        <v>412.3</v>
      </c>
      <c r="F90" s="46">
        <v>296.88</v>
      </c>
      <c r="G90" s="46">
        <v>57.71</v>
      </c>
      <c r="H90" s="28">
        <v>766.8900000000001</v>
      </c>
      <c r="I90" s="29" t="s">
        <v>95</v>
      </c>
    </row>
    <row r="91" spans="1:9" ht="33.75" outlineLevel="2" x14ac:dyDescent="0.25">
      <c r="A91" s="23">
        <v>669</v>
      </c>
      <c r="B91" s="24">
        <v>45223</v>
      </c>
      <c r="C91" s="25" t="s">
        <v>90</v>
      </c>
      <c r="D91" s="26" t="s">
        <v>18</v>
      </c>
      <c r="E91" s="46">
        <v>824.6</v>
      </c>
      <c r="F91" s="46">
        <v>395.84</v>
      </c>
      <c r="G91" s="46">
        <v>288.55</v>
      </c>
      <c r="H91" s="28">
        <v>1508.99</v>
      </c>
      <c r="I91" s="29" t="s">
        <v>96</v>
      </c>
    </row>
    <row r="92" spans="1:9" ht="33.75" outlineLevel="2" x14ac:dyDescent="0.25">
      <c r="A92" s="23">
        <v>687</v>
      </c>
      <c r="B92" s="24">
        <v>45223</v>
      </c>
      <c r="C92" s="25" t="s">
        <v>90</v>
      </c>
      <c r="D92" s="26" t="s">
        <v>18</v>
      </c>
      <c r="E92" s="46">
        <v>2078.04</v>
      </c>
      <c r="F92" s="46">
        <v>1055.52</v>
      </c>
      <c r="G92" s="46">
        <v>742.2</v>
      </c>
      <c r="H92" s="28">
        <v>3875.76</v>
      </c>
      <c r="I92" s="29" t="s">
        <v>97</v>
      </c>
    </row>
    <row r="93" spans="1:9" outlineLevel="1" x14ac:dyDescent="0.25">
      <c r="A93" s="43"/>
      <c r="B93" s="44"/>
      <c r="C93" s="45" t="s">
        <v>1171</v>
      </c>
      <c r="D93" s="39"/>
      <c r="E93" s="52">
        <f>SUBTOTAL(9,E86:E92)</f>
        <v>6522.4500000000007</v>
      </c>
      <c r="F93" s="52">
        <f>SUBTOTAL(9,F86:F92)</f>
        <v>3217.84</v>
      </c>
      <c r="G93" s="52">
        <f>SUBTOTAL(9,G86:G92)</f>
        <v>1651.5</v>
      </c>
      <c r="H93" s="41">
        <f>SUBTOTAL(9,H86:H92)</f>
        <v>11391.79</v>
      </c>
      <c r="I93" s="42"/>
    </row>
    <row r="94" spans="1:9" x14ac:dyDescent="0.25">
      <c r="A94" s="43"/>
      <c r="B94" s="44"/>
      <c r="C94" s="45" t="s">
        <v>11</v>
      </c>
      <c r="D94" s="39"/>
      <c r="E94" s="52">
        <f>SUBTOTAL(9,E6:E92)</f>
        <v>76054.430000000037</v>
      </c>
      <c r="F94" s="52">
        <f>SUBTOTAL(9,F6:F92)</f>
        <v>37393.539999999964</v>
      </c>
      <c r="G94" s="52">
        <f>SUBTOTAL(9,G6:G92)</f>
        <v>20989.539999999997</v>
      </c>
      <c r="H94" s="41">
        <f>SUBTOTAL(9,H6:H92)</f>
        <v>134437.51</v>
      </c>
      <c r="I94" s="42"/>
    </row>
    <row r="95" spans="1:9" x14ac:dyDescent="0.25">
      <c r="A95" s="6"/>
      <c r="B95" s="7"/>
      <c r="C95" s="8"/>
      <c r="D95" s="8"/>
      <c r="E95" s="53"/>
      <c r="F95" s="53"/>
      <c r="G95" s="53"/>
      <c r="H95" s="53"/>
      <c r="I95" s="9"/>
    </row>
    <row r="96" spans="1:9" x14ac:dyDescent="0.25">
      <c r="A96" s="6"/>
      <c r="B96" s="7"/>
      <c r="C96" s="8"/>
      <c r="D96" s="8"/>
      <c r="E96" s="53"/>
      <c r="F96" s="53"/>
      <c r="G96" s="53"/>
      <c r="H96" s="53"/>
      <c r="I96" s="9"/>
    </row>
    <row r="97" spans="1:9" x14ac:dyDescent="0.25">
      <c r="A97" s="33" t="s">
        <v>10</v>
      </c>
      <c r="B97" s="34"/>
      <c r="C97" s="34"/>
      <c r="D97" s="34"/>
      <c r="E97" s="34"/>
      <c r="F97" s="34"/>
      <c r="G97" s="34"/>
      <c r="H97" s="34"/>
      <c r="I97" s="35"/>
    </row>
    <row r="98" spans="1:9" hidden="1" x14ac:dyDescent="0.25"/>
    <row r="99" spans="1:9" ht="33.75" x14ac:dyDescent="0.25">
      <c r="A99" s="2" t="s">
        <v>1</v>
      </c>
      <c r="B99" s="3" t="s">
        <v>2</v>
      </c>
      <c r="C99" s="2" t="s">
        <v>3</v>
      </c>
      <c r="D99" s="2" t="s">
        <v>4</v>
      </c>
      <c r="E99" s="49" t="s">
        <v>5</v>
      </c>
      <c r="F99" s="49" t="s">
        <v>6</v>
      </c>
      <c r="G99" s="49" t="s">
        <v>7</v>
      </c>
      <c r="H99" s="50" t="s">
        <v>8</v>
      </c>
      <c r="I99" s="3" t="s">
        <v>9</v>
      </c>
    </row>
    <row r="100" spans="1:9" ht="33.75" outlineLevel="2" x14ac:dyDescent="0.25">
      <c r="A100" s="18">
        <v>727</v>
      </c>
      <c r="B100" s="19">
        <v>45240</v>
      </c>
      <c r="C100" s="20" t="s">
        <v>875</v>
      </c>
      <c r="D100" s="21" t="s">
        <v>104</v>
      </c>
      <c r="E100" s="51">
        <v>1236.9000000000001</v>
      </c>
      <c r="F100" s="51">
        <v>692.71999999999991</v>
      </c>
      <c r="G100" s="51">
        <v>0</v>
      </c>
      <c r="H100" s="30">
        <v>1929.62</v>
      </c>
      <c r="I100" s="22" t="s">
        <v>876</v>
      </c>
    </row>
    <row r="101" spans="1:9" outlineLevel="1" x14ac:dyDescent="0.25">
      <c r="A101" s="43"/>
      <c r="B101" s="44"/>
      <c r="C101" s="45" t="s">
        <v>1172</v>
      </c>
      <c r="D101" s="39"/>
      <c r="E101" s="52">
        <f>SUBTOTAL(9,E100:E100)</f>
        <v>1236.9000000000001</v>
      </c>
      <c r="F101" s="52">
        <f>SUBTOTAL(9,F100:F100)</f>
        <v>692.71999999999991</v>
      </c>
      <c r="G101" s="52">
        <f>SUBTOTAL(9,G100:G100)</f>
        <v>0</v>
      </c>
      <c r="H101" s="41">
        <f>SUBTOTAL(9,H100:H100)</f>
        <v>1929.62</v>
      </c>
      <c r="I101" s="42"/>
    </row>
    <row r="102" spans="1:9" ht="33.75" outlineLevel="2" x14ac:dyDescent="0.25">
      <c r="A102" s="23">
        <v>875</v>
      </c>
      <c r="B102" s="24">
        <v>45275</v>
      </c>
      <c r="C102" s="25" t="s">
        <v>1057</v>
      </c>
      <c r="D102" s="26" t="s">
        <v>104</v>
      </c>
      <c r="E102" s="46">
        <v>0</v>
      </c>
      <c r="F102" s="46">
        <v>98.96</v>
      </c>
      <c r="G102" s="46">
        <v>115.42</v>
      </c>
      <c r="H102" s="28">
        <v>214.38</v>
      </c>
      <c r="I102" s="29" t="s">
        <v>1058</v>
      </c>
    </row>
    <row r="103" spans="1:9" outlineLevel="1" x14ac:dyDescent="0.25">
      <c r="A103" s="43"/>
      <c r="B103" s="44"/>
      <c r="C103" s="45" t="s">
        <v>1106</v>
      </c>
      <c r="D103" s="39"/>
      <c r="E103" s="52">
        <f>SUBTOTAL(9,E102:E102)</f>
        <v>0</v>
      </c>
      <c r="F103" s="52">
        <f>SUBTOTAL(9,F102:F102)</f>
        <v>98.96</v>
      </c>
      <c r="G103" s="52">
        <f>SUBTOTAL(9,G102:G102)</f>
        <v>115.42</v>
      </c>
      <c r="H103" s="41">
        <f>SUBTOTAL(9,H102:H102)</f>
        <v>214.38</v>
      </c>
      <c r="I103" s="42"/>
    </row>
    <row r="104" spans="1:9" ht="45" outlineLevel="2" x14ac:dyDescent="0.25">
      <c r="A104" s="23">
        <v>537</v>
      </c>
      <c r="B104" s="24">
        <v>45167</v>
      </c>
      <c r="C104" s="25" t="s">
        <v>103</v>
      </c>
      <c r="D104" s="26" t="s">
        <v>104</v>
      </c>
      <c r="E104" s="46">
        <v>412.3</v>
      </c>
      <c r="F104" s="46">
        <v>296.88</v>
      </c>
      <c r="G104" s="46">
        <v>288.55</v>
      </c>
      <c r="H104" s="28">
        <v>997.73</v>
      </c>
      <c r="I104" s="29" t="s">
        <v>105</v>
      </c>
    </row>
    <row r="105" spans="1:9" outlineLevel="1" x14ac:dyDescent="0.25">
      <c r="A105" s="43"/>
      <c r="B105" s="44"/>
      <c r="C105" s="45" t="s">
        <v>1173</v>
      </c>
      <c r="D105" s="39"/>
      <c r="E105" s="52">
        <f>SUBTOTAL(9,E104:E104)</f>
        <v>412.3</v>
      </c>
      <c r="F105" s="52">
        <f>SUBTOTAL(9,F104:F104)</f>
        <v>296.88</v>
      </c>
      <c r="G105" s="52">
        <f>SUBTOTAL(9,G104:G104)</f>
        <v>288.55</v>
      </c>
      <c r="H105" s="41">
        <f>SUBTOTAL(9,H104:H104)</f>
        <v>997.73</v>
      </c>
      <c r="I105" s="42"/>
    </row>
    <row r="106" spans="1:9" ht="33.75" outlineLevel="2" x14ac:dyDescent="0.25">
      <c r="A106" s="23">
        <v>701</v>
      </c>
      <c r="B106" s="24">
        <v>45223</v>
      </c>
      <c r="C106" s="25" t="s">
        <v>106</v>
      </c>
      <c r="D106" s="26" t="s">
        <v>107</v>
      </c>
      <c r="E106" s="46">
        <v>412.3</v>
      </c>
      <c r="F106" s="46">
        <v>197.92</v>
      </c>
      <c r="G106" s="46">
        <v>715.09</v>
      </c>
      <c r="H106" s="28">
        <v>1325.31</v>
      </c>
      <c r="I106" s="29" t="s">
        <v>108</v>
      </c>
    </row>
    <row r="107" spans="1:9" ht="56.25" outlineLevel="2" x14ac:dyDescent="0.25">
      <c r="A107" s="18">
        <v>841</v>
      </c>
      <c r="B107" s="19">
        <v>45272</v>
      </c>
      <c r="C107" s="20" t="s">
        <v>106</v>
      </c>
      <c r="D107" s="21" t="s">
        <v>107</v>
      </c>
      <c r="E107" s="51">
        <v>412.3</v>
      </c>
      <c r="F107" s="51">
        <v>296.88</v>
      </c>
      <c r="G107" s="51">
        <v>789.54000000000008</v>
      </c>
      <c r="H107" s="30">
        <v>1498.7200000000003</v>
      </c>
      <c r="I107" s="22" t="s">
        <v>1009</v>
      </c>
    </row>
    <row r="108" spans="1:9" ht="45" outlineLevel="2" x14ac:dyDescent="0.25">
      <c r="A108" s="18">
        <v>868</v>
      </c>
      <c r="B108" s="19">
        <v>45275</v>
      </c>
      <c r="C108" s="20" t="s">
        <v>1046</v>
      </c>
      <c r="D108" s="21" t="s">
        <v>107</v>
      </c>
      <c r="E108" s="51">
        <v>412.3</v>
      </c>
      <c r="F108" s="51">
        <v>197.92</v>
      </c>
      <c r="G108" s="51">
        <v>727.82999999999993</v>
      </c>
      <c r="H108" s="30">
        <v>1338.05</v>
      </c>
      <c r="I108" s="22" t="s">
        <v>1047</v>
      </c>
    </row>
    <row r="109" spans="1:9" outlineLevel="1" x14ac:dyDescent="0.25">
      <c r="A109" s="43"/>
      <c r="B109" s="44"/>
      <c r="C109" s="45" t="s">
        <v>1107</v>
      </c>
      <c r="D109" s="39"/>
      <c r="E109" s="52">
        <f>SUBTOTAL(9,E106:E108)</f>
        <v>1236.9000000000001</v>
      </c>
      <c r="F109" s="52">
        <f>SUBTOTAL(9,F106:F108)</f>
        <v>692.71999999999991</v>
      </c>
      <c r="G109" s="52">
        <f>SUBTOTAL(9,G106:G108)</f>
        <v>2232.46</v>
      </c>
      <c r="H109" s="41">
        <f>SUBTOTAL(9,H106:H108)</f>
        <v>4162.08</v>
      </c>
      <c r="I109" s="42"/>
    </row>
    <row r="110" spans="1:9" ht="33.75" outlineLevel="2" x14ac:dyDescent="0.25">
      <c r="A110" s="23">
        <v>737</v>
      </c>
      <c r="B110" s="24">
        <v>45240</v>
      </c>
      <c r="C110" s="25" t="s">
        <v>894</v>
      </c>
      <c r="D110" s="26" t="s">
        <v>104</v>
      </c>
      <c r="E110" s="46">
        <v>412.3</v>
      </c>
      <c r="F110" s="46">
        <v>395.84</v>
      </c>
      <c r="G110" s="46">
        <v>514.76</v>
      </c>
      <c r="H110" s="28">
        <v>1322.9</v>
      </c>
      <c r="I110" s="29" t="s">
        <v>895</v>
      </c>
    </row>
    <row r="111" spans="1:9" outlineLevel="1" x14ac:dyDescent="0.25">
      <c r="A111" s="43"/>
      <c r="B111" s="44"/>
      <c r="C111" s="45" t="s">
        <v>1174</v>
      </c>
      <c r="D111" s="39"/>
      <c r="E111" s="52">
        <f>SUBTOTAL(9,E110:E110)</f>
        <v>412.3</v>
      </c>
      <c r="F111" s="52">
        <f>SUBTOTAL(9,F110:F110)</f>
        <v>395.84</v>
      </c>
      <c r="G111" s="52">
        <f>SUBTOTAL(9,G110:G110)</f>
        <v>514.76</v>
      </c>
      <c r="H111" s="41">
        <f>SUBTOTAL(9,H110:H110)</f>
        <v>1322.9</v>
      </c>
      <c r="I111" s="42"/>
    </row>
    <row r="112" spans="1:9" ht="33.75" outlineLevel="2" x14ac:dyDescent="0.25">
      <c r="A112" s="23">
        <v>13</v>
      </c>
      <c r="B112" s="24">
        <v>44943</v>
      </c>
      <c r="C112" s="25" t="s">
        <v>109</v>
      </c>
      <c r="D112" s="26" t="s">
        <v>107</v>
      </c>
      <c r="E112" s="46">
        <v>390.99</v>
      </c>
      <c r="F112" s="46">
        <v>281.52</v>
      </c>
      <c r="G112" s="46">
        <v>679.58</v>
      </c>
      <c r="H112" s="28">
        <v>1352.0900000000001</v>
      </c>
      <c r="I112" s="29" t="s">
        <v>110</v>
      </c>
    </row>
    <row r="113" spans="1:9" ht="33.75" outlineLevel="2" x14ac:dyDescent="0.25">
      <c r="A113" s="18">
        <v>87</v>
      </c>
      <c r="B113" s="19">
        <v>44979</v>
      </c>
      <c r="C113" s="20" t="s">
        <v>109</v>
      </c>
      <c r="D113" s="21" t="s">
        <v>107</v>
      </c>
      <c r="E113" s="51">
        <v>412.3</v>
      </c>
      <c r="F113" s="51">
        <v>296.88</v>
      </c>
      <c r="G113" s="51">
        <v>713.27</v>
      </c>
      <c r="H113" s="30">
        <v>1422.45</v>
      </c>
      <c r="I113" s="22" t="s">
        <v>111</v>
      </c>
    </row>
    <row r="114" spans="1:9" ht="22.5" outlineLevel="2" x14ac:dyDescent="0.25">
      <c r="A114" s="18">
        <v>87</v>
      </c>
      <c r="B114" s="19">
        <v>44999</v>
      </c>
      <c r="C114" s="20" t="s">
        <v>109</v>
      </c>
      <c r="D114" s="21" t="s">
        <v>107</v>
      </c>
      <c r="E114" s="51">
        <v>412.3</v>
      </c>
      <c r="F114" s="51">
        <f>395.84/4</f>
        <v>98.96</v>
      </c>
      <c r="G114" s="51">
        <v>0</v>
      </c>
      <c r="H114" s="30">
        <f>SUM(E114:G114)</f>
        <v>511.26</v>
      </c>
      <c r="I114" s="22" t="s">
        <v>112</v>
      </c>
    </row>
    <row r="115" spans="1:9" ht="33.75" outlineLevel="2" x14ac:dyDescent="0.25">
      <c r="A115" s="23">
        <v>151</v>
      </c>
      <c r="B115" s="24">
        <v>45006</v>
      </c>
      <c r="C115" s="25" t="s">
        <v>109</v>
      </c>
      <c r="D115" s="26" t="s">
        <v>107</v>
      </c>
      <c r="E115" s="46">
        <v>412.3</v>
      </c>
      <c r="F115" s="46">
        <v>197.92</v>
      </c>
      <c r="G115" s="46">
        <v>715.09</v>
      </c>
      <c r="H115" s="28">
        <v>1325.31</v>
      </c>
      <c r="I115" s="29" t="s">
        <v>113</v>
      </c>
    </row>
    <row r="116" spans="1:9" ht="33.75" outlineLevel="2" x14ac:dyDescent="0.25">
      <c r="A116" s="23">
        <v>210</v>
      </c>
      <c r="B116" s="24">
        <v>45034</v>
      </c>
      <c r="C116" s="25" t="s">
        <v>109</v>
      </c>
      <c r="D116" s="26" t="s">
        <v>107</v>
      </c>
      <c r="E116" s="46">
        <v>412.3</v>
      </c>
      <c r="F116" s="46">
        <v>197.92</v>
      </c>
      <c r="G116" s="46">
        <v>715.09</v>
      </c>
      <c r="H116" s="28">
        <v>1325.31</v>
      </c>
      <c r="I116" s="29" t="s">
        <v>114</v>
      </c>
    </row>
    <row r="117" spans="1:9" ht="45" outlineLevel="2" x14ac:dyDescent="0.25">
      <c r="A117" s="18">
        <v>210</v>
      </c>
      <c r="B117" s="19">
        <v>45041</v>
      </c>
      <c r="C117" s="20" t="s">
        <v>109</v>
      </c>
      <c r="D117" s="21" t="s">
        <v>107</v>
      </c>
      <c r="E117" s="51">
        <v>0</v>
      </c>
      <c r="F117" s="51">
        <v>197.92</v>
      </c>
      <c r="G117" s="51">
        <v>67.17</v>
      </c>
      <c r="H117" s="30">
        <v>265.08999999999997</v>
      </c>
      <c r="I117" s="22" t="s">
        <v>115</v>
      </c>
    </row>
    <row r="118" spans="1:9" ht="33.75" outlineLevel="2" x14ac:dyDescent="0.25">
      <c r="A118" s="23">
        <v>279</v>
      </c>
      <c r="B118" s="24">
        <v>45062</v>
      </c>
      <c r="C118" s="25" t="s">
        <v>109</v>
      </c>
      <c r="D118" s="26" t="s">
        <v>107</v>
      </c>
      <c r="E118" s="46">
        <v>412.3</v>
      </c>
      <c r="F118" s="46">
        <v>197.92</v>
      </c>
      <c r="G118" s="46">
        <v>329.42</v>
      </c>
      <c r="H118" s="28">
        <v>939.6400000000001</v>
      </c>
      <c r="I118" s="29" t="s">
        <v>116</v>
      </c>
    </row>
    <row r="119" spans="1:9" ht="33.75" outlineLevel="2" x14ac:dyDescent="0.25">
      <c r="A119" s="23">
        <v>307</v>
      </c>
      <c r="B119" s="24">
        <v>45076</v>
      </c>
      <c r="C119" s="25" t="s">
        <v>109</v>
      </c>
      <c r="D119" s="26" t="s">
        <v>107</v>
      </c>
      <c r="E119" s="46">
        <v>1385.36</v>
      </c>
      <c r="F119" s="46">
        <v>527.76</v>
      </c>
      <c r="G119" s="46">
        <v>445.32</v>
      </c>
      <c r="H119" s="28">
        <v>2358.44</v>
      </c>
      <c r="I119" s="29" t="s">
        <v>117</v>
      </c>
    </row>
    <row r="120" spans="1:9" ht="33.75" outlineLevel="2" x14ac:dyDescent="0.25">
      <c r="A120" s="18">
        <v>375</v>
      </c>
      <c r="B120" s="19">
        <v>45104</v>
      </c>
      <c r="C120" s="20" t="s">
        <v>109</v>
      </c>
      <c r="D120" s="21" t="s">
        <v>107</v>
      </c>
      <c r="E120" s="51">
        <v>412.3</v>
      </c>
      <c r="F120" s="51">
        <v>197.92</v>
      </c>
      <c r="G120" s="51">
        <v>285.74</v>
      </c>
      <c r="H120" s="30">
        <v>895.96</v>
      </c>
      <c r="I120" s="22" t="s">
        <v>118</v>
      </c>
    </row>
    <row r="121" spans="1:9" ht="33.75" outlineLevel="2" x14ac:dyDescent="0.25">
      <c r="A121" s="18">
        <v>425</v>
      </c>
      <c r="B121" s="19">
        <v>45118</v>
      </c>
      <c r="C121" s="20" t="s">
        <v>109</v>
      </c>
      <c r="D121" s="21" t="s">
        <v>107</v>
      </c>
      <c r="E121" s="51">
        <v>412.3</v>
      </c>
      <c r="F121" s="51">
        <v>296.88</v>
      </c>
      <c r="G121" s="51">
        <v>715.09</v>
      </c>
      <c r="H121" s="30">
        <v>1424.27</v>
      </c>
      <c r="I121" s="22" t="s">
        <v>119</v>
      </c>
    </row>
    <row r="122" spans="1:9" ht="56.25" outlineLevel="2" x14ac:dyDescent="0.25">
      <c r="A122" s="18">
        <v>492</v>
      </c>
      <c r="B122" s="19">
        <v>45153</v>
      </c>
      <c r="C122" s="20" t="s">
        <v>109</v>
      </c>
      <c r="D122" s="21" t="s">
        <v>107</v>
      </c>
      <c r="E122" s="51">
        <v>412.3</v>
      </c>
      <c r="F122" s="51">
        <v>296.88</v>
      </c>
      <c r="G122" s="51">
        <v>780.44</v>
      </c>
      <c r="H122" s="30">
        <v>1489.6200000000001</v>
      </c>
      <c r="I122" s="22" t="s">
        <v>120</v>
      </c>
    </row>
    <row r="123" spans="1:9" ht="33.75" outlineLevel="2" x14ac:dyDescent="0.25">
      <c r="A123" s="18">
        <v>523</v>
      </c>
      <c r="B123" s="19">
        <v>45167</v>
      </c>
      <c r="C123" s="20" t="s">
        <v>109</v>
      </c>
      <c r="D123" s="21" t="s">
        <v>107</v>
      </c>
      <c r="E123" s="51">
        <v>824.6</v>
      </c>
      <c r="F123" s="51">
        <v>395.84</v>
      </c>
      <c r="G123" s="51">
        <v>713.27</v>
      </c>
      <c r="H123" s="30">
        <v>1933.71</v>
      </c>
      <c r="I123" s="22" t="s">
        <v>121</v>
      </c>
    </row>
    <row r="124" spans="1:9" ht="45" outlineLevel="2" x14ac:dyDescent="0.25">
      <c r="A124" s="18">
        <v>592</v>
      </c>
      <c r="B124" s="19">
        <v>45188</v>
      </c>
      <c r="C124" s="20" t="s">
        <v>109</v>
      </c>
      <c r="D124" s="21" t="s">
        <v>107</v>
      </c>
      <c r="E124" s="51">
        <v>412.3</v>
      </c>
      <c r="F124" s="51">
        <v>296.88</v>
      </c>
      <c r="G124" s="51">
        <v>716.91</v>
      </c>
      <c r="H124" s="30">
        <v>1426.0900000000001</v>
      </c>
      <c r="I124" s="22" t="s">
        <v>122</v>
      </c>
    </row>
    <row r="125" spans="1:9" ht="33.75" outlineLevel="2" x14ac:dyDescent="0.25">
      <c r="A125" s="18">
        <v>636</v>
      </c>
      <c r="B125" s="19">
        <v>45202</v>
      </c>
      <c r="C125" s="20" t="s">
        <v>109</v>
      </c>
      <c r="D125" s="21" t="s">
        <v>107</v>
      </c>
      <c r="E125" s="51">
        <v>412.3</v>
      </c>
      <c r="F125" s="51">
        <v>296.88</v>
      </c>
      <c r="G125" s="51">
        <v>686.14</v>
      </c>
      <c r="H125" s="30">
        <v>1395.3200000000002</v>
      </c>
      <c r="I125" s="22" t="s">
        <v>123</v>
      </c>
    </row>
    <row r="126" spans="1:9" ht="33.75" outlineLevel="2" x14ac:dyDescent="0.25">
      <c r="A126" s="18">
        <v>706</v>
      </c>
      <c r="B126" s="19">
        <v>45230</v>
      </c>
      <c r="C126" s="20" t="s">
        <v>109</v>
      </c>
      <c r="D126" s="21" t="s">
        <v>107</v>
      </c>
      <c r="E126" s="51">
        <v>412.3</v>
      </c>
      <c r="F126" s="51">
        <v>197.92</v>
      </c>
      <c r="G126" s="51">
        <v>649.74</v>
      </c>
      <c r="H126" s="30">
        <v>1259.96</v>
      </c>
      <c r="I126" s="22" t="s">
        <v>124</v>
      </c>
    </row>
    <row r="127" spans="1:9" ht="33.75" outlineLevel="2" x14ac:dyDescent="0.25">
      <c r="A127" s="18">
        <v>760</v>
      </c>
      <c r="B127" s="19">
        <v>45251</v>
      </c>
      <c r="C127" s="20" t="s">
        <v>109</v>
      </c>
      <c r="D127" s="21" t="s">
        <v>107</v>
      </c>
      <c r="E127" s="51">
        <v>412.3</v>
      </c>
      <c r="F127" s="51">
        <v>395.84</v>
      </c>
      <c r="G127" s="51">
        <v>784.08</v>
      </c>
      <c r="H127" s="30">
        <v>1592.22</v>
      </c>
      <c r="I127" s="22" t="s">
        <v>916</v>
      </c>
    </row>
    <row r="128" spans="1:9" ht="45" outlineLevel="2" x14ac:dyDescent="0.25">
      <c r="A128" s="18">
        <v>818</v>
      </c>
      <c r="B128" s="19">
        <v>45265</v>
      </c>
      <c r="C128" s="20" t="s">
        <v>109</v>
      </c>
      <c r="D128" s="21" t="s">
        <v>107</v>
      </c>
      <c r="E128" s="51">
        <v>824.6</v>
      </c>
      <c r="F128" s="51">
        <v>395.84</v>
      </c>
      <c r="G128" s="51">
        <v>716.91</v>
      </c>
      <c r="H128" s="30">
        <v>1937.35</v>
      </c>
      <c r="I128" s="22" t="s">
        <v>986</v>
      </c>
    </row>
    <row r="129" spans="1:9" ht="45" outlineLevel="2" x14ac:dyDescent="0.25">
      <c r="A129" s="18">
        <v>866</v>
      </c>
      <c r="B129" s="19">
        <v>45275</v>
      </c>
      <c r="C129" s="20" t="s">
        <v>109</v>
      </c>
      <c r="D129" s="21" t="s">
        <v>107</v>
      </c>
      <c r="E129" s="51">
        <v>412.3</v>
      </c>
      <c r="F129" s="51">
        <v>197.92</v>
      </c>
      <c r="G129" s="51">
        <v>722.37</v>
      </c>
      <c r="H129" s="30">
        <v>1332.5900000000001</v>
      </c>
      <c r="I129" s="22" t="s">
        <v>1043</v>
      </c>
    </row>
    <row r="130" spans="1:9" outlineLevel="1" x14ac:dyDescent="0.25">
      <c r="A130" s="43"/>
      <c r="B130" s="44"/>
      <c r="C130" s="45" t="s">
        <v>1108</v>
      </c>
      <c r="D130" s="39"/>
      <c r="E130" s="52">
        <f>SUBTOTAL(9,E112:E129)</f>
        <v>8785.4500000000007</v>
      </c>
      <c r="F130" s="52">
        <f>SUBTOTAL(9,F112:F129)</f>
        <v>4965.6000000000013</v>
      </c>
      <c r="G130" s="52">
        <f>SUBTOTAL(9,G112:G129)</f>
        <v>10435.630000000003</v>
      </c>
      <c r="H130" s="41">
        <f>SUBTOTAL(9,H112:H129)</f>
        <v>24186.68</v>
      </c>
      <c r="I130" s="42"/>
    </row>
    <row r="131" spans="1:9" ht="33.75" outlineLevel="2" x14ac:dyDescent="0.25">
      <c r="A131" s="23">
        <v>888</v>
      </c>
      <c r="B131" s="24">
        <v>45275</v>
      </c>
      <c r="C131" s="25" t="s">
        <v>1073</v>
      </c>
      <c r="D131" s="26" t="s">
        <v>104</v>
      </c>
      <c r="E131" s="46">
        <v>0</v>
      </c>
      <c r="F131" s="46">
        <v>98.96</v>
      </c>
      <c r="G131" s="46">
        <v>115.42</v>
      </c>
      <c r="H131" s="28">
        <v>214.38</v>
      </c>
      <c r="I131" s="29" t="s">
        <v>1074</v>
      </c>
    </row>
    <row r="132" spans="1:9" outlineLevel="1" x14ac:dyDescent="0.25">
      <c r="A132" s="43"/>
      <c r="B132" s="44"/>
      <c r="C132" s="45" t="s">
        <v>1109</v>
      </c>
      <c r="D132" s="39"/>
      <c r="E132" s="52">
        <f>SUBTOTAL(9,E131:E131)</f>
        <v>0</v>
      </c>
      <c r="F132" s="52">
        <f>SUBTOTAL(9,F131:F131)</f>
        <v>98.96</v>
      </c>
      <c r="G132" s="52">
        <f>SUBTOTAL(9,G131:G131)</f>
        <v>115.42</v>
      </c>
      <c r="H132" s="41">
        <f>SUBTOTAL(9,H131:H131)</f>
        <v>214.38</v>
      </c>
      <c r="I132" s="42"/>
    </row>
    <row r="133" spans="1:9" ht="33.75" outlineLevel="2" x14ac:dyDescent="0.25">
      <c r="A133" s="23">
        <v>730</v>
      </c>
      <c r="B133" s="24">
        <v>45240</v>
      </c>
      <c r="C133" s="25" t="s">
        <v>880</v>
      </c>
      <c r="D133" s="26" t="s">
        <v>104</v>
      </c>
      <c r="E133" s="46">
        <v>1236.9000000000001</v>
      </c>
      <c r="F133" s="46">
        <v>692.71999999999991</v>
      </c>
      <c r="G133" s="46">
        <v>249.76</v>
      </c>
      <c r="H133" s="28">
        <v>2179.38</v>
      </c>
      <c r="I133" s="29" t="s">
        <v>881</v>
      </c>
    </row>
    <row r="134" spans="1:9" outlineLevel="1" x14ac:dyDescent="0.25">
      <c r="A134" s="43"/>
      <c r="B134" s="44"/>
      <c r="C134" s="45" t="s">
        <v>1175</v>
      </c>
      <c r="D134" s="39"/>
      <c r="E134" s="52">
        <f>SUBTOTAL(9,E133:E133)</f>
        <v>1236.9000000000001</v>
      </c>
      <c r="F134" s="52">
        <f>SUBTOTAL(9,F133:F133)</f>
        <v>692.71999999999991</v>
      </c>
      <c r="G134" s="52">
        <f>SUBTOTAL(9,G133:G133)</f>
        <v>249.76</v>
      </c>
      <c r="H134" s="41">
        <f>SUBTOTAL(9,H133:H133)</f>
        <v>2179.38</v>
      </c>
      <c r="I134" s="42"/>
    </row>
    <row r="135" spans="1:9" ht="33.75" outlineLevel="2" x14ac:dyDescent="0.25">
      <c r="A135" s="23">
        <v>654</v>
      </c>
      <c r="B135" s="24">
        <v>45209</v>
      </c>
      <c r="C135" s="25" t="s">
        <v>125</v>
      </c>
      <c r="D135" s="26" t="s">
        <v>104</v>
      </c>
      <c r="E135" s="46">
        <v>0</v>
      </c>
      <c r="F135" s="46">
        <v>0</v>
      </c>
      <c r="G135" s="46">
        <v>0</v>
      </c>
      <c r="H135" s="28">
        <v>0</v>
      </c>
      <c r="I135" s="29" t="s">
        <v>126</v>
      </c>
    </row>
    <row r="136" spans="1:9" ht="33.75" outlineLevel="2" x14ac:dyDescent="0.25">
      <c r="A136" s="18">
        <v>865</v>
      </c>
      <c r="B136" s="19">
        <v>45275</v>
      </c>
      <c r="C136" s="20" t="s">
        <v>125</v>
      </c>
      <c r="D136" s="21" t="s">
        <v>104</v>
      </c>
      <c r="E136" s="51">
        <v>0</v>
      </c>
      <c r="F136" s="51">
        <v>197.92</v>
      </c>
      <c r="G136" s="51">
        <v>115.42</v>
      </c>
      <c r="H136" s="30">
        <v>313.33999999999997</v>
      </c>
      <c r="I136" s="22" t="s">
        <v>1042</v>
      </c>
    </row>
    <row r="137" spans="1:9" outlineLevel="1" x14ac:dyDescent="0.25">
      <c r="A137" s="43"/>
      <c r="B137" s="44"/>
      <c r="C137" s="45" t="s">
        <v>1110</v>
      </c>
      <c r="D137" s="39"/>
      <c r="E137" s="52">
        <f>SUBTOTAL(9,E135:E136)</f>
        <v>0</v>
      </c>
      <c r="F137" s="52">
        <f>SUBTOTAL(9,F135:F136)</f>
        <v>197.92</v>
      </c>
      <c r="G137" s="52">
        <f>SUBTOTAL(9,G135:G136)</f>
        <v>115.42</v>
      </c>
      <c r="H137" s="41">
        <f>SUBTOTAL(9,H135:H136)</f>
        <v>313.33999999999997</v>
      </c>
      <c r="I137" s="42"/>
    </row>
    <row r="138" spans="1:9" ht="33.75" outlineLevel="2" x14ac:dyDescent="0.25">
      <c r="A138" s="23">
        <v>864</v>
      </c>
      <c r="B138" s="24">
        <v>45275</v>
      </c>
      <c r="C138" s="25" t="s">
        <v>1040</v>
      </c>
      <c r="D138" s="26" t="s">
        <v>104</v>
      </c>
      <c r="E138" s="46">
        <v>0</v>
      </c>
      <c r="F138" s="46">
        <v>98.96</v>
      </c>
      <c r="G138" s="46">
        <v>115.42</v>
      </c>
      <c r="H138" s="28">
        <v>214.38</v>
      </c>
      <c r="I138" s="29" t="s">
        <v>1041</v>
      </c>
    </row>
    <row r="139" spans="1:9" outlineLevel="1" x14ac:dyDescent="0.25">
      <c r="A139" s="43"/>
      <c r="B139" s="44"/>
      <c r="C139" s="45" t="s">
        <v>1111</v>
      </c>
      <c r="D139" s="39"/>
      <c r="E139" s="52">
        <f>SUBTOTAL(9,E138:E138)</f>
        <v>0</v>
      </c>
      <c r="F139" s="52">
        <f>SUBTOTAL(9,F138:F138)</f>
        <v>98.96</v>
      </c>
      <c r="G139" s="52">
        <f>SUBTOTAL(9,G138:G138)</f>
        <v>115.42</v>
      </c>
      <c r="H139" s="41">
        <f>SUBTOTAL(9,H138:H138)</f>
        <v>214.38</v>
      </c>
      <c r="I139" s="42"/>
    </row>
    <row r="140" spans="1:9" ht="33.75" outlineLevel="2" x14ac:dyDescent="0.25">
      <c r="A140" s="23">
        <v>728</v>
      </c>
      <c r="B140" s="24">
        <v>45240</v>
      </c>
      <c r="C140" s="25" t="s">
        <v>877</v>
      </c>
      <c r="D140" s="26" t="s">
        <v>104</v>
      </c>
      <c r="E140" s="46">
        <v>1649.2</v>
      </c>
      <c r="F140" s="46">
        <v>989.59999999999991</v>
      </c>
      <c r="G140" s="46">
        <v>0</v>
      </c>
      <c r="H140" s="28">
        <v>2638.8</v>
      </c>
      <c r="I140" s="29" t="s">
        <v>878</v>
      </c>
    </row>
    <row r="141" spans="1:9" outlineLevel="1" x14ac:dyDescent="0.25">
      <c r="A141" s="43"/>
      <c r="B141" s="44"/>
      <c r="C141" s="45" t="s">
        <v>1176</v>
      </c>
      <c r="D141" s="39"/>
      <c r="E141" s="52">
        <f>SUBTOTAL(9,E140:E140)</f>
        <v>1649.2</v>
      </c>
      <c r="F141" s="52">
        <f>SUBTOTAL(9,F140:F140)</f>
        <v>989.59999999999991</v>
      </c>
      <c r="G141" s="52">
        <f>SUBTOTAL(9,G140:G140)</f>
        <v>0</v>
      </c>
      <c r="H141" s="41">
        <f>SUBTOTAL(9,H140:H140)</f>
        <v>2638.8</v>
      </c>
      <c r="I141" s="42"/>
    </row>
    <row r="142" spans="1:9" ht="33.75" outlineLevel="2" x14ac:dyDescent="0.25">
      <c r="A142" s="23">
        <v>876</v>
      </c>
      <c r="B142" s="24">
        <v>45275</v>
      </c>
      <c r="C142" s="25" t="s">
        <v>1059</v>
      </c>
      <c r="D142" s="26" t="s">
        <v>104</v>
      </c>
      <c r="E142" s="46">
        <v>412.3</v>
      </c>
      <c r="F142" s="46">
        <v>197.92</v>
      </c>
      <c r="G142" s="46">
        <v>567.84</v>
      </c>
      <c r="H142" s="28">
        <v>1178.06</v>
      </c>
      <c r="I142" s="29" t="s">
        <v>1060</v>
      </c>
    </row>
    <row r="143" spans="1:9" outlineLevel="1" x14ac:dyDescent="0.25">
      <c r="A143" s="43"/>
      <c r="B143" s="44"/>
      <c r="C143" s="45" t="s">
        <v>1112</v>
      </c>
      <c r="D143" s="39"/>
      <c r="E143" s="52">
        <f>SUBTOTAL(9,E142:E142)</f>
        <v>412.3</v>
      </c>
      <c r="F143" s="52">
        <f>SUBTOTAL(9,F142:F142)</f>
        <v>197.92</v>
      </c>
      <c r="G143" s="52">
        <f>SUBTOTAL(9,G142:G142)</f>
        <v>567.84</v>
      </c>
      <c r="H143" s="41">
        <f>SUBTOTAL(9,H142:H142)</f>
        <v>1178.06</v>
      </c>
      <c r="I143" s="42"/>
    </row>
    <row r="144" spans="1:9" ht="33.75" outlineLevel="2" x14ac:dyDescent="0.25">
      <c r="A144" s="23">
        <v>861</v>
      </c>
      <c r="B144" s="24">
        <v>45275</v>
      </c>
      <c r="C144" s="25" t="s">
        <v>1034</v>
      </c>
      <c r="D144" s="26" t="s">
        <v>104</v>
      </c>
      <c r="E144" s="46">
        <v>0</v>
      </c>
      <c r="F144" s="46">
        <v>197.92</v>
      </c>
      <c r="G144" s="46">
        <v>302.12</v>
      </c>
      <c r="H144" s="28">
        <v>500.03999999999996</v>
      </c>
      <c r="I144" s="29" t="s">
        <v>1035</v>
      </c>
    </row>
    <row r="145" spans="1:9" outlineLevel="1" x14ac:dyDescent="0.25">
      <c r="A145" s="43"/>
      <c r="B145" s="44"/>
      <c r="C145" s="45" t="s">
        <v>1113</v>
      </c>
      <c r="D145" s="39"/>
      <c r="E145" s="52">
        <f>SUBTOTAL(9,E144:E144)</f>
        <v>0</v>
      </c>
      <c r="F145" s="52">
        <f>SUBTOTAL(9,F144:F144)</f>
        <v>197.92</v>
      </c>
      <c r="G145" s="52">
        <f>SUBTOTAL(9,G144:G144)</f>
        <v>302.12</v>
      </c>
      <c r="H145" s="41">
        <f>SUBTOTAL(9,H144:H144)</f>
        <v>500.03999999999996</v>
      </c>
      <c r="I145" s="42"/>
    </row>
    <row r="146" spans="1:9" ht="33.75" outlineLevel="2" x14ac:dyDescent="0.25">
      <c r="A146" s="23">
        <v>862</v>
      </c>
      <c r="B146" s="24">
        <v>45275</v>
      </c>
      <c r="C146" s="25" t="s">
        <v>1036</v>
      </c>
      <c r="D146" s="26" t="s">
        <v>104</v>
      </c>
      <c r="E146" s="46">
        <v>0</v>
      </c>
      <c r="F146" s="46">
        <v>197.92</v>
      </c>
      <c r="G146" s="46">
        <v>115.42</v>
      </c>
      <c r="H146" s="28">
        <v>313.33999999999997</v>
      </c>
      <c r="I146" s="29" t="s">
        <v>1037</v>
      </c>
    </row>
    <row r="147" spans="1:9" outlineLevel="1" x14ac:dyDescent="0.25">
      <c r="A147" s="43"/>
      <c r="B147" s="44"/>
      <c r="C147" s="45" t="s">
        <v>1114</v>
      </c>
      <c r="D147" s="39"/>
      <c r="E147" s="52">
        <f>SUBTOTAL(9,E146:E146)</f>
        <v>0</v>
      </c>
      <c r="F147" s="52">
        <f>SUBTOTAL(9,F146:F146)</f>
        <v>197.92</v>
      </c>
      <c r="G147" s="52">
        <f>SUBTOTAL(9,G146:G146)</f>
        <v>115.42</v>
      </c>
      <c r="H147" s="41">
        <f>SUBTOTAL(9,H146:H146)</f>
        <v>313.33999999999997</v>
      </c>
      <c r="I147" s="42"/>
    </row>
    <row r="148" spans="1:9" ht="45" outlineLevel="2" x14ac:dyDescent="0.25">
      <c r="A148" s="23">
        <v>332</v>
      </c>
      <c r="B148" s="24">
        <v>45083</v>
      </c>
      <c r="C148" s="25" t="s">
        <v>127</v>
      </c>
      <c r="D148" s="26" t="s">
        <v>104</v>
      </c>
      <c r="E148" s="46">
        <v>412.3</v>
      </c>
      <c r="F148" s="46">
        <v>296.88</v>
      </c>
      <c r="G148" s="46">
        <v>288.55</v>
      </c>
      <c r="H148" s="28">
        <v>997.73</v>
      </c>
      <c r="I148" s="29" t="s">
        <v>128</v>
      </c>
    </row>
    <row r="149" spans="1:9" outlineLevel="1" x14ac:dyDescent="0.25">
      <c r="A149" s="43"/>
      <c r="B149" s="44"/>
      <c r="C149" s="45" t="s">
        <v>1177</v>
      </c>
      <c r="D149" s="39"/>
      <c r="E149" s="52">
        <f>SUBTOTAL(9,E148:E148)</f>
        <v>412.3</v>
      </c>
      <c r="F149" s="52">
        <f>SUBTOTAL(9,F148:F148)</f>
        <v>296.88</v>
      </c>
      <c r="G149" s="52">
        <f>SUBTOTAL(9,G148:G148)</f>
        <v>288.55</v>
      </c>
      <c r="H149" s="41">
        <f>SUBTOTAL(9,H148:H148)</f>
        <v>997.73</v>
      </c>
      <c r="I149" s="42"/>
    </row>
    <row r="150" spans="1:9" ht="45" outlineLevel="2" x14ac:dyDescent="0.25">
      <c r="A150" s="23">
        <v>4</v>
      </c>
      <c r="B150" s="24">
        <v>44936</v>
      </c>
      <c r="C150" s="25" t="s">
        <v>129</v>
      </c>
      <c r="D150" s="26" t="s">
        <v>107</v>
      </c>
      <c r="E150" s="46">
        <v>0</v>
      </c>
      <c r="F150" s="46">
        <v>187.68</v>
      </c>
      <c r="G150" s="46">
        <f>223.17+63.7</f>
        <v>286.87</v>
      </c>
      <c r="H150" s="28">
        <v>474.55</v>
      </c>
      <c r="I150" s="29" t="s">
        <v>130</v>
      </c>
    </row>
    <row r="151" spans="1:9" ht="33.75" outlineLevel="2" x14ac:dyDescent="0.25">
      <c r="A151" s="23">
        <v>36</v>
      </c>
      <c r="B151" s="24">
        <v>44957</v>
      </c>
      <c r="C151" s="25" t="s">
        <v>129</v>
      </c>
      <c r="D151" s="26" t="s">
        <v>107</v>
      </c>
      <c r="E151" s="46">
        <v>0</v>
      </c>
      <c r="F151" s="46">
        <v>187.68</v>
      </c>
      <c r="G151" s="46">
        <v>283.41000000000003</v>
      </c>
      <c r="H151" s="28">
        <v>471.09000000000003</v>
      </c>
      <c r="I151" s="29" t="s">
        <v>131</v>
      </c>
    </row>
    <row r="152" spans="1:9" ht="33.75" outlineLevel="2" x14ac:dyDescent="0.25">
      <c r="A152" s="23">
        <v>58</v>
      </c>
      <c r="B152" s="24">
        <v>44964</v>
      </c>
      <c r="C152" s="25" t="s">
        <v>129</v>
      </c>
      <c r="D152" s="26" t="s">
        <v>107</v>
      </c>
      <c r="E152" s="46">
        <v>0</v>
      </c>
      <c r="F152" s="46">
        <v>197.92</v>
      </c>
      <c r="G152" s="46">
        <v>298.31</v>
      </c>
      <c r="H152" s="28">
        <v>496.23</v>
      </c>
      <c r="I152" s="29" t="s">
        <v>132</v>
      </c>
    </row>
    <row r="153" spans="1:9" ht="22.5" outlineLevel="2" x14ac:dyDescent="0.25">
      <c r="A153" s="23">
        <v>89</v>
      </c>
      <c r="B153" s="24">
        <v>44979</v>
      </c>
      <c r="C153" s="25" t="s">
        <v>129</v>
      </c>
      <c r="D153" s="26" t="s">
        <v>107</v>
      </c>
      <c r="E153" s="46">
        <v>0</v>
      </c>
      <c r="F153" s="46">
        <v>197.92</v>
      </c>
      <c r="G153" s="46">
        <v>300.13</v>
      </c>
      <c r="H153" s="28">
        <v>498.04999999999995</v>
      </c>
      <c r="I153" s="29" t="s">
        <v>133</v>
      </c>
    </row>
    <row r="154" spans="1:9" ht="22.5" outlineLevel="2" x14ac:dyDescent="0.25">
      <c r="A154" s="18">
        <v>90</v>
      </c>
      <c r="B154" s="19">
        <v>44979</v>
      </c>
      <c r="C154" s="20" t="s">
        <v>129</v>
      </c>
      <c r="D154" s="21" t="s">
        <v>107</v>
      </c>
      <c r="E154" s="51">
        <v>0</v>
      </c>
      <c r="F154" s="51">
        <v>197.92</v>
      </c>
      <c r="G154" s="51">
        <v>300.13</v>
      </c>
      <c r="H154" s="30">
        <v>498.04999999999995</v>
      </c>
      <c r="I154" s="22" t="s">
        <v>134</v>
      </c>
    </row>
    <row r="155" spans="1:9" ht="33.75" outlineLevel="2" x14ac:dyDescent="0.25">
      <c r="A155" s="18">
        <v>152</v>
      </c>
      <c r="B155" s="19">
        <v>45006</v>
      </c>
      <c r="C155" s="20" t="s">
        <v>129</v>
      </c>
      <c r="D155" s="21" t="s">
        <v>107</v>
      </c>
      <c r="E155" s="51">
        <v>0</v>
      </c>
      <c r="F155" s="51">
        <v>197.92</v>
      </c>
      <c r="G155" s="51">
        <v>298.31</v>
      </c>
      <c r="H155" s="30">
        <v>496.23</v>
      </c>
      <c r="I155" s="22" t="s">
        <v>135</v>
      </c>
    </row>
    <row r="156" spans="1:9" ht="33.75" outlineLevel="2" x14ac:dyDescent="0.25">
      <c r="A156" s="18">
        <v>207</v>
      </c>
      <c r="B156" s="19">
        <v>45034</v>
      </c>
      <c r="C156" s="20" t="s">
        <v>129</v>
      </c>
      <c r="D156" s="21" t="s">
        <v>107</v>
      </c>
      <c r="E156" s="51">
        <v>0</v>
      </c>
      <c r="F156" s="51">
        <v>197.92</v>
      </c>
      <c r="G156" s="51">
        <v>301.95</v>
      </c>
      <c r="H156" s="30">
        <v>499.87</v>
      </c>
      <c r="I156" s="22" t="s">
        <v>136</v>
      </c>
    </row>
    <row r="157" spans="1:9" ht="33.75" outlineLevel="2" x14ac:dyDescent="0.25">
      <c r="A157" s="23">
        <v>208</v>
      </c>
      <c r="B157" s="24">
        <v>45034</v>
      </c>
      <c r="C157" s="25" t="s">
        <v>129</v>
      </c>
      <c r="D157" s="26" t="s">
        <v>107</v>
      </c>
      <c r="E157" s="46">
        <v>0</v>
      </c>
      <c r="F157" s="46">
        <v>197.92</v>
      </c>
      <c r="G157" s="46">
        <v>301.95</v>
      </c>
      <c r="H157" s="28">
        <v>499.87</v>
      </c>
      <c r="I157" s="29" t="s">
        <v>137</v>
      </c>
    </row>
    <row r="158" spans="1:9" ht="33.75" outlineLevel="2" x14ac:dyDescent="0.25">
      <c r="A158" s="23">
        <v>237</v>
      </c>
      <c r="B158" s="24">
        <v>45048</v>
      </c>
      <c r="C158" s="25" t="s">
        <v>129</v>
      </c>
      <c r="D158" s="26" t="s">
        <v>107</v>
      </c>
      <c r="E158" s="46">
        <v>0</v>
      </c>
      <c r="F158" s="46">
        <v>791.68</v>
      </c>
      <c r="G158" s="46">
        <v>503.46000000000004</v>
      </c>
      <c r="H158" s="28">
        <v>1295.1399999999999</v>
      </c>
      <c r="I158" s="29" t="s">
        <v>138</v>
      </c>
    </row>
    <row r="159" spans="1:9" ht="22.5" outlineLevel="2" x14ac:dyDescent="0.25">
      <c r="A159" s="23">
        <v>237</v>
      </c>
      <c r="B159" s="24">
        <v>45055</v>
      </c>
      <c r="C159" s="25" t="s">
        <v>129</v>
      </c>
      <c r="D159" s="26" t="s">
        <v>107</v>
      </c>
      <c r="E159" s="46">
        <v>0</v>
      </c>
      <c r="F159" s="46">
        <v>0</v>
      </c>
      <c r="G159" s="46">
        <v>704.34</v>
      </c>
      <c r="H159" s="28">
        <v>704.34</v>
      </c>
      <c r="I159" s="29" t="s">
        <v>139</v>
      </c>
    </row>
    <row r="160" spans="1:9" ht="33.75" outlineLevel="2" x14ac:dyDescent="0.25">
      <c r="A160" s="18">
        <v>266</v>
      </c>
      <c r="B160" s="19">
        <v>45055</v>
      </c>
      <c r="C160" s="20" t="s">
        <v>129</v>
      </c>
      <c r="D160" s="21" t="s">
        <v>107</v>
      </c>
      <c r="E160" s="51">
        <v>0</v>
      </c>
      <c r="F160" s="51">
        <v>197.92</v>
      </c>
      <c r="G160" s="51">
        <v>234.78</v>
      </c>
      <c r="H160" s="30">
        <v>432.7</v>
      </c>
      <c r="I160" s="22" t="s">
        <v>140</v>
      </c>
    </row>
    <row r="161" spans="1:9" ht="22.5" outlineLevel="2" x14ac:dyDescent="0.25">
      <c r="A161" s="18">
        <v>311</v>
      </c>
      <c r="B161" s="19">
        <v>45076</v>
      </c>
      <c r="C161" s="20" t="s">
        <v>129</v>
      </c>
      <c r="D161" s="21" t="s">
        <v>107</v>
      </c>
      <c r="E161" s="51">
        <v>0</v>
      </c>
      <c r="F161" s="51">
        <v>197.92</v>
      </c>
      <c r="G161" s="51">
        <v>298.31</v>
      </c>
      <c r="H161" s="30">
        <v>496.23</v>
      </c>
      <c r="I161" s="22" t="s">
        <v>141</v>
      </c>
    </row>
    <row r="162" spans="1:9" ht="33.75" outlineLevel="2" x14ac:dyDescent="0.25">
      <c r="A162" s="18">
        <v>330</v>
      </c>
      <c r="B162" s="19">
        <v>45083</v>
      </c>
      <c r="C162" s="20" t="s">
        <v>129</v>
      </c>
      <c r="D162" s="21" t="s">
        <v>107</v>
      </c>
      <c r="E162" s="51">
        <v>0</v>
      </c>
      <c r="F162" s="51">
        <v>197.92</v>
      </c>
      <c r="G162" s="51">
        <v>298.31</v>
      </c>
      <c r="H162" s="30">
        <v>496.23</v>
      </c>
      <c r="I162" s="22" t="s">
        <v>142</v>
      </c>
    </row>
    <row r="163" spans="1:9" ht="33.75" outlineLevel="2" x14ac:dyDescent="0.25">
      <c r="A163" s="18">
        <v>361</v>
      </c>
      <c r="B163" s="19">
        <v>45097</v>
      </c>
      <c r="C163" s="20" t="s">
        <v>129</v>
      </c>
      <c r="D163" s="21" t="s">
        <v>107</v>
      </c>
      <c r="E163" s="51">
        <v>0</v>
      </c>
      <c r="F163" s="51">
        <v>197.92</v>
      </c>
      <c r="G163" s="51">
        <v>231.14000000000001</v>
      </c>
      <c r="H163" s="30">
        <v>429.06</v>
      </c>
      <c r="I163" s="22" t="s">
        <v>143</v>
      </c>
    </row>
    <row r="164" spans="1:9" ht="33.75" outlineLevel="2" x14ac:dyDescent="0.25">
      <c r="A164" s="18">
        <v>362</v>
      </c>
      <c r="B164" s="19">
        <v>45097</v>
      </c>
      <c r="C164" s="20" t="s">
        <v>129</v>
      </c>
      <c r="D164" s="21" t="s">
        <v>107</v>
      </c>
      <c r="E164" s="51">
        <v>0</v>
      </c>
      <c r="F164" s="51">
        <v>197.92</v>
      </c>
      <c r="G164" s="51">
        <v>298.31</v>
      </c>
      <c r="H164" s="30">
        <v>496.23</v>
      </c>
      <c r="I164" s="22" t="s">
        <v>144</v>
      </c>
    </row>
    <row r="165" spans="1:9" ht="33.75" outlineLevel="2" x14ac:dyDescent="0.25">
      <c r="A165" s="18">
        <v>402</v>
      </c>
      <c r="B165" s="19">
        <v>45111</v>
      </c>
      <c r="C165" s="20" t="s">
        <v>129</v>
      </c>
      <c r="D165" s="21" t="s">
        <v>107</v>
      </c>
      <c r="E165" s="51">
        <v>0</v>
      </c>
      <c r="F165" s="51">
        <v>197.92</v>
      </c>
      <c r="G165" s="51">
        <v>301.95</v>
      </c>
      <c r="H165" s="30">
        <v>499.87</v>
      </c>
      <c r="I165" s="22" t="s">
        <v>145</v>
      </c>
    </row>
    <row r="166" spans="1:9" ht="33.75" outlineLevel="2" x14ac:dyDescent="0.25">
      <c r="A166" s="18">
        <v>403</v>
      </c>
      <c r="B166" s="19">
        <v>45111</v>
      </c>
      <c r="C166" s="20" t="s">
        <v>129</v>
      </c>
      <c r="D166" s="21" t="s">
        <v>107</v>
      </c>
      <c r="E166" s="51">
        <v>0</v>
      </c>
      <c r="F166" s="51">
        <v>197.92</v>
      </c>
      <c r="G166" s="51">
        <v>301.95</v>
      </c>
      <c r="H166" s="30">
        <v>499.87</v>
      </c>
      <c r="I166" s="22" t="s">
        <v>146</v>
      </c>
    </row>
    <row r="167" spans="1:9" ht="33.75" outlineLevel="2" x14ac:dyDescent="0.25">
      <c r="A167" s="18">
        <v>437</v>
      </c>
      <c r="B167" s="19">
        <v>45125</v>
      </c>
      <c r="C167" s="20" t="s">
        <v>129</v>
      </c>
      <c r="D167" s="21" t="s">
        <v>107</v>
      </c>
      <c r="E167" s="51">
        <v>0</v>
      </c>
      <c r="F167" s="51">
        <v>197.92</v>
      </c>
      <c r="G167" s="51">
        <v>298.31</v>
      </c>
      <c r="H167" s="30">
        <v>496.23</v>
      </c>
      <c r="I167" s="22" t="s">
        <v>147</v>
      </c>
    </row>
    <row r="168" spans="1:9" ht="56.25" outlineLevel="2" x14ac:dyDescent="0.25">
      <c r="A168" s="18">
        <v>477</v>
      </c>
      <c r="B168" s="19">
        <v>45153</v>
      </c>
      <c r="C168" s="20" t="s">
        <v>129</v>
      </c>
      <c r="D168" s="21" t="s">
        <v>107</v>
      </c>
      <c r="E168" s="51">
        <v>2887.7999999999997</v>
      </c>
      <c r="F168" s="51">
        <v>1385.28</v>
      </c>
      <c r="G168" s="51">
        <v>791.52</v>
      </c>
      <c r="H168" s="30">
        <v>5064.6000000000004</v>
      </c>
      <c r="I168" s="22" t="s">
        <v>148</v>
      </c>
    </row>
    <row r="169" spans="1:9" ht="33.75" outlineLevel="2" x14ac:dyDescent="0.25">
      <c r="A169" s="18">
        <v>487</v>
      </c>
      <c r="B169" s="19">
        <v>45153</v>
      </c>
      <c r="C169" s="20" t="s">
        <v>129</v>
      </c>
      <c r="D169" s="21" t="s">
        <v>107</v>
      </c>
      <c r="E169" s="51">
        <v>0</v>
      </c>
      <c r="F169" s="51">
        <v>197.92</v>
      </c>
      <c r="G169" s="51">
        <v>298.31</v>
      </c>
      <c r="H169" s="30">
        <v>496.23</v>
      </c>
      <c r="I169" s="22" t="s">
        <v>149</v>
      </c>
    </row>
    <row r="170" spans="1:9" ht="33.75" outlineLevel="2" x14ac:dyDescent="0.25">
      <c r="A170" s="23">
        <v>488</v>
      </c>
      <c r="B170" s="24">
        <v>45153</v>
      </c>
      <c r="C170" s="25" t="s">
        <v>129</v>
      </c>
      <c r="D170" s="26" t="s">
        <v>107</v>
      </c>
      <c r="E170" s="46">
        <v>0</v>
      </c>
      <c r="F170" s="46">
        <v>197.92</v>
      </c>
      <c r="G170" s="46">
        <v>298.31</v>
      </c>
      <c r="H170" s="28">
        <v>496.23</v>
      </c>
      <c r="I170" s="29" t="s">
        <v>150</v>
      </c>
    </row>
    <row r="171" spans="1:9" ht="33.75" outlineLevel="2" x14ac:dyDescent="0.25">
      <c r="A171" s="18">
        <v>489</v>
      </c>
      <c r="B171" s="19">
        <v>45153</v>
      </c>
      <c r="C171" s="20" t="s">
        <v>129</v>
      </c>
      <c r="D171" s="21" t="s">
        <v>107</v>
      </c>
      <c r="E171" s="51">
        <v>0</v>
      </c>
      <c r="F171" s="51">
        <v>197.92</v>
      </c>
      <c r="G171" s="51">
        <v>298.31</v>
      </c>
      <c r="H171" s="30">
        <v>496.23</v>
      </c>
      <c r="I171" s="22" t="s">
        <v>151</v>
      </c>
    </row>
    <row r="172" spans="1:9" ht="22.5" outlineLevel="2" x14ac:dyDescent="0.25">
      <c r="A172" s="18">
        <v>556</v>
      </c>
      <c r="B172" s="19">
        <v>45181</v>
      </c>
      <c r="C172" s="20" t="s">
        <v>129</v>
      </c>
      <c r="D172" s="21" t="s">
        <v>107</v>
      </c>
      <c r="E172" s="51">
        <v>0</v>
      </c>
      <c r="F172" s="51">
        <v>197.92</v>
      </c>
      <c r="G172" s="51">
        <v>300.13</v>
      </c>
      <c r="H172" s="30">
        <v>498.04999999999995</v>
      </c>
      <c r="I172" s="22" t="s">
        <v>152</v>
      </c>
    </row>
    <row r="173" spans="1:9" ht="33.75" outlineLevel="2" x14ac:dyDescent="0.25">
      <c r="A173" s="18">
        <v>677</v>
      </c>
      <c r="B173" s="19">
        <v>45223</v>
      </c>
      <c r="C173" s="20" t="s">
        <v>129</v>
      </c>
      <c r="D173" s="21" t="s">
        <v>107</v>
      </c>
      <c r="E173" s="51">
        <v>0</v>
      </c>
      <c r="F173" s="51">
        <v>197.92</v>
      </c>
      <c r="G173" s="51">
        <v>300.13</v>
      </c>
      <c r="H173" s="30">
        <v>498.04999999999995</v>
      </c>
      <c r="I173" s="22" t="s">
        <v>153</v>
      </c>
    </row>
    <row r="174" spans="1:9" ht="45" outlineLevel="2" x14ac:dyDescent="0.25">
      <c r="A174" s="18">
        <v>698</v>
      </c>
      <c r="B174" s="19">
        <v>45223</v>
      </c>
      <c r="C174" s="20" t="s">
        <v>129</v>
      </c>
      <c r="D174" s="21" t="s">
        <v>107</v>
      </c>
      <c r="E174" s="51">
        <v>412.3</v>
      </c>
      <c r="F174" s="51">
        <v>296.88</v>
      </c>
      <c r="G174" s="51">
        <v>367.3</v>
      </c>
      <c r="H174" s="30">
        <v>1076.48</v>
      </c>
      <c r="I174" s="22" t="s">
        <v>154</v>
      </c>
    </row>
    <row r="175" spans="1:9" ht="33.75" outlineLevel="2" x14ac:dyDescent="0.25">
      <c r="A175" s="18">
        <v>750</v>
      </c>
      <c r="B175" s="19">
        <v>45251</v>
      </c>
      <c r="C175" s="20" t="s">
        <v>129</v>
      </c>
      <c r="D175" s="21" t="s">
        <v>107</v>
      </c>
      <c r="E175" s="51">
        <v>412.3</v>
      </c>
      <c r="F175" s="51">
        <v>395.84</v>
      </c>
      <c r="G175" s="51">
        <v>369.12</v>
      </c>
      <c r="H175" s="30">
        <v>1177.26</v>
      </c>
      <c r="I175" s="22" t="s">
        <v>905</v>
      </c>
    </row>
    <row r="176" spans="1:9" ht="33.75" outlineLevel="2" x14ac:dyDescent="0.25">
      <c r="A176" s="23">
        <v>751</v>
      </c>
      <c r="B176" s="24">
        <v>45251</v>
      </c>
      <c r="C176" s="25" t="s">
        <v>129</v>
      </c>
      <c r="D176" s="26" t="s">
        <v>107</v>
      </c>
      <c r="E176" s="46">
        <v>0</v>
      </c>
      <c r="F176" s="46">
        <v>197.92</v>
      </c>
      <c r="G176" s="46">
        <v>301.95</v>
      </c>
      <c r="H176" s="28">
        <v>499.87</v>
      </c>
      <c r="I176" s="29" t="s">
        <v>906</v>
      </c>
    </row>
    <row r="177" spans="1:9" ht="33.75" outlineLevel="2" x14ac:dyDescent="0.25">
      <c r="A177" s="18">
        <v>780</v>
      </c>
      <c r="B177" s="19">
        <v>45258</v>
      </c>
      <c r="C177" s="20" t="s">
        <v>129</v>
      </c>
      <c r="D177" s="21" t="s">
        <v>107</v>
      </c>
      <c r="E177" s="51">
        <v>0</v>
      </c>
      <c r="F177" s="51">
        <v>197.92</v>
      </c>
      <c r="G177" s="51">
        <v>300.13</v>
      </c>
      <c r="H177" s="30">
        <v>498.04999999999995</v>
      </c>
      <c r="I177" s="22" t="s">
        <v>936</v>
      </c>
    </row>
    <row r="178" spans="1:9" ht="45" outlineLevel="2" x14ac:dyDescent="0.25">
      <c r="A178" s="18">
        <v>781</v>
      </c>
      <c r="B178" s="19">
        <v>45258</v>
      </c>
      <c r="C178" s="20" t="s">
        <v>129</v>
      </c>
      <c r="D178" s="21" t="s">
        <v>107</v>
      </c>
      <c r="E178" s="51">
        <v>0</v>
      </c>
      <c r="F178" s="51">
        <v>197.92</v>
      </c>
      <c r="G178" s="51">
        <v>300.13</v>
      </c>
      <c r="H178" s="30">
        <v>498.04999999999995</v>
      </c>
      <c r="I178" s="22" t="s">
        <v>937</v>
      </c>
    </row>
    <row r="179" spans="1:9" ht="33.75" outlineLevel="2" x14ac:dyDescent="0.25">
      <c r="A179" s="23">
        <v>824</v>
      </c>
      <c r="B179" s="24">
        <v>45265</v>
      </c>
      <c r="C179" s="25" t="s">
        <v>129</v>
      </c>
      <c r="D179" s="26" t="s">
        <v>107</v>
      </c>
      <c r="E179" s="46">
        <v>0</v>
      </c>
      <c r="F179" s="46">
        <v>197.92</v>
      </c>
      <c r="G179" s="46">
        <v>300.13</v>
      </c>
      <c r="H179" s="28">
        <v>498.04999999999995</v>
      </c>
      <c r="I179" s="29" t="s">
        <v>993</v>
      </c>
    </row>
    <row r="180" spans="1:9" ht="22.5" outlineLevel="2" x14ac:dyDescent="0.25">
      <c r="A180" s="23">
        <v>851</v>
      </c>
      <c r="B180" s="24">
        <v>45275</v>
      </c>
      <c r="C180" s="25" t="s">
        <v>129</v>
      </c>
      <c r="D180" s="26" t="s">
        <v>107</v>
      </c>
      <c r="E180" s="46">
        <v>0</v>
      </c>
      <c r="F180" s="46">
        <v>0</v>
      </c>
      <c r="G180" s="46">
        <v>234.78</v>
      </c>
      <c r="H180" s="28">
        <v>234.78</v>
      </c>
      <c r="I180" s="29" t="s">
        <v>1021</v>
      </c>
    </row>
    <row r="181" spans="1:9" ht="33.75" outlineLevel="2" x14ac:dyDescent="0.25">
      <c r="A181" s="23">
        <v>886</v>
      </c>
      <c r="B181" s="24">
        <v>45275</v>
      </c>
      <c r="C181" s="25" t="s">
        <v>129</v>
      </c>
      <c r="D181" s="26" t="s">
        <v>107</v>
      </c>
      <c r="E181" s="46">
        <v>0</v>
      </c>
      <c r="F181" s="46">
        <v>197.92</v>
      </c>
      <c r="G181" s="46">
        <v>307.41000000000003</v>
      </c>
      <c r="H181" s="28">
        <v>505.33000000000004</v>
      </c>
      <c r="I181" s="29" t="s">
        <v>1071</v>
      </c>
    </row>
    <row r="182" spans="1:9" outlineLevel="1" x14ac:dyDescent="0.25">
      <c r="A182" s="43"/>
      <c r="B182" s="44"/>
      <c r="C182" s="45" t="s">
        <v>1115</v>
      </c>
      <c r="D182" s="39"/>
      <c r="E182" s="52">
        <f>SUBTOTAL(9,E150:E181)</f>
        <v>3712.4</v>
      </c>
      <c r="F182" s="52">
        <f>SUBTOTAL(9,F150:F181)</f>
        <v>7995.1200000000017</v>
      </c>
      <c r="G182" s="52">
        <f>SUBTOTAL(9,G150:G181)</f>
        <v>10609.580000000002</v>
      </c>
      <c r="H182" s="41">
        <f>SUBTOTAL(9,H150:H181)</f>
        <v>22317.099999999995</v>
      </c>
      <c r="I182" s="42"/>
    </row>
    <row r="183" spans="1:9" ht="33.75" outlineLevel="2" x14ac:dyDescent="0.25">
      <c r="A183" s="23">
        <v>331</v>
      </c>
      <c r="B183" s="24">
        <v>45083</v>
      </c>
      <c r="C183" s="25" t="s">
        <v>155</v>
      </c>
      <c r="D183" s="26" t="s">
        <v>104</v>
      </c>
      <c r="E183" s="46">
        <v>1236.9000000000001</v>
      </c>
      <c r="F183" s="46">
        <v>791.68</v>
      </c>
      <c r="G183" s="46">
        <v>230.84</v>
      </c>
      <c r="H183" s="28">
        <v>2259.42</v>
      </c>
      <c r="I183" s="29" t="s">
        <v>156</v>
      </c>
    </row>
    <row r="184" spans="1:9" ht="33.75" outlineLevel="2" x14ac:dyDescent="0.25">
      <c r="A184" s="18">
        <v>729</v>
      </c>
      <c r="B184" s="19">
        <v>45240</v>
      </c>
      <c r="C184" s="20" t="s">
        <v>155</v>
      </c>
      <c r="D184" s="21" t="s">
        <v>104</v>
      </c>
      <c r="E184" s="51">
        <v>1236.9000000000001</v>
      </c>
      <c r="F184" s="51">
        <v>791.68</v>
      </c>
      <c r="G184" s="51">
        <v>346.26</v>
      </c>
      <c r="H184" s="30">
        <v>2374.84</v>
      </c>
      <c r="I184" s="22" t="s">
        <v>879</v>
      </c>
    </row>
    <row r="185" spans="1:9" outlineLevel="1" x14ac:dyDescent="0.25">
      <c r="A185" s="43"/>
      <c r="B185" s="44"/>
      <c r="C185" s="45" t="s">
        <v>1178</v>
      </c>
      <c r="D185" s="39"/>
      <c r="E185" s="52">
        <f>SUBTOTAL(9,E183:E184)</f>
        <v>2473.8000000000002</v>
      </c>
      <c r="F185" s="52">
        <f>SUBTOTAL(9,F183:F184)</f>
        <v>1583.36</v>
      </c>
      <c r="G185" s="52">
        <f>SUBTOTAL(9,G183:G184)</f>
        <v>577.1</v>
      </c>
      <c r="H185" s="41">
        <f>SUBTOTAL(9,H183:H184)</f>
        <v>4634.26</v>
      </c>
      <c r="I185" s="42"/>
    </row>
    <row r="186" spans="1:9" ht="45" outlineLevel="2" x14ac:dyDescent="0.25">
      <c r="A186" s="23">
        <v>897</v>
      </c>
      <c r="B186" s="24">
        <v>45286</v>
      </c>
      <c r="C186" s="25" t="s">
        <v>1086</v>
      </c>
      <c r="D186" s="26" t="s">
        <v>104</v>
      </c>
      <c r="E186" s="46">
        <v>412.3</v>
      </c>
      <c r="F186" s="46">
        <v>395.84</v>
      </c>
      <c r="G186" s="46">
        <v>115.42</v>
      </c>
      <c r="H186" s="28">
        <v>923.56</v>
      </c>
      <c r="I186" s="29" t="s">
        <v>1087</v>
      </c>
    </row>
    <row r="187" spans="1:9" outlineLevel="1" x14ac:dyDescent="0.25">
      <c r="A187" s="43"/>
      <c r="B187" s="44"/>
      <c r="C187" s="45" t="s">
        <v>1116</v>
      </c>
      <c r="D187" s="39"/>
      <c r="E187" s="52">
        <f>SUBTOTAL(9,E186:E186)</f>
        <v>412.3</v>
      </c>
      <c r="F187" s="52">
        <f>SUBTOTAL(9,F186:F186)</f>
        <v>395.84</v>
      </c>
      <c r="G187" s="52">
        <f>SUBTOTAL(9,G186:G186)</f>
        <v>115.42</v>
      </c>
      <c r="H187" s="41">
        <f>SUBTOTAL(9,H186:H186)</f>
        <v>923.56</v>
      </c>
      <c r="I187" s="42"/>
    </row>
    <row r="188" spans="1:9" ht="45" outlineLevel="2" x14ac:dyDescent="0.25">
      <c r="A188" s="23">
        <v>501</v>
      </c>
      <c r="B188" s="24">
        <v>45160</v>
      </c>
      <c r="C188" s="25" t="s">
        <v>157</v>
      </c>
      <c r="D188" s="26" t="s">
        <v>104</v>
      </c>
      <c r="E188" s="46">
        <v>412.3</v>
      </c>
      <c r="F188" s="46">
        <v>197.92</v>
      </c>
      <c r="G188" s="46">
        <v>818.83</v>
      </c>
      <c r="H188" s="28">
        <v>1429.0500000000002</v>
      </c>
      <c r="I188" s="29" t="s">
        <v>158</v>
      </c>
    </row>
    <row r="189" spans="1:9" ht="45" outlineLevel="2" x14ac:dyDescent="0.25">
      <c r="A189" s="18">
        <v>600</v>
      </c>
      <c r="B189" s="19">
        <v>45195</v>
      </c>
      <c r="C189" s="20" t="s">
        <v>157</v>
      </c>
      <c r="D189" s="21" t="s">
        <v>104</v>
      </c>
      <c r="E189" s="51">
        <v>412.3</v>
      </c>
      <c r="F189" s="51">
        <v>197.92</v>
      </c>
      <c r="G189" s="51">
        <v>913.47</v>
      </c>
      <c r="H189" s="30">
        <v>1523.69</v>
      </c>
      <c r="I189" s="22" t="s">
        <v>159</v>
      </c>
    </row>
    <row r="190" spans="1:9" outlineLevel="1" x14ac:dyDescent="0.25">
      <c r="A190" s="43"/>
      <c r="B190" s="44"/>
      <c r="C190" s="45" t="s">
        <v>1179</v>
      </c>
      <c r="D190" s="39"/>
      <c r="E190" s="52">
        <f>SUBTOTAL(9,E188:E189)</f>
        <v>824.6</v>
      </c>
      <c r="F190" s="52">
        <f>SUBTOTAL(9,F188:F189)</f>
        <v>395.84</v>
      </c>
      <c r="G190" s="52">
        <f>SUBTOTAL(9,G188:G189)</f>
        <v>1732.3000000000002</v>
      </c>
      <c r="H190" s="41">
        <f>SUBTOTAL(9,H188:H189)</f>
        <v>2952.7400000000002</v>
      </c>
      <c r="I190" s="42"/>
    </row>
    <row r="191" spans="1:9" ht="45" outlineLevel="2" x14ac:dyDescent="0.25">
      <c r="A191" s="23">
        <v>857</v>
      </c>
      <c r="B191" s="24">
        <v>45275</v>
      </c>
      <c r="C191" s="25" t="s">
        <v>1027</v>
      </c>
      <c r="D191" s="26" t="s">
        <v>104</v>
      </c>
      <c r="E191" s="46">
        <v>412.3</v>
      </c>
      <c r="F191" s="46">
        <v>197.92</v>
      </c>
      <c r="G191" s="46">
        <v>640.47</v>
      </c>
      <c r="H191" s="28">
        <v>1250.69</v>
      </c>
      <c r="I191" s="29" t="s">
        <v>1028</v>
      </c>
    </row>
    <row r="192" spans="1:9" outlineLevel="1" x14ac:dyDescent="0.25">
      <c r="A192" s="43"/>
      <c r="B192" s="44"/>
      <c r="C192" s="45" t="s">
        <v>1117</v>
      </c>
      <c r="D192" s="39"/>
      <c r="E192" s="52">
        <f>SUBTOTAL(9,E191:E191)</f>
        <v>412.3</v>
      </c>
      <c r="F192" s="52">
        <f>SUBTOTAL(9,F191:F191)</f>
        <v>197.92</v>
      </c>
      <c r="G192" s="52">
        <f>SUBTOTAL(9,G191:G191)</f>
        <v>640.47</v>
      </c>
      <c r="H192" s="41">
        <f>SUBTOTAL(9,H191:H191)</f>
        <v>1250.69</v>
      </c>
      <c r="I192" s="42"/>
    </row>
    <row r="193" spans="1:9" ht="33.75" outlineLevel="2" x14ac:dyDescent="0.25">
      <c r="A193" s="23">
        <v>733</v>
      </c>
      <c r="B193" s="24">
        <v>45240</v>
      </c>
      <c r="C193" s="25" t="s">
        <v>886</v>
      </c>
      <c r="D193" s="26" t="s">
        <v>104</v>
      </c>
      <c r="E193" s="46">
        <v>0</v>
      </c>
      <c r="F193" s="46">
        <v>197.92</v>
      </c>
      <c r="G193" s="46">
        <v>230.84</v>
      </c>
      <c r="H193" s="28">
        <v>428.76</v>
      </c>
      <c r="I193" s="29" t="s">
        <v>887</v>
      </c>
    </row>
    <row r="194" spans="1:9" outlineLevel="1" x14ac:dyDescent="0.25">
      <c r="A194" s="43"/>
      <c r="B194" s="44"/>
      <c r="C194" s="45" t="s">
        <v>1180</v>
      </c>
      <c r="D194" s="39"/>
      <c r="E194" s="52">
        <f>SUBTOTAL(9,E193:E193)</f>
        <v>0</v>
      </c>
      <c r="F194" s="52">
        <f>SUBTOTAL(9,F193:F193)</f>
        <v>197.92</v>
      </c>
      <c r="G194" s="52">
        <f>SUBTOTAL(9,G193:G193)</f>
        <v>230.84</v>
      </c>
      <c r="H194" s="41">
        <f>SUBTOTAL(9,H193:H193)</f>
        <v>428.76</v>
      </c>
      <c r="I194" s="42"/>
    </row>
    <row r="195" spans="1:9" ht="33.75" outlineLevel="2" x14ac:dyDescent="0.25">
      <c r="A195" s="23">
        <v>685</v>
      </c>
      <c r="B195" s="24">
        <v>45223</v>
      </c>
      <c r="C195" s="25" t="s">
        <v>160</v>
      </c>
      <c r="D195" s="26" t="s">
        <v>104</v>
      </c>
      <c r="E195" s="46">
        <v>824.6</v>
      </c>
      <c r="F195" s="46">
        <v>494.79999999999995</v>
      </c>
      <c r="G195" s="46">
        <v>346.26</v>
      </c>
      <c r="H195" s="28">
        <v>1665.66</v>
      </c>
      <c r="I195" s="29" t="s">
        <v>161</v>
      </c>
    </row>
    <row r="196" spans="1:9" outlineLevel="1" x14ac:dyDescent="0.25">
      <c r="A196" s="43"/>
      <c r="B196" s="44"/>
      <c r="C196" s="45" t="s">
        <v>1181</v>
      </c>
      <c r="D196" s="39"/>
      <c r="E196" s="52">
        <f>SUBTOTAL(9,E195:E195)</f>
        <v>824.6</v>
      </c>
      <c r="F196" s="52">
        <f>SUBTOTAL(9,F195:F195)</f>
        <v>494.79999999999995</v>
      </c>
      <c r="G196" s="52">
        <f>SUBTOTAL(9,G195:G195)</f>
        <v>346.26</v>
      </c>
      <c r="H196" s="41">
        <f>SUBTOTAL(9,H195:H195)</f>
        <v>1665.66</v>
      </c>
      <c r="I196" s="42"/>
    </row>
    <row r="197" spans="1:9" ht="45" outlineLevel="2" x14ac:dyDescent="0.25">
      <c r="A197" s="23">
        <v>44</v>
      </c>
      <c r="B197" s="24">
        <v>44960</v>
      </c>
      <c r="C197" s="25" t="s">
        <v>162</v>
      </c>
      <c r="D197" s="26" t="s">
        <v>107</v>
      </c>
      <c r="E197" s="46">
        <v>1732.6799999999998</v>
      </c>
      <c r="F197" s="46">
        <v>923.52</v>
      </c>
      <c r="G197" s="46">
        <v>263.83999999999997</v>
      </c>
      <c r="H197" s="28">
        <v>2920.04</v>
      </c>
      <c r="I197" s="29" t="s">
        <v>163</v>
      </c>
    </row>
    <row r="198" spans="1:9" ht="33.75" outlineLevel="2" x14ac:dyDescent="0.25">
      <c r="A198" s="18">
        <v>155</v>
      </c>
      <c r="B198" s="19">
        <v>45006</v>
      </c>
      <c r="C198" s="20" t="s">
        <v>162</v>
      </c>
      <c r="D198" s="21" t="s">
        <v>107</v>
      </c>
      <c r="E198" s="51">
        <v>412.3</v>
      </c>
      <c r="F198" s="51">
        <v>197.92</v>
      </c>
      <c r="G198" s="51">
        <v>354.73</v>
      </c>
      <c r="H198" s="30">
        <v>964.95</v>
      </c>
      <c r="I198" s="22" t="s">
        <v>164</v>
      </c>
    </row>
    <row r="199" spans="1:9" ht="33.75" outlineLevel="2" x14ac:dyDescent="0.25">
      <c r="A199" s="18">
        <v>156</v>
      </c>
      <c r="B199" s="19">
        <v>45006</v>
      </c>
      <c r="C199" s="20" t="s">
        <v>162</v>
      </c>
      <c r="D199" s="21" t="s">
        <v>107</v>
      </c>
      <c r="E199" s="51">
        <v>412.3</v>
      </c>
      <c r="F199" s="51">
        <v>197.92</v>
      </c>
      <c r="G199" s="51">
        <v>493.05</v>
      </c>
      <c r="H199" s="30">
        <v>1103.27</v>
      </c>
      <c r="I199" s="22" t="s">
        <v>165</v>
      </c>
    </row>
    <row r="200" spans="1:9" ht="33.75" outlineLevel="2" x14ac:dyDescent="0.25">
      <c r="A200" s="18">
        <v>310</v>
      </c>
      <c r="B200" s="19">
        <v>45076</v>
      </c>
      <c r="C200" s="20" t="s">
        <v>162</v>
      </c>
      <c r="D200" s="21" t="s">
        <v>107</v>
      </c>
      <c r="E200" s="51">
        <v>0</v>
      </c>
      <c r="F200" s="51">
        <v>0</v>
      </c>
      <c r="G200" s="51">
        <v>445.32</v>
      </c>
      <c r="H200" s="30">
        <v>445.32</v>
      </c>
      <c r="I200" s="22" t="s">
        <v>166</v>
      </c>
    </row>
    <row r="201" spans="1:9" ht="33.75" outlineLevel="2" x14ac:dyDescent="0.25">
      <c r="A201" s="18">
        <v>856</v>
      </c>
      <c r="B201" s="19">
        <v>45275</v>
      </c>
      <c r="C201" s="20" t="s">
        <v>162</v>
      </c>
      <c r="D201" s="21" t="s">
        <v>107</v>
      </c>
      <c r="E201" s="51">
        <v>0</v>
      </c>
      <c r="F201" s="51">
        <v>197.92</v>
      </c>
      <c r="G201" s="51">
        <v>141.79000000000002</v>
      </c>
      <c r="H201" s="30">
        <v>339.71000000000004</v>
      </c>
      <c r="I201" s="22" t="s">
        <v>1026</v>
      </c>
    </row>
    <row r="202" spans="1:9" outlineLevel="1" x14ac:dyDescent="0.25">
      <c r="A202" s="43"/>
      <c r="B202" s="44"/>
      <c r="C202" s="45" t="s">
        <v>1118</v>
      </c>
      <c r="D202" s="39"/>
      <c r="E202" s="52">
        <f>SUBTOTAL(9,E197:E201)</f>
        <v>2557.2800000000002</v>
      </c>
      <c r="F202" s="52">
        <f>SUBTOTAL(9,F197:F201)</f>
        <v>1517.2800000000002</v>
      </c>
      <c r="G202" s="52">
        <f>SUBTOTAL(9,G197:G201)</f>
        <v>1698.7299999999998</v>
      </c>
      <c r="H202" s="41">
        <f>SUBTOTAL(9,H197:H201)</f>
        <v>5773.29</v>
      </c>
      <c r="I202" s="42"/>
    </row>
    <row r="203" spans="1:9" ht="33.75" outlineLevel="2" x14ac:dyDescent="0.25">
      <c r="A203" s="23">
        <v>383</v>
      </c>
      <c r="B203" s="24">
        <v>45104</v>
      </c>
      <c r="C203" s="25" t="s">
        <v>167</v>
      </c>
      <c r="D203" s="26" t="s">
        <v>104</v>
      </c>
      <c r="E203" s="46">
        <v>412.3</v>
      </c>
      <c r="F203" s="46">
        <v>395.84</v>
      </c>
      <c r="G203" s="46">
        <v>288.55</v>
      </c>
      <c r="H203" s="28">
        <v>1096.69</v>
      </c>
      <c r="I203" s="29" t="s">
        <v>168</v>
      </c>
    </row>
    <row r="204" spans="1:9" outlineLevel="1" x14ac:dyDescent="0.25">
      <c r="A204" s="43"/>
      <c r="B204" s="44"/>
      <c r="C204" s="45" t="s">
        <v>1182</v>
      </c>
      <c r="D204" s="39"/>
      <c r="E204" s="52">
        <f>SUBTOTAL(9,E203:E203)</f>
        <v>412.3</v>
      </c>
      <c r="F204" s="52">
        <f>SUBTOTAL(9,F203:F203)</f>
        <v>395.84</v>
      </c>
      <c r="G204" s="52">
        <f>SUBTOTAL(9,G203:G203)</f>
        <v>288.55</v>
      </c>
      <c r="H204" s="41">
        <f>SUBTOTAL(9,H203:H203)</f>
        <v>1096.69</v>
      </c>
      <c r="I204" s="42"/>
    </row>
    <row r="205" spans="1:9" ht="33.75" outlineLevel="2" x14ac:dyDescent="0.25">
      <c r="A205" s="23">
        <v>735</v>
      </c>
      <c r="B205" s="24">
        <v>45240</v>
      </c>
      <c r="C205" s="25" t="s">
        <v>890</v>
      </c>
      <c r="D205" s="26" t="s">
        <v>104</v>
      </c>
      <c r="E205" s="46">
        <v>824.6</v>
      </c>
      <c r="F205" s="46">
        <v>395.84</v>
      </c>
      <c r="G205" s="46">
        <v>230.84</v>
      </c>
      <c r="H205" s="28">
        <v>1451.28</v>
      </c>
      <c r="I205" s="29" t="s">
        <v>891</v>
      </c>
    </row>
    <row r="206" spans="1:9" outlineLevel="1" x14ac:dyDescent="0.25">
      <c r="A206" s="43"/>
      <c r="B206" s="44"/>
      <c r="C206" s="45" t="s">
        <v>1183</v>
      </c>
      <c r="D206" s="39"/>
      <c r="E206" s="52">
        <f>SUBTOTAL(9,E205:E205)</f>
        <v>824.6</v>
      </c>
      <c r="F206" s="52">
        <f>SUBTOTAL(9,F205:F205)</f>
        <v>395.84</v>
      </c>
      <c r="G206" s="52">
        <f>SUBTOTAL(9,G205:G205)</f>
        <v>230.84</v>
      </c>
      <c r="H206" s="41">
        <f>SUBTOTAL(9,H205:H205)</f>
        <v>1451.28</v>
      </c>
      <c r="I206" s="42"/>
    </row>
    <row r="207" spans="1:9" ht="33.75" outlineLevel="2" x14ac:dyDescent="0.25">
      <c r="A207" s="23">
        <v>404</v>
      </c>
      <c r="B207" s="24">
        <v>45111</v>
      </c>
      <c r="C207" s="25" t="s">
        <v>169</v>
      </c>
      <c r="D207" s="26" t="s">
        <v>104</v>
      </c>
      <c r="E207" s="46">
        <v>824.6</v>
      </c>
      <c r="F207" s="46">
        <v>395.84</v>
      </c>
      <c r="G207" s="46">
        <v>230.84</v>
      </c>
      <c r="H207" s="28">
        <v>1451.28</v>
      </c>
      <c r="I207" s="29" t="s">
        <v>170</v>
      </c>
    </row>
    <row r="208" spans="1:9" outlineLevel="1" x14ac:dyDescent="0.25">
      <c r="A208" s="43"/>
      <c r="B208" s="44"/>
      <c r="C208" s="45" t="s">
        <v>1184</v>
      </c>
      <c r="D208" s="39"/>
      <c r="E208" s="52">
        <f>SUBTOTAL(9,E207:E207)</f>
        <v>824.6</v>
      </c>
      <c r="F208" s="52">
        <f>SUBTOTAL(9,F207:F207)</f>
        <v>395.84</v>
      </c>
      <c r="G208" s="52">
        <f>SUBTOTAL(9,G207:G207)</f>
        <v>230.84</v>
      </c>
      <c r="H208" s="41">
        <f>SUBTOTAL(9,H207:H207)</f>
        <v>1451.28</v>
      </c>
      <c r="I208" s="42"/>
    </row>
    <row r="209" spans="1:9" ht="45" outlineLevel="2" x14ac:dyDescent="0.25">
      <c r="A209" s="23">
        <v>683</v>
      </c>
      <c r="B209" s="24">
        <v>45223</v>
      </c>
      <c r="C209" s="25" t="s">
        <v>171</v>
      </c>
      <c r="D209" s="26" t="s">
        <v>104</v>
      </c>
      <c r="E209" s="46">
        <v>1649.2</v>
      </c>
      <c r="F209" s="46">
        <v>791.68</v>
      </c>
      <c r="G209" s="46">
        <v>902.59</v>
      </c>
      <c r="H209" s="28">
        <v>3343.4700000000003</v>
      </c>
      <c r="I209" s="29" t="s">
        <v>172</v>
      </c>
    </row>
    <row r="210" spans="1:9" outlineLevel="1" x14ac:dyDescent="0.25">
      <c r="A210" s="43"/>
      <c r="B210" s="44"/>
      <c r="C210" s="45" t="s">
        <v>1185</v>
      </c>
      <c r="D210" s="39"/>
      <c r="E210" s="52">
        <f>SUBTOTAL(9,E209:E209)</f>
        <v>1649.2</v>
      </c>
      <c r="F210" s="52">
        <f>SUBTOTAL(9,F209:F209)</f>
        <v>791.68</v>
      </c>
      <c r="G210" s="52">
        <f>SUBTOTAL(9,G209:G209)</f>
        <v>902.59</v>
      </c>
      <c r="H210" s="41">
        <f>SUBTOTAL(9,H209:H209)</f>
        <v>3343.4700000000003</v>
      </c>
      <c r="I210" s="42"/>
    </row>
    <row r="211" spans="1:9" ht="33.75" outlineLevel="2" x14ac:dyDescent="0.25">
      <c r="A211" s="23">
        <v>1</v>
      </c>
      <c r="B211" s="24">
        <v>44936</v>
      </c>
      <c r="C211" s="25" t="s">
        <v>173</v>
      </c>
      <c r="D211" s="26" t="s">
        <v>107</v>
      </c>
      <c r="E211" s="46">
        <v>390.99</v>
      </c>
      <c r="F211" s="46">
        <v>281.52</v>
      </c>
      <c r="G211" s="46">
        <v>722.83</v>
      </c>
      <c r="H211" s="28">
        <v>1395.3400000000001</v>
      </c>
      <c r="I211" s="29" t="s">
        <v>174</v>
      </c>
    </row>
    <row r="212" spans="1:9" ht="45" outlineLevel="2" x14ac:dyDescent="0.25">
      <c r="A212" s="23">
        <v>21</v>
      </c>
      <c r="B212" s="24">
        <v>44950</v>
      </c>
      <c r="C212" s="25" t="s">
        <v>173</v>
      </c>
      <c r="D212" s="26" t="s">
        <v>107</v>
      </c>
      <c r="E212" s="46">
        <v>781.98</v>
      </c>
      <c r="F212" s="46">
        <v>375.36</v>
      </c>
      <c r="G212" s="46">
        <v>784.8</v>
      </c>
      <c r="H212" s="28">
        <v>1942.14</v>
      </c>
      <c r="I212" s="29" t="s">
        <v>175</v>
      </c>
    </row>
    <row r="213" spans="1:9" ht="33.75" outlineLevel="2" x14ac:dyDescent="0.25">
      <c r="A213" s="18">
        <v>41</v>
      </c>
      <c r="B213" s="19">
        <v>44957</v>
      </c>
      <c r="C213" s="20" t="s">
        <v>173</v>
      </c>
      <c r="D213" s="21" t="s">
        <v>107</v>
      </c>
      <c r="E213" s="51">
        <v>390.99</v>
      </c>
      <c r="F213" s="51">
        <v>281.52</v>
      </c>
      <c r="G213" s="51">
        <v>721.1</v>
      </c>
      <c r="H213" s="30">
        <v>1393.6100000000001</v>
      </c>
      <c r="I213" s="22" t="s">
        <v>176</v>
      </c>
    </row>
    <row r="214" spans="1:9" ht="33.75" outlineLevel="2" x14ac:dyDescent="0.25">
      <c r="A214" s="23">
        <v>48</v>
      </c>
      <c r="B214" s="24">
        <v>44964</v>
      </c>
      <c r="C214" s="25" t="s">
        <v>173</v>
      </c>
      <c r="D214" s="26" t="s">
        <v>107</v>
      </c>
      <c r="E214" s="46">
        <v>412.3</v>
      </c>
      <c r="F214" s="46">
        <v>296.88</v>
      </c>
      <c r="G214" s="46">
        <v>760.59</v>
      </c>
      <c r="H214" s="28">
        <v>1469.77</v>
      </c>
      <c r="I214" s="29" t="s">
        <v>177</v>
      </c>
    </row>
    <row r="215" spans="1:9" ht="33.75" outlineLevel="2" x14ac:dyDescent="0.25">
      <c r="A215" s="23">
        <v>49</v>
      </c>
      <c r="B215" s="24">
        <v>44964</v>
      </c>
      <c r="C215" s="25" t="s">
        <v>173</v>
      </c>
      <c r="D215" s="26" t="s">
        <v>107</v>
      </c>
      <c r="E215" s="46">
        <v>412.3</v>
      </c>
      <c r="F215" s="46">
        <v>197.92</v>
      </c>
      <c r="G215" s="46">
        <v>758.77</v>
      </c>
      <c r="H215" s="28">
        <v>1368.99</v>
      </c>
      <c r="I215" s="29" t="s">
        <v>178</v>
      </c>
    </row>
    <row r="216" spans="1:9" ht="22.5" outlineLevel="2" x14ac:dyDescent="0.25">
      <c r="A216" s="18">
        <v>64</v>
      </c>
      <c r="B216" s="19">
        <v>44971</v>
      </c>
      <c r="C216" s="20" t="s">
        <v>173</v>
      </c>
      <c r="D216" s="21" t="s">
        <v>107</v>
      </c>
      <c r="E216" s="51">
        <v>412.3</v>
      </c>
      <c r="F216" s="51">
        <v>296.88</v>
      </c>
      <c r="G216" s="51">
        <v>0</v>
      </c>
      <c r="H216" s="30">
        <v>709.18000000000006</v>
      </c>
      <c r="I216" s="22" t="s">
        <v>179</v>
      </c>
    </row>
    <row r="217" spans="1:9" ht="33.75" outlineLevel="2" x14ac:dyDescent="0.25">
      <c r="A217" s="18">
        <v>65</v>
      </c>
      <c r="B217" s="19">
        <v>44971</v>
      </c>
      <c r="C217" s="20" t="s">
        <v>173</v>
      </c>
      <c r="D217" s="21" t="s">
        <v>107</v>
      </c>
      <c r="E217" s="51">
        <v>412.3</v>
      </c>
      <c r="F217" s="51">
        <v>296.88</v>
      </c>
      <c r="G217" s="51">
        <v>758.77</v>
      </c>
      <c r="H217" s="30">
        <v>1467.95</v>
      </c>
      <c r="I217" s="22" t="s">
        <v>180</v>
      </c>
    </row>
    <row r="218" spans="1:9" ht="33.75" outlineLevel="2" x14ac:dyDescent="0.25">
      <c r="A218" s="23">
        <v>99</v>
      </c>
      <c r="B218" s="24">
        <v>44985</v>
      </c>
      <c r="C218" s="25" t="s">
        <v>173</v>
      </c>
      <c r="D218" s="26" t="s">
        <v>107</v>
      </c>
      <c r="E218" s="46">
        <v>412.3</v>
      </c>
      <c r="F218" s="46">
        <v>296.88</v>
      </c>
      <c r="G218" s="46">
        <v>758.77</v>
      </c>
      <c r="H218" s="28">
        <v>1467.95</v>
      </c>
      <c r="I218" s="29" t="s">
        <v>181</v>
      </c>
    </row>
    <row r="219" spans="1:9" ht="33.75" outlineLevel="2" x14ac:dyDescent="0.25">
      <c r="A219" s="18">
        <v>100</v>
      </c>
      <c r="B219" s="19">
        <v>44985</v>
      </c>
      <c r="C219" s="20" t="s">
        <v>173</v>
      </c>
      <c r="D219" s="21" t="s">
        <v>107</v>
      </c>
      <c r="E219" s="51">
        <v>412.3</v>
      </c>
      <c r="F219" s="51">
        <v>296.88</v>
      </c>
      <c r="G219" s="51">
        <v>758.77</v>
      </c>
      <c r="H219" s="30">
        <v>1467.95</v>
      </c>
      <c r="I219" s="22" t="s">
        <v>182</v>
      </c>
    </row>
    <row r="220" spans="1:9" ht="33.75" outlineLevel="2" x14ac:dyDescent="0.25">
      <c r="A220" s="18">
        <v>101</v>
      </c>
      <c r="B220" s="19">
        <v>44985</v>
      </c>
      <c r="C220" s="20" t="s">
        <v>173</v>
      </c>
      <c r="D220" s="21" t="s">
        <v>107</v>
      </c>
      <c r="E220" s="51">
        <v>412.3</v>
      </c>
      <c r="F220" s="51">
        <v>197.92</v>
      </c>
      <c r="G220" s="51">
        <v>551.29</v>
      </c>
      <c r="H220" s="30">
        <v>1161.51</v>
      </c>
      <c r="I220" s="22" t="s">
        <v>183</v>
      </c>
    </row>
    <row r="221" spans="1:9" ht="45" outlineLevel="2" x14ac:dyDescent="0.25">
      <c r="A221" s="18">
        <v>112</v>
      </c>
      <c r="B221" s="19">
        <v>44992</v>
      </c>
      <c r="C221" s="20" t="s">
        <v>173</v>
      </c>
      <c r="D221" s="21" t="s">
        <v>107</v>
      </c>
      <c r="E221" s="51">
        <v>2078.04</v>
      </c>
      <c r="F221" s="51">
        <v>923.57999999999993</v>
      </c>
      <c r="G221" s="51">
        <v>1176.45</v>
      </c>
      <c r="H221" s="30">
        <v>4178.07</v>
      </c>
      <c r="I221" s="22" t="s">
        <v>184</v>
      </c>
    </row>
    <row r="222" spans="1:9" ht="45" outlineLevel="2" x14ac:dyDescent="0.25">
      <c r="A222" s="23">
        <v>150</v>
      </c>
      <c r="B222" s="24">
        <v>45006</v>
      </c>
      <c r="C222" s="25" t="s">
        <v>173</v>
      </c>
      <c r="D222" s="26" t="s">
        <v>107</v>
      </c>
      <c r="E222" s="46">
        <v>412.3</v>
      </c>
      <c r="F222" s="46">
        <v>395.84</v>
      </c>
      <c r="G222" s="46">
        <v>825.94</v>
      </c>
      <c r="H222" s="28">
        <v>1634.08</v>
      </c>
      <c r="I222" s="29" t="s">
        <v>185</v>
      </c>
    </row>
    <row r="223" spans="1:9" ht="22.5" outlineLevel="2" x14ac:dyDescent="0.25">
      <c r="A223" s="23">
        <v>164</v>
      </c>
      <c r="B223" s="24">
        <v>45013</v>
      </c>
      <c r="C223" s="25" t="s">
        <v>173</v>
      </c>
      <c r="D223" s="26" t="s">
        <v>107</v>
      </c>
      <c r="E223" s="46">
        <v>0</v>
      </c>
      <c r="F223" s="46">
        <v>0</v>
      </c>
      <c r="G223" s="46">
        <v>94.64</v>
      </c>
      <c r="H223" s="28">
        <v>94.64</v>
      </c>
      <c r="I223" s="29" t="s">
        <v>186</v>
      </c>
    </row>
    <row r="224" spans="1:9" ht="33.75" outlineLevel="2" x14ac:dyDescent="0.25">
      <c r="A224" s="18">
        <v>176</v>
      </c>
      <c r="B224" s="19">
        <v>45020</v>
      </c>
      <c r="C224" s="20" t="s">
        <v>173</v>
      </c>
      <c r="D224" s="21" t="s">
        <v>107</v>
      </c>
      <c r="E224" s="51">
        <v>412.3</v>
      </c>
      <c r="F224" s="51">
        <v>395.84</v>
      </c>
      <c r="G224" s="51">
        <v>825.94</v>
      </c>
      <c r="H224" s="30">
        <v>1634.08</v>
      </c>
      <c r="I224" s="22" t="s">
        <v>187</v>
      </c>
    </row>
    <row r="225" spans="1:9" ht="33.75" outlineLevel="2" x14ac:dyDescent="0.25">
      <c r="A225" s="18">
        <v>205</v>
      </c>
      <c r="B225" s="19">
        <v>45034</v>
      </c>
      <c r="C225" s="20" t="s">
        <v>173</v>
      </c>
      <c r="D225" s="21" t="s">
        <v>107</v>
      </c>
      <c r="E225" s="51">
        <v>412.3</v>
      </c>
      <c r="F225" s="51">
        <v>197.92</v>
      </c>
      <c r="G225" s="51">
        <v>758.77</v>
      </c>
      <c r="H225" s="30">
        <v>1368.99</v>
      </c>
      <c r="I225" s="22" t="s">
        <v>188</v>
      </c>
    </row>
    <row r="226" spans="1:9" ht="56.25" outlineLevel="2" x14ac:dyDescent="0.25">
      <c r="A226" s="18">
        <v>206</v>
      </c>
      <c r="B226" s="19">
        <v>45034</v>
      </c>
      <c r="C226" s="20" t="s">
        <v>173</v>
      </c>
      <c r="D226" s="21" t="s">
        <v>107</v>
      </c>
      <c r="E226" s="51">
        <v>412.3</v>
      </c>
      <c r="F226" s="51">
        <v>395.84</v>
      </c>
      <c r="G226" s="51">
        <v>825.94</v>
      </c>
      <c r="H226" s="30">
        <v>1634.08</v>
      </c>
      <c r="I226" s="22" t="s">
        <v>189</v>
      </c>
    </row>
    <row r="227" spans="1:9" ht="33.75" outlineLevel="2" x14ac:dyDescent="0.25">
      <c r="A227" s="18">
        <v>229</v>
      </c>
      <c r="B227" s="19">
        <v>45041</v>
      </c>
      <c r="C227" s="20" t="s">
        <v>173</v>
      </c>
      <c r="D227" s="21" t="s">
        <v>107</v>
      </c>
      <c r="E227" s="51">
        <v>412.3</v>
      </c>
      <c r="F227" s="51">
        <v>197.92</v>
      </c>
      <c r="G227" s="51">
        <v>758.77</v>
      </c>
      <c r="H227" s="30">
        <v>1368.99</v>
      </c>
      <c r="I227" s="22" t="s">
        <v>190</v>
      </c>
    </row>
    <row r="228" spans="1:9" ht="45" outlineLevel="2" x14ac:dyDescent="0.25">
      <c r="A228" s="18">
        <v>245</v>
      </c>
      <c r="B228" s="19">
        <v>45048</v>
      </c>
      <c r="C228" s="20" t="s">
        <v>173</v>
      </c>
      <c r="D228" s="21" t="s">
        <v>107</v>
      </c>
      <c r="E228" s="51">
        <v>824.6</v>
      </c>
      <c r="F228" s="51">
        <v>494.79999999999995</v>
      </c>
      <c r="G228" s="51">
        <v>825.94</v>
      </c>
      <c r="H228" s="30">
        <v>2145.34</v>
      </c>
      <c r="I228" s="22" t="s">
        <v>191</v>
      </c>
    </row>
    <row r="229" spans="1:9" ht="56.25" outlineLevel="2" x14ac:dyDescent="0.25">
      <c r="A229" s="18">
        <v>267</v>
      </c>
      <c r="B229" s="19">
        <v>45055</v>
      </c>
      <c r="C229" s="20" t="s">
        <v>173</v>
      </c>
      <c r="D229" s="21" t="s">
        <v>107</v>
      </c>
      <c r="E229" s="51">
        <v>412.3</v>
      </c>
      <c r="F229" s="51">
        <v>395.84</v>
      </c>
      <c r="G229" s="51">
        <v>827.7600000000001</v>
      </c>
      <c r="H229" s="30">
        <v>1635.9</v>
      </c>
      <c r="I229" s="22" t="s">
        <v>192</v>
      </c>
    </row>
    <row r="230" spans="1:9" ht="33.75" outlineLevel="2" x14ac:dyDescent="0.25">
      <c r="A230" s="23">
        <v>276</v>
      </c>
      <c r="B230" s="24">
        <v>45062</v>
      </c>
      <c r="C230" s="25" t="s">
        <v>173</v>
      </c>
      <c r="D230" s="26" t="s">
        <v>107</v>
      </c>
      <c r="E230" s="46">
        <v>412.3</v>
      </c>
      <c r="F230" s="46">
        <v>197.92</v>
      </c>
      <c r="G230" s="46">
        <v>412.97</v>
      </c>
      <c r="H230" s="28">
        <v>1023.19</v>
      </c>
      <c r="I230" s="29" t="s">
        <v>193</v>
      </c>
    </row>
    <row r="231" spans="1:9" ht="45" outlineLevel="2" x14ac:dyDescent="0.25">
      <c r="A231" s="18">
        <v>292</v>
      </c>
      <c r="B231" s="19">
        <v>45069</v>
      </c>
      <c r="C231" s="20" t="s">
        <v>173</v>
      </c>
      <c r="D231" s="21" t="s">
        <v>107</v>
      </c>
      <c r="E231" s="51">
        <v>824.6</v>
      </c>
      <c r="F231" s="51">
        <v>395.84</v>
      </c>
      <c r="G231" s="51">
        <v>758.77</v>
      </c>
      <c r="H231" s="30">
        <v>1979.21</v>
      </c>
      <c r="I231" s="22" t="s">
        <v>194</v>
      </c>
    </row>
    <row r="232" spans="1:9" ht="45" outlineLevel="2" x14ac:dyDescent="0.25">
      <c r="A232" s="23">
        <v>293</v>
      </c>
      <c r="B232" s="24">
        <v>45069</v>
      </c>
      <c r="C232" s="25" t="s">
        <v>173</v>
      </c>
      <c r="D232" s="26" t="s">
        <v>107</v>
      </c>
      <c r="E232" s="46">
        <v>2887.7999999999997</v>
      </c>
      <c r="F232" s="46">
        <v>1385.28</v>
      </c>
      <c r="G232" s="46">
        <v>1525.07</v>
      </c>
      <c r="H232" s="28">
        <v>5798.15</v>
      </c>
      <c r="I232" s="29" t="s">
        <v>195</v>
      </c>
    </row>
    <row r="233" spans="1:9" ht="33.75" outlineLevel="2" x14ac:dyDescent="0.25">
      <c r="A233" s="23">
        <v>329</v>
      </c>
      <c r="B233" s="24">
        <v>45083</v>
      </c>
      <c r="C233" s="25" t="s">
        <v>173</v>
      </c>
      <c r="D233" s="26" t="s">
        <v>107</v>
      </c>
      <c r="E233" s="46">
        <v>0</v>
      </c>
      <c r="F233" s="46">
        <v>0</v>
      </c>
      <c r="G233" s="46">
        <v>0</v>
      </c>
      <c r="H233" s="28">
        <v>0</v>
      </c>
      <c r="I233" s="29" t="s">
        <v>196</v>
      </c>
    </row>
    <row r="234" spans="1:9" ht="33.75" outlineLevel="2" x14ac:dyDescent="0.25">
      <c r="A234" s="18">
        <v>371</v>
      </c>
      <c r="B234" s="19">
        <v>45104</v>
      </c>
      <c r="C234" s="20" t="s">
        <v>173</v>
      </c>
      <c r="D234" s="21" t="s">
        <v>107</v>
      </c>
      <c r="E234" s="51">
        <v>412.3</v>
      </c>
      <c r="F234" s="51">
        <v>296.88</v>
      </c>
      <c r="G234" s="51">
        <v>760.59</v>
      </c>
      <c r="H234" s="30">
        <v>1469.77</v>
      </c>
      <c r="I234" s="22" t="s">
        <v>197</v>
      </c>
    </row>
    <row r="235" spans="1:9" ht="33.75" outlineLevel="2" x14ac:dyDescent="0.25">
      <c r="A235" s="23">
        <v>372</v>
      </c>
      <c r="B235" s="24">
        <v>45104</v>
      </c>
      <c r="C235" s="25" t="s">
        <v>173</v>
      </c>
      <c r="D235" s="26" t="s">
        <v>107</v>
      </c>
      <c r="E235" s="46">
        <v>412.3</v>
      </c>
      <c r="F235" s="46">
        <v>296.88</v>
      </c>
      <c r="G235" s="46">
        <v>760.59</v>
      </c>
      <c r="H235" s="28">
        <v>1469.77</v>
      </c>
      <c r="I235" s="29" t="s">
        <v>198</v>
      </c>
    </row>
    <row r="236" spans="1:9" ht="45" outlineLevel="2" x14ac:dyDescent="0.25">
      <c r="A236" s="18">
        <v>400</v>
      </c>
      <c r="B236" s="19">
        <v>45111</v>
      </c>
      <c r="C236" s="20" t="s">
        <v>173</v>
      </c>
      <c r="D236" s="21" t="s">
        <v>107</v>
      </c>
      <c r="E236" s="51">
        <v>412.3</v>
      </c>
      <c r="F236" s="51">
        <v>395.84</v>
      </c>
      <c r="G236" s="51">
        <v>829.58</v>
      </c>
      <c r="H236" s="30">
        <v>1637.72</v>
      </c>
      <c r="I236" s="22" t="s">
        <v>199</v>
      </c>
    </row>
    <row r="237" spans="1:9" ht="33.75" outlineLevel="2" x14ac:dyDescent="0.25">
      <c r="A237" s="18">
        <v>430</v>
      </c>
      <c r="B237" s="19">
        <v>45125</v>
      </c>
      <c r="C237" s="20" t="s">
        <v>173</v>
      </c>
      <c r="D237" s="21" t="s">
        <v>107</v>
      </c>
      <c r="E237" s="51">
        <v>412.3</v>
      </c>
      <c r="F237" s="51">
        <v>197.92</v>
      </c>
      <c r="G237" s="51">
        <v>762.41</v>
      </c>
      <c r="H237" s="30">
        <v>1372.63</v>
      </c>
      <c r="I237" s="22" t="s">
        <v>200</v>
      </c>
    </row>
    <row r="238" spans="1:9" ht="33.75" outlineLevel="2" x14ac:dyDescent="0.25">
      <c r="A238" s="18">
        <v>431</v>
      </c>
      <c r="B238" s="19">
        <v>45125</v>
      </c>
      <c r="C238" s="20" t="s">
        <v>173</v>
      </c>
      <c r="D238" s="21" t="s">
        <v>107</v>
      </c>
      <c r="E238" s="51">
        <v>412.3</v>
      </c>
      <c r="F238" s="51">
        <v>197.92</v>
      </c>
      <c r="G238" s="51">
        <v>760.59</v>
      </c>
      <c r="H238" s="30">
        <v>1370.81</v>
      </c>
      <c r="I238" s="22" t="s">
        <v>201</v>
      </c>
    </row>
    <row r="239" spans="1:9" ht="33.75" outlineLevel="2" x14ac:dyDescent="0.25">
      <c r="A239" s="18">
        <v>448</v>
      </c>
      <c r="B239" s="19">
        <v>45132</v>
      </c>
      <c r="C239" s="20" t="s">
        <v>173</v>
      </c>
      <c r="D239" s="21" t="s">
        <v>107</v>
      </c>
      <c r="E239" s="51">
        <v>412.3</v>
      </c>
      <c r="F239" s="51">
        <v>197.92</v>
      </c>
      <c r="G239" s="51">
        <v>423.89000000000004</v>
      </c>
      <c r="H239" s="30">
        <v>1034.1100000000001</v>
      </c>
      <c r="I239" s="22" t="s">
        <v>202</v>
      </c>
    </row>
    <row r="240" spans="1:9" ht="33.75" outlineLevel="2" x14ac:dyDescent="0.25">
      <c r="A240" s="18">
        <v>455</v>
      </c>
      <c r="B240" s="19">
        <v>45139</v>
      </c>
      <c r="C240" s="20" t="s">
        <v>173</v>
      </c>
      <c r="D240" s="21" t="s">
        <v>107</v>
      </c>
      <c r="E240" s="51">
        <v>412.3</v>
      </c>
      <c r="F240" s="51">
        <v>296.88</v>
      </c>
      <c r="G240" s="51">
        <v>758.77</v>
      </c>
      <c r="H240" s="30">
        <v>1467.95</v>
      </c>
      <c r="I240" s="22" t="s">
        <v>203</v>
      </c>
    </row>
    <row r="241" spans="1:9" ht="33.75" outlineLevel="2" x14ac:dyDescent="0.25">
      <c r="A241" s="18">
        <v>456</v>
      </c>
      <c r="B241" s="19">
        <v>45139</v>
      </c>
      <c r="C241" s="20" t="s">
        <v>173</v>
      </c>
      <c r="D241" s="21" t="s">
        <v>107</v>
      </c>
      <c r="E241" s="51">
        <v>412.3</v>
      </c>
      <c r="F241" s="51">
        <v>296.88</v>
      </c>
      <c r="G241" s="51">
        <v>758.77</v>
      </c>
      <c r="H241" s="30">
        <v>1467.95</v>
      </c>
      <c r="I241" s="22" t="s">
        <v>204</v>
      </c>
    </row>
    <row r="242" spans="1:9" ht="33.75" outlineLevel="2" x14ac:dyDescent="0.25">
      <c r="A242" s="18">
        <v>463</v>
      </c>
      <c r="B242" s="19">
        <v>45146</v>
      </c>
      <c r="C242" s="20" t="s">
        <v>173</v>
      </c>
      <c r="D242" s="21" t="s">
        <v>107</v>
      </c>
      <c r="E242" s="51">
        <v>412.3</v>
      </c>
      <c r="F242" s="51">
        <v>197.92</v>
      </c>
      <c r="G242" s="51">
        <v>67.17</v>
      </c>
      <c r="H242" s="30">
        <v>677.39</v>
      </c>
      <c r="I242" s="22" t="s">
        <v>205</v>
      </c>
    </row>
    <row r="243" spans="1:9" ht="56.25" outlineLevel="2" x14ac:dyDescent="0.25">
      <c r="A243" s="18">
        <v>464</v>
      </c>
      <c r="B243" s="19">
        <v>45146</v>
      </c>
      <c r="C243" s="20" t="s">
        <v>173</v>
      </c>
      <c r="D243" s="21" t="s">
        <v>107</v>
      </c>
      <c r="E243" s="51">
        <v>412.3</v>
      </c>
      <c r="F243" s="51">
        <v>395.84</v>
      </c>
      <c r="G243" s="51">
        <v>825.94</v>
      </c>
      <c r="H243" s="30">
        <v>1634.08</v>
      </c>
      <c r="I243" s="22" t="s">
        <v>206</v>
      </c>
    </row>
    <row r="244" spans="1:9" ht="45" outlineLevel="2" x14ac:dyDescent="0.25">
      <c r="A244" s="18">
        <v>465</v>
      </c>
      <c r="B244" s="19">
        <v>45146</v>
      </c>
      <c r="C244" s="20" t="s">
        <v>173</v>
      </c>
      <c r="D244" s="21" t="s">
        <v>107</v>
      </c>
      <c r="E244" s="51">
        <v>2770.72</v>
      </c>
      <c r="F244" s="51">
        <v>1319.4</v>
      </c>
      <c r="G244" s="51">
        <v>1245.44</v>
      </c>
      <c r="H244" s="30">
        <v>5335.5599999999995</v>
      </c>
      <c r="I244" s="22" t="s">
        <v>207</v>
      </c>
    </row>
    <row r="245" spans="1:9" ht="33.75" outlineLevel="2" x14ac:dyDescent="0.25">
      <c r="A245" s="18">
        <v>511</v>
      </c>
      <c r="B245" s="19">
        <v>45160</v>
      </c>
      <c r="C245" s="20" t="s">
        <v>173</v>
      </c>
      <c r="D245" s="21" t="s">
        <v>107</v>
      </c>
      <c r="E245" s="51">
        <v>412.3</v>
      </c>
      <c r="F245" s="51">
        <v>197.92</v>
      </c>
      <c r="G245" s="51">
        <v>554.92999999999995</v>
      </c>
      <c r="H245" s="30">
        <v>1165.1500000000001</v>
      </c>
      <c r="I245" s="22" t="s">
        <v>208</v>
      </c>
    </row>
    <row r="246" spans="1:9" ht="33.75" outlineLevel="2" x14ac:dyDescent="0.25">
      <c r="A246" s="18">
        <v>512</v>
      </c>
      <c r="B246" s="19">
        <v>45160</v>
      </c>
      <c r="C246" s="20" t="s">
        <v>173</v>
      </c>
      <c r="D246" s="21" t="s">
        <v>107</v>
      </c>
      <c r="E246" s="51">
        <v>412.3</v>
      </c>
      <c r="F246" s="51">
        <v>296.88</v>
      </c>
      <c r="G246" s="51">
        <v>1344.8100000000002</v>
      </c>
      <c r="H246" s="30">
        <v>2053.9900000000002</v>
      </c>
      <c r="I246" s="22" t="s">
        <v>209</v>
      </c>
    </row>
    <row r="247" spans="1:9" ht="45" outlineLevel="2" x14ac:dyDescent="0.25">
      <c r="A247" s="18">
        <v>529</v>
      </c>
      <c r="B247" s="19">
        <v>45167</v>
      </c>
      <c r="C247" s="20" t="s">
        <v>173</v>
      </c>
      <c r="D247" s="21" t="s">
        <v>107</v>
      </c>
      <c r="E247" s="51">
        <v>1236.9000000000001</v>
      </c>
      <c r="F247" s="51">
        <v>593.76</v>
      </c>
      <c r="G247" s="51">
        <v>831.40000000000009</v>
      </c>
      <c r="H247" s="30">
        <v>2662.0600000000004</v>
      </c>
      <c r="I247" s="22" t="s">
        <v>210</v>
      </c>
    </row>
    <row r="248" spans="1:9" ht="33.75" outlineLevel="2" x14ac:dyDescent="0.25">
      <c r="A248" s="18">
        <v>530</v>
      </c>
      <c r="B248" s="19">
        <v>45167</v>
      </c>
      <c r="C248" s="20" t="s">
        <v>173</v>
      </c>
      <c r="D248" s="21" t="s">
        <v>107</v>
      </c>
      <c r="E248" s="51">
        <v>412.3</v>
      </c>
      <c r="F248" s="51">
        <v>296.88</v>
      </c>
      <c r="G248" s="51">
        <v>758.77</v>
      </c>
      <c r="H248" s="30">
        <v>1467.95</v>
      </c>
      <c r="I248" s="22" t="s">
        <v>211</v>
      </c>
    </row>
    <row r="249" spans="1:9" ht="33.75" outlineLevel="2" x14ac:dyDescent="0.25">
      <c r="A249" s="18">
        <v>531</v>
      </c>
      <c r="B249" s="19">
        <v>45167</v>
      </c>
      <c r="C249" s="20" t="s">
        <v>173</v>
      </c>
      <c r="D249" s="21" t="s">
        <v>107</v>
      </c>
      <c r="E249" s="51">
        <v>412.3</v>
      </c>
      <c r="F249" s="51">
        <v>197.92</v>
      </c>
      <c r="G249" s="51">
        <v>758.77</v>
      </c>
      <c r="H249" s="30">
        <v>1368.99</v>
      </c>
      <c r="I249" s="22" t="s">
        <v>212</v>
      </c>
    </row>
    <row r="250" spans="1:9" ht="56.25" outlineLevel="2" x14ac:dyDescent="0.25">
      <c r="A250" s="18">
        <v>590</v>
      </c>
      <c r="B250" s="19">
        <v>45188</v>
      </c>
      <c r="C250" s="20" t="s">
        <v>173</v>
      </c>
      <c r="D250" s="21" t="s">
        <v>107</v>
      </c>
      <c r="E250" s="51">
        <v>412.3</v>
      </c>
      <c r="F250" s="51">
        <v>296.88</v>
      </c>
      <c r="G250" s="51">
        <v>827.7600000000001</v>
      </c>
      <c r="H250" s="30">
        <v>1536.94</v>
      </c>
      <c r="I250" s="22" t="s">
        <v>213</v>
      </c>
    </row>
    <row r="251" spans="1:9" ht="33.75" outlineLevel="2" x14ac:dyDescent="0.25">
      <c r="A251" s="23">
        <v>611</v>
      </c>
      <c r="B251" s="24">
        <v>45195</v>
      </c>
      <c r="C251" s="25" t="s">
        <v>173</v>
      </c>
      <c r="D251" s="26" t="s">
        <v>107</v>
      </c>
      <c r="E251" s="46">
        <v>412.3</v>
      </c>
      <c r="F251" s="46">
        <v>197.92</v>
      </c>
      <c r="G251" s="46">
        <v>536.73</v>
      </c>
      <c r="H251" s="28">
        <v>1146.95</v>
      </c>
      <c r="I251" s="29" t="s">
        <v>214</v>
      </c>
    </row>
    <row r="252" spans="1:9" ht="33.75" outlineLevel="2" x14ac:dyDescent="0.25">
      <c r="A252" s="23">
        <v>612</v>
      </c>
      <c r="B252" s="24">
        <v>45195</v>
      </c>
      <c r="C252" s="25" t="s">
        <v>173</v>
      </c>
      <c r="D252" s="26" t="s">
        <v>107</v>
      </c>
      <c r="E252" s="46">
        <v>412.3</v>
      </c>
      <c r="F252" s="46">
        <v>197.92</v>
      </c>
      <c r="G252" s="46">
        <v>758.77</v>
      </c>
      <c r="H252" s="28">
        <v>1368.99</v>
      </c>
      <c r="I252" s="29" t="s">
        <v>215</v>
      </c>
    </row>
    <row r="253" spans="1:9" ht="33.75" outlineLevel="2" x14ac:dyDescent="0.25">
      <c r="A253" s="18">
        <v>630</v>
      </c>
      <c r="B253" s="19">
        <v>45202</v>
      </c>
      <c r="C253" s="20" t="s">
        <v>173</v>
      </c>
      <c r="D253" s="21" t="s">
        <v>107</v>
      </c>
      <c r="E253" s="51">
        <v>412.3</v>
      </c>
      <c r="F253" s="51">
        <v>296.88</v>
      </c>
      <c r="G253" s="51">
        <v>758.77</v>
      </c>
      <c r="H253" s="30">
        <v>1467.95</v>
      </c>
      <c r="I253" s="22" t="s">
        <v>216</v>
      </c>
    </row>
    <row r="254" spans="1:9" ht="45" outlineLevel="2" x14ac:dyDescent="0.25">
      <c r="A254" s="18">
        <v>631</v>
      </c>
      <c r="B254" s="19">
        <v>45202</v>
      </c>
      <c r="C254" s="20" t="s">
        <v>173</v>
      </c>
      <c r="D254" s="21" t="s">
        <v>107</v>
      </c>
      <c r="E254" s="51">
        <v>412.3</v>
      </c>
      <c r="F254" s="51">
        <v>395.84</v>
      </c>
      <c r="G254" s="51">
        <v>871.44</v>
      </c>
      <c r="H254" s="30">
        <v>1679.58</v>
      </c>
      <c r="I254" s="22" t="s">
        <v>217</v>
      </c>
    </row>
    <row r="255" spans="1:9" ht="33.75" outlineLevel="2" x14ac:dyDescent="0.25">
      <c r="A255" s="23">
        <v>647</v>
      </c>
      <c r="B255" s="24">
        <v>45209</v>
      </c>
      <c r="C255" s="25" t="s">
        <v>173</v>
      </c>
      <c r="D255" s="26" t="s">
        <v>107</v>
      </c>
      <c r="E255" s="46">
        <v>412.3</v>
      </c>
      <c r="F255" s="46">
        <v>197.92</v>
      </c>
      <c r="G255" s="46">
        <v>67.17</v>
      </c>
      <c r="H255" s="28">
        <v>677.39</v>
      </c>
      <c r="I255" s="29" t="s">
        <v>218</v>
      </c>
    </row>
    <row r="256" spans="1:9" ht="33.75" outlineLevel="2" x14ac:dyDescent="0.25">
      <c r="A256" s="18">
        <v>671</v>
      </c>
      <c r="B256" s="19">
        <v>45223</v>
      </c>
      <c r="C256" s="20" t="s">
        <v>173</v>
      </c>
      <c r="D256" s="21" t="s">
        <v>107</v>
      </c>
      <c r="E256" s="51">
        <v>412.3</v>
      </c>
      <c r="F256" s="51">
        <v>197.92</v>
      </c>
      <c r="G256" s="51">
        <v>760.59</v>
      </c>
      <c r="H256" s="30">
        <v>1370.81</v>
      </c>
      <c r="I256" s="22" t="s">
        <v>219</v>
      </c>
    </row>
    <row r="257" spans="1:9" ht="33.75" outlineLevel="2" x14ac:dyDescent="0.25">
      <c r="A257" s="18">
        <v>672</v>
      </c>
      <c r="B257" s="19">
        <v>45223</v>
      </c>
      <c r="C257" s="20" t="s">
        <v>173</v>
      </c>
      <c r="D257" s="21" t="s">
        <v>107</v>
      </c>
      <c r="E257" s="51">
        <v>412.3</v>
      </c>
      <c r="F257" s="51">
        <v>197.92</v>
      </c>
      <c r="G257" s="51">
        <v>760.59</v>
      </c>
      <c r="H257" s="30">
        <v>1370.81</v>
      </c>
      <c r="I257" s="22" t="s">
        <v>220</v>
      </c>
    </row>
    <row r="258" spans="1:9" ht="45" outlineLevel="2" x14ac:dyDescent="0.25">
      <c r="A258" s="18">
        <v>673</v>
      </c>
      <c r="B258" s="19">
        <v>45223</v>
      </c>
      <c r="C258" s="20" t="s">
        <v>173</v>
      </c>
      <c r="D258" s="21" t="s">
        <v>107</v>
      </c>
      <c r="E258" s="51">
        <v>412.3</v>
      </c>
      <c r="F258" s="51">
        <v>395.84</v>
      </c>
      <c r="G258" s="51">
        <v>553.87</v>
      </c>
      <c r="H258" s="30">
        <v>1362.01</v>
      </c>
      <c r="I258" s="22" t="s">
        <v>221</v>
      </c>
    </row>
    <row r="259" spans="1:9" ht="33.75" outlineLevel="2" x14ac:dyDescent="0.25">
      <c r="A259" s="18">
        <v>691</v>
      </c>
      <c r="B259" s="19">
        <v>45223</v>
      </c>
      <c r="C259" s="20" t="s">
        <v>173</v>
      </c>
      <c r="D259" s="21" t="s">
        <v>107</v>
      </c>
      <c r="E259" s="51">
        <v>412.3</v>
      </c>
      <c r="F259" s="51">
        <v>197.92</v>
      </c>
      <c r="G259" s="51">
        <v>758.77</v>
      </c>
      <c r="H259" s="30">
        <v>1368.99</v>
      </c>
      <c r="I259" s="22" t="s">
        <v>222</v>
      </c>
    </row>
    <row r="260" spans="1:9" ht="45" outlineLevel="2" x14ac:dyDescent="0.25">
      <c r="A260" s="18">
        <v>708</v>
      </c>
      <c r="B260" s="19">
        <v>45237</v>
      </c>
      <c r="C260" s="20" t="s">
        <v>173</v>
      </c>
      <c r="D260" s="21" t="s">
        <v>107</v>
      </c>
      <c r="E260" s="51">
        <v>2770.72</v>
      </c>
      <c r="F260" s="51">
        <v>1187.46</v>
      </c>
      <c r="G260" s="51">
        <v>1245.44</v>
      </c>
      <c r="H260" s="30">
        <v>5203.62</v>
      </c>
      <c r="I260" s="22" t="s">
        <v>853</v>
      </c>
    </row>
    <row r="261" spans="1:9" ht="45" outlineLevel="2" x14ac:dyDescent="0.25">
      <c r="A261" s="18">
        <v>719</v>
      </c>
      <c r="B261" s="19">
        <v>45240</v>
      </c>
      <c r="C261" s="20" t="s">
        <v>173</v>
      </c>
      <c r="D261" s="21" t="s">
        <v>107</v>
      </c>
      <c r="E261" s="51">
        <v>412.3</v>
      </c>
      <c r="F261" s="51">
        <v>395.84</v>
      </c>
      <c r="G261" s="51">
        <v>825.94</v>
      </c>
      <c r="H261" s="30">
        <v>1634.08</v>
      </c>
      <c r="I261" s="22" t="s">
        <v>864</v>
      </c>
    </row>
    <row r="262" spans="1:9" ht="33.75" outlineLevel="2" x14ac:dyDescent="0.25">
      <c r="A262" s="18">
        <v>743</v>
      </c>
      <c r="B262" s="19">
        <v>45244</v>
      </c>
      <c r="C262" s="20" t="s">
        <v>173</v>
      </c>
      <c r="D262" s="21" t="s">
        <v>107</v>
      </c>
      <c r="E262" s="51">
        <v>824.6</v>
      </c>
      <c r="F262" s="51">
        <v>395.84</v>
      </c>
      <c r="G262" s="51">
        <v>481.96000000000004</v>
      </c>
      <c r="H262" s="30">
        <v>1702.4</v>
      </c>
      <c r="I262" s="22" t="s">
        <v>898</v>
      </c>
    </row>
    <row r="263" spans="1:9" ht="45" outlineLevel="2" x14ac:dyDescent="0.25">
      <c r="A263" s="18">
        <v>744</v>
      </c>
      <c r="B263" s="19">
        <v>45244</v>
      </c>
      <c r="C263" s="20" t="s">
        <v>173</v>
      </c>
      <c r="D263" s="21" t="s">
        <v>107</v>
      </c>
      <c r="E263" s="51">
        <v>1732.6799999999998</v>
      </c>
      <c r="F263" s="51">
        <v>923.52</v>
      </c>
      <c r="G263" s="51">
        <v>869.38999999999987</v>
      </c>
      <c r="H263" s="30">
        <v>3525.5899999999997</v>
      </c>
      <c r="I263" s="22" t="s">
        <v>899</v>
      </c>
    </row>
    <row r="264" spans="1:9" ht="56.25" outlineLevel="2" x14ac:dyDescent="0.25">
      <c r="A264" s="18">
        <v>758</v>
      </c>
      <c r="B264" s="19">
        <v>45251</v>
      </c>
      <c r="C264" s="20" t="s">
        <v>173</v>
      </c>
      <c r="D264" s="21" t="s">
        <v>107</v>
      </c>
      <c r="E264" s="51">
        <v>1236.9000000000001</v>
      </c>
      <c r="F264" s="51">
        <v>593.76</v>
      </c>
      <c r="G264" s="51">
        <v>825.94</v>
      </c>
      <c r="H264" s="30">
        <v>2656.6000000000004</v>
      </c>
      <c r="I264" s="22" t="s">
        <v>914</v>
      </c>
    </row>
    <row r="265" spans="1:9" ht="33.75" outlineLevel="2" x14ac:dyDescent="0.25">
      <c r="A265" s="18">
        <v>782</v>
      </c>
      <c r="B265" s="19">
        <v>45258</v>
      </c>
      <c r="C265" s="20" t="s">
        <v>173</v>
      </c>
      <c r="D265" s="21" t="s">
        <v>107</v>
      </c>
      <c r="E265" s="51">
        <v>412.3</v>
      </c>
      <c r="F265" s="51">
        <v>197.92</v>
      </c>
      <c r="G265" s="51">
        <v>758.77</v>
      </c>
      <c r="H265" s="30">
        <v>1368.99</v>
      </c>
      <c r="I265" s="22" t="s">
        <v>938</v>
      </c>
    </row>
    <row r="266" spans="1:9" ht="45" outlineLevel="2" x14ac:dyDescent="0.25">
      <c r="A266" s="18">
        <v>783</v>
      </c>
      <c r="B266" s="19">
        <v>45258</v>
      </c>
      <c r="C266" s="20" t="s">
        <v>173</v>
      </c>
      <c r="D266" s="21" t="s">
        <v>107</v>
      </c>
      <c r="E266" s="51">
        <v>824.6</v>
      </c>
      <c r="F266" s="51">
        <v>395.84</v>
      </c>
      <c r="G266" s="51">
        <v>758.77</v>
      </c>
      <c r="H266" s="30">
        <v>1979.21</v>
      </c>
      <c r="I266" s="22" t="s">
        <v>939</v>
      </c>
    </row>
    <row r="267" spans="1:9" ht="33.75" outlineLevel="2" x14ac:dyDescent="0.25">
      <c r="A267" s="18">
        <v>816</v>
      </c>
      <c r="B267" s="19">
        <v>45265</v>
      </c>
      <c r="C267" s="20" t="s">
        <v>173</v>
      </c>
      <c r="D267" s="21" t="s">
        <v>107</v>
      </c>
      <c r="E267" s="51">
        <v>412.3</v>
      </c>
      <c r="F267" s="51">
        <v>197.92</v>
      </c>
      <c r="G267" s="51">
        <v>766.05</v>
      </c>
      <c r="H267" s="30">
        <v>1376.27</v>
      </c>
      <c r="I267" s="22" t="s">
        <v>984</v>
      </c>
    </row>
    <row r="268" spans="1:9" ht="33.75" outlineLevel="2" x14ac:dyDescent="0.25">
      <c r="A268" s="23">
        <v>817</v>
      </c>
      <c r="B268" s="24">
        <v>45265</v>
      </c>
      <c r="C268" s="25" t="s">
        <v>173</v>
      </c>
      <c r="D268" s="26" t="s">
        <v>107</v>
      </c>
      <c r="E268" s="46">
        <v>412.3</v>
      </c>
      <c r="F268" s="46">
        <v>197.92</v>
      </c>
      <c r="G268" s="46">
        <v>766.05</v>
      </c>
      <c r="H268" s="28">
        <v>1376.27</v>
      </c>
      <c r="I268" s="29" t="s">
        <v>985</v>
      </c>
    </row>
    <row r="269" spans="1:9" ht="33.75" outlineLevel="2" x14ac:dyDescent="0.25">
      <c r="A269" s="18">
        <v>837</v>
      </c>
      <c r="B269" s="19">
        <v>45272</v>
      </c>
      <c r="C269" s="20" t="s">
        <v>173</v>
      </c>
      <c r="D269" s="21" t="s">
        <v>107</v>
      </c>
      <c r="E269" s="51">
        <v>412.3</v>
      </c>
      <c r="F269" s="51">
        <v>197.92</v>
      </c>
      <c r="G269" s="51">
        <v>766.05</v>
      </c>
      <c r="H269" s="30">
        <v>1376.27</v>
      </c>
      <c r="I269" s="22" t="s">
        <v>1005</v>
      </c>
    </row>
    <row r="270" spans="1:9" ht="45" outlineLevel="2" x14ac:dyDescent="0.25">
      <c r="A270" s="18">
        <v>885</v>
      </c>
      <c r="B270" s="19">
        <v>45275</v>
      </c>
      <c r="C270" s="20" t="s">
        <v>173</v>
      </c>
      <c r="D270" s="21" t="s">
        <v>107</v>
      </c>
      <c r="E270" s="51">
        <v>412.3</v>
      </c>
      <c r="F270" s="51">
        <v>197.92</v>
      </c>
      <c r="G270" s="51">
        <v>771.51</v>
      </c>
      <c r="H270" s="30">
        <v>1381.73</v>
      </c>
      <c r="I270" s="22" t="s">
        <v>1070</v>
      </c>
    </row>
    <row r="271" spans="1:9" outlineLevel="1" x14ac:dyDescent="0.25">
      <c r="A271" s="43"/>
      <c r="B271" s="44"/>
      <c r="C271" s="45" t="s">
        <v>1119</v>
      </c>
      <c r="D271" s="39"/>
      <c r="E271" s="52">
        <f>SUBTOTAL(9,E211:E270)</f>
        <v>37717.32</v>
      </c>
      <c r="F271" s="52">
        <f>SUBTOTAL(9,F211:F270)</f>
        <v>21323.719999999987</v>
      </c>
      <c r="G271" s="52">
        <f>SUBTOTAL(9,G211:G270)</f>
        <v>43885.4</v>
      </c>
      <c r="H271" s="41">
        <f>SUBTOTAL(9,H211:H270)</f>
        <v>102926.43999999999</v>
      </c>
      <c r="I271" s="42"/>
    </row>
    <row r="272" spans="1:9" ht="33.75" outlineLevel="2" x14ac:dyDescent="0.25">
      <c r="A272" s="23">
        <v>736</v>
      </c>
      <c r="B272" s="24">
        <v>45240</v>
      </c>
      <c r="C272" s="25" t="s">
        <v>892</v>
      </c>
      <c r="D272" s="26" t="s">
        <v>104</v>
      </c>
      <c r="E272" s="46">
        <v>824.6</v>
      </c>
      <c r="F272" s="46">
        <v>395.84</v>
      </c>
      <c r="G272" s="46">
        <v>230.84</v>
      </c>
      <c r="H272" s="28">
        <v>1451.28</v>
      </c>
      <c r="I272" s="29" t="s">
        <v>893</v>
      </c>
    </row>
    <row r="273" spans="1:9" outlineLevel="1" x14ac:dyDescent="0.25">
      <c r="A273" s="43"/>
      <c r="B273" s="44"/>
      <c r="C273" s="45" t="s">
        <v>1186</v>
      </c>
      <c r="D273" s="39"/>
      <c r="E273" s="52">
        <f>SUBTOTAL(9,E272:E272)</f>
        <v>824.6</v>
      </c>
      <c r="F273" s="52">
        <f>SUBTOTAL(9,F272:F272)</f>
        <v>395.84</v>
      </c>
      <c r="G273" s="52">
        <f>SUBTOTAL(9,G272:G272)</f>
        <v>230.84</v>
      </c>
      <c r="H273" s="41">
        <f>SUBTOTAL(9,H272:H272)</f>
        <v>1451.28</v>
      </c>
      <c r="I273" s="42"/>
    </row>
    <row r="274" spans="1:9" ht="45" outlineLevel="2" x14ac:dyDescent="0.25">
      <c r="A274" s="23">
        <v>848</v>
      </c>
      <c r="B274" s="24">
        <v>45279</v>
      </c>
      <c r="C274" s="25" t="s">
        <v>1017</v>
      </c>
      <c r="D274" s="26" t="s">
        <v>104</v>
      </c>
      <c r="E274" s="46">
        <v>412.3</v>
      </c>
      <c r="F274" s="46">
        <v>197.92</v>
      </c>
      <c r="G274" s="46">
        <v>306.20999999999998</v>
      </c>
      <c r="H274" s="28">
        <v>916.43000000000006</v>
      </c>
      <c r="I274" s="29" t="s">
        <v>1018</v>
      </c>
    </row>
    <row r="275" spans="1:9" outlineLevel="1" x14ac:dyDescent="0.25">
      <c r="A275" s="43"/>
      <c r="B275" s="44"/>
      <c r="C275" s="45" t="s">
        <v>1120</v>
      </c>
      <c r="D275" s="39"/>
      <c r="E275" s="52">
        <f>SUBTOTAL(9,E274:E274)</f>
        <v>412.3</v>
      </c>
      <c r="F275" s="52">
        <f>SUBTOTAL(9,F274:F274)</f>
        <v>197.92</v>
      </c>
      <c r="G275" s="52">
        <f>SUBTOTAL(9,G274:G274)</f>
        <v>306.20999999999998</v>
      </c>
      <c r="H275" s="41">
        <f>SUBTOTAL(9,H274:H274)</f>
        <v>916.43000000000006</v>
      </c>
      <c r="I275" s="42"/>
    </row>
    <row r="276" spans="1:9" ht="33.75" outlineLevel="2" x14ac:dyDescent="0.25">
      <c r="A276" s="23">
        <v>731</v>
      </c>
      <c r="B276" s="24">
        <v>45240</v>
      </c>
      <c r="C276" s="25" t="s">
        <v>882</v>
      </c>
      <c r="D276" s="26" t="s">
        <v>104</v>
      </c>
      <c r="E276" s="46">
        <v>1236.9000000000001</v>
      </c>
      <c r="F276" s="46">
        <v>791.68</v>
      </c>
      <c r="G276" s="46">
        <v>173.13</v>
      </c>
      <c r="H276" s="28">
        <v>2201.71</v>
      </c>
      <c r="I276" s="29" t="s">
        <v>883</v>
      </c>
    </row>
    <row r="277" spans="1:9" outlineLevel="1" x14ac:dyDescent="0.25">
      <c r="A277" s="43"/>
      <c r="B277" s="44"/>
      <c r="C277" s="45" t="s">
        <v>1187</v>
      </c>
      <c r="D277" s="39"/>
      <c r="E277" s="52">
        <f>SUBTOTAL(9,E276:E276)</f>
        <v>1236.9000000000001</v>
      </c>
      <c r="F277" s="52">
        <f>SUBTOTAL(9,F276:F276)</f>
        <v>791.68</v>
      </c>
      <c r="G277" s="52">
        <f>SUBTOTAL(9,G276:G276)</f>
        <v>173.13</v>
      </c>
      <c r="H277" s="41">
        <f>SUBTOTAL(9,H276:H276)</f>
        <v>2201.71</v>
      </c>
      <c r="I277" s="42"/>
    </row>
    <row r="278" spans="1:9" ht="33.75" outlineLevel="2" x14ac:dyDescent="0.25">
      <c r="A278" s="23">
        <v>263</v>
      </c>
      <c r="B278" s="24">
        <v>45055</v>
      </c>
      <c r="C278" s="25" t="s">
        <v>223</v>
      </c>
      <c r="D278" s="26" t="s">
        <v>107</v>
      </c>
      <c r="E278" s="46">
        <v>0</v>
      </c>
      <c r="F278" s="46">
        <v>98.96</v>
      </c>
      <c r="G278" s="46">
        <v>9.1</v>
      </c>
      <c r="H278" s="28">
        <v>108.05999999999999</v>
      </c>
      <c r="I278" s="29" t="s">
        <v>224</v>
      </c>
    </row>
    <row r="279" spans="1:9" ht="45" outlineLevel="2" x14ac:dyDescent="0.25">
      <c r="A279" s="18">
        <v>579</v>
      </c>
      <c r="B279" s="19">
        <v>45188</v>
      </c>
      <c r="C279" s="20" t="s">
        <v>223</v>
      </c>
      <c r="D279" s="21" t="s">
        <v>107</v>
      </c>
      <c r="E279" s="51">
        <v>2078.04</v>
      </c>
      <c r="F279" s="51">
        <v>1055.52</v>
      </c>
      <c r="G279" s="51">
        <v>667.98</v>
      </c>
      <c r="H279" s="30">
        <v>3801.54</v>
      </c>
      <c r="I279" s="22" t="s">
        <v>225</v>
      </c>
    </row>
    <row r="280" spans="1:9" ht="45" outlineLevel="2" x14ac:dyDescent="0.25">
      <c r="A280" s="18">
        <v>845</v>
      </c>
      <c r="B280" s="19">
        <v>45272</v>
      </c>
      <c r="C280" s="20" t="s">
        <v>223</v>
      </c>
      <c r="D280" s="21" t="s">
        <v>107</v>
      </c>
      <c r="E280" s="51">
        <v>412.3</v>
      </c>
      <c r="F280" s="51">
        <v>395.84</v>
      </c>
      <c r="G280" s="51">
        <v>288.55</v>
      </c>
      <c r="H280" s="30">
        <v>1096.69</v>
      </c>
      <c r="I280" s="22" t="s">
        <v>1013</v>
      </c>
    </row>
    <row r="281" spans="1:9" outlineLevel="1" x14ac:dyDescent="0.25">
      <c r="A281" s="43"/>
      <c r="B281" s="44"/>
      <c r="C281" s="45" t="s">
        <v>1121</v>
      </c>
      <c r="D281" s="39"/>
      <c r="E281" s="52">
        <f>SUBTOTAL(9,E278:E280)</f>
        <v>2490.34</v>
      </c>
      <c r="F281" s="52">
        <f>SUBTOTAL(9,F278:F280)</f>
        <v>1550.32</v>
      </c>
      <c r="G281" s="52">
        <f>SUBTOTAL(9,G278:G280)</f>
        <v>965.63000000000011</v>
      </c>
      <c r="H281" s="41">
        <f>SUBTOTAL(9,H278:H280)</f>
        <v>5006.29</v>
      </c>
      <c r="I281" s="42"/>
    </row>
    <row r="282" spans="1:9" ht="33.75" outlineLevel="2" x14ac:dyDescent="0.25">
      <c r="A282" s="23">
        <v>385</v>
      </c>
      <c r="B282" s="24">
        <v>45104</v>
      </c>
      <c r="C282" s="25" t="s">
        <v>226</v>
      </c>
      <c r="D282" s="26" t="s">
        <v>104</v>
      </c>
      <c r="E282" s="46">
        <v>412.3</v>
      </c>
      <c r="F282" s="46">
        <v>395.84</v>
      </c>
      <c r="G282" s="46">
        <v>346.26</v>
      </c>
      <c r="H282" s="28">
        <v>1154.4000000000001</v>
      </c>
      <c r="I282" s="29" t="s">
        <v>227</v>
      </c>
    </row>
    <row r="283" spans="1:9" outlineLevel="1" x14ac:dyDescent="0.25">
      <c r="A283" s="43"/>
      <c r="B283" s="44"/>
      <c r="C283" s="45" t="s">
        <v>1188</v>
      </c>
      <c r="D283" s="39"/>
      <c r="E283" s="52">
        <f>SUBTOTAL(9,E282:E282)</f>
        <v>412.3</v>
      </c>
      <c r="F283" s="52">
        <f>SUBTOTAL(9,F282:F282)</f>
        <v>395.84</v>
      </c>
      <c r="G283" s="52">
        <f>SUBTOTAL(9,G282:G282)</f>
        <v>346.26</v>
      </c>
      <c r="H283" s="41">
        <f>SUBTOTAL(9,H282:H282)</f>
        <v>1154.4000000000001</v>
      </c>
      <c r="I283" s="42"/>
    </row>
    <row r="284" spans="1:9" ht="33.75" outlineLevel="2" x14ac:dyDescent="0.25">
      <c r="A284" s="23">
        <v>367</v>
      </c>
      <c r="B284" s="24">
        <v>45097</v>
      </c>
      <c r="C284" s="25" t="s">
        <v>228</v>
      </c>
      <c r="D284" s="26" t="s">
        <v>104</v>
      </c>
      <c r="E284" s="46">
        <v>412.3</v>
      </c>
      <c r="F284" s="46">
        <v>296.88</v>
      </c>
      <c r="G284" s="46">
        <v>1110.2</v>
      </c>
      <c r="H284" s="28">
        <v>1819.38</v>
      </c>
      <c r="I284" s="29" t="s">
        <v>229</v>
      </c>
    </row>
    <row r="285" spans="1:9" ht="33.75" outlineLevel="2" x14ac:dyDescent="0.25">
      <c r="A285" s="18">
        <v>367</v>
      </c>
      <c r="B285" s="19">
        <v>45104</v>
      </c>
      <c r="C285" s="20" t="s">
        <v>228</v>
      </c>
      <c r="D285" s="21" t="s">
        <v>104</v>
      </c>
      <c r="E285" s="51">
        <v>412.3</v>
      </c>
      <c r="F285" s="51">
        <v>98.95999999999998</v>
      </c>
      <c r="G285" s="51">
        <v>0</v>
      </c>
      <c r="H285" s="30">
        <v>511.26</v>
      </c>
      <c r="I285" s="22" t="s">
        <v>230</v>
      </c>
    </row>
    <row r="286" spans="1:9" outlineLevel="1" x14ac:dyDescent="0.25">
      <c r="A286" s="43"/>
      <c r="B286" s="44"/>
      <c r="C286" s="45" t="s">
        <v>1189</v>
      </c>
      <c r="D286" s="39"/>
      <c r="E286" s="52">
        <f>SUBTOTAL(9,E284:E285)</f>
        <v>824.6</v>
      </c>
      <c r="F286" s="52">
        <f>SUBTOTAL(9,F284:F285)</f>
        <v>395.84</v>
      </c>
      <c r="G286" s="52">
        <f>SUBTOTAL(9,G284:G285)</f>
        <v>1110.2</v>
      </c>
      <c r="H286" s="41">
        <f>SUBTOTAL(9,H284:H285)</f>
        <v>2330.6400000000003</v>
      </c>
      <c r="I286" s="42"/>
    </row>
    <row r="287" spans="1:9" ht="33.75" outlineLevel="2" x14ac:dyDescent="0.25">
      <c r="A287" s="23">
        <v>724</v>
      </c>
      <c r="B287" s="24">
        <v>45240</v>
      </c>
      <c r="C287" s="25" t="s">
        <v>869</v>
      </c>
      <c r="D287" s="26" t="s">
        <v>104</v>
      </c>
      <c r="E287" s="46">
        <v>1236.9000000000001</v>
      </c>
      <c r="F287" s="46">
        <v>791.68</v>
      </c>
      <c r="G287" s="46">
        <v>461.68</v>
      </c>
      <c r="H287" s="28">
        <v>2490.2599999999998</v>
      </c>
      <c r="I287" s="29" t="s">
        <v>870</v>
      </c>
    </row>
    <row r="288" spans="1:9" outlineLevel="1" x14ac:dyDescent="0.25">
      <c r="A288" s="43"/>
      <c r="B288" s="44"/>
      <c r="C288" s="45" t="s">
        <v>1190</v>
      </c>
      <c r="D288" s="39"/>
      <c r="E288" s="52">
        <f>SUBTOTAL(9,E287:E287)</f>
        <v>1236.9000000000001</v>
      </c>
      <c r="F288" s="52">
        <f>SUBTOTAL(9,F287:F287)</f>
        <v>791.68</v>
      </c>
      <c r="G288" s="52">
        <f>SUBTOTAL(9,G287:G287)</f>
        <v>461.68</v>
      </c>
      <c r="H288" s="41">
        <f>SUBTOTAL(9,H287:H287)</f>
        <v>2490.2599999999998</v>
      </c>
      <c r="I288" s="42"/>
    </row>
    <row r="289" spans="1:9" ht="33.75" outlineLevel="2" x14ac:dyDescent="0.25">
      <c r="A289" s="23">
        <v>495</v>
      </c>
      <c r="B289" s="24">
        <v>45160</v>
      </c>
      <c r="C289" s="25" t="s">
        <v>231</v>
      </c>
      <c r="D289" s="26" t="s">
        <v>104</v>
      </c>
      <c r="E289" s="46">
        <v>412.3</v>
      </c>
      <c r="F289" s="46">
        <v>197.92</v>
      </c>
      <c r="G289" s="46">
        <v>161.47</v>
      </c>
      <c r="H289" s="28">
        <v>771.69</v>
      </c>
      <c r="I289" s="29" t="s">
        <v>232</v>
      </c>
    </row>
    <row r="290" spans="1:9" ht="33.75" outlineLevel="2" x14ac:dyDescent="0.25">
      <c r="A290" s="23">
        <v>541</v>
      </c>
      <c r="B290" s="24">
        <v>45174</v>
      </c>
      <c r="C290" s="25" t="s">
        <v>231</v>
      </c>
      <c r="D290" s="26" t="s">
        <v>104</v>
      </c>
      <c r="E290" s="46">
        <v>412.3</v>
      </c>
      <c r="F290" s="46">
        <v>197.92</v>
      </c>
      <c r="G290" s="46">
        <v>115.42</v>
      </c>
      <c r="H290" s="28">
        <v>725.64</v>
      </c>
      <c r="I290" s="29" t="s">
        <v>233</v>
      </c>
    </row>
    <row r="291" spans="1:9" ht="33.75" outlineLevel="2" x14ac:dyDescent="0.25">
      <c r="A291" s="18">
        <v>655</v>
      </c>
      <c r="B291" s="19">
        <v>45209</v>
      </c>
      <c r="C291" s="20" t="s">
        <v>231</v>
      </c>
      <c r="D291" s="21" t="s">
        <v>104</v>
      </c>
      <c r="E291" s="51">
        <v>412.3</v>
      </c>
      <c r="F291" s="51">
        <v>296.88</v>
      </c>
      <c r="G291" s="51">
        <v>173.13</v>
      </c>
      <c r="H291" s="30">
        <v>882.31000000000006</v>
      </c>
      <c r="I291" s="22" t="s">
        <v>234</v>
      </c>
    </row>
    <row r="292" spans="1:9" outlineLevel="1" x14ac:dyDescent="0.25">
      <c r="A292" s="43"/>
      <c r="B292" s="44"/>
      <c r="C292" s="45" t="s">
        <v>1191</v>
      </c>
      <c r="D292" s="39"/>
      <c r="E292" s="52">
        <f>SUBTOTAL(9,E289:E291)</f>
        <v>1236.9000000000001</v>
      </c>
      <c r="F292" s="52">
        <f>SUBTOTAL(9,F289:F291)</f>
        <v>692.72</v>
      </c>
      <c r="G292" s="52">
        <f>SUBTOTAL(9,G289:G291)</f>
        <v>450.02</v>
      </c>
      <c r="H292" s="41">
        <f>SUBTOTAL(9,H289:H291)</f>
        <v>2379.64</v>
      </c>
      <c r="I292" s="42"/>
    </row>
    <row r="293" spans="1:9" ht="33.75" outlineLevel="2" x14ac:dyDescent="0.25">
      <c r="A293" s="23">
        <v>3</v>
      </c>
      <c r="B293" s="24">
        <v>44936</v>
      </c>
      <c r="C293" s="25" t="s">
        <v>235</v>
      </c>
      <c r="D293" s="26" t="s">
        <v>107</v>
      </c>
      <c r="E293" s="46">
        <v>390.99</v>
      </c>
      <c r="F293" s="46">
        <v>281.52</v>
      </c>
      <c r="G293" s="46">
        <v>695.15000000000009</v>
      </c>
      <c r="H293" s="28">
        <v>1367.66</v>
      </c>
      <c r="I293" s="29" t="s">
        <v>236</v>
      </c>
    </row>
    <row r="294" spans="1:9" ht="33.75" outlineLevel="2" x14ac:dyDescent="0.25">
      <c r="A294" s="18">
        <v>115</v>
      </c>
      <c r="B294" s="19">
        <v>44992</v>
      </c>
      <c r="C294" s="20" t="s">
        <v>235</v>
      </c>
      <c r="D294" s="21" t="s">
        <v>107</v>
      </c>
      <c r="E294" s="51">
        <v>0</v>
      </c>
      <c r="F294" s="51">
        <v>98.96</v>
      </c>
      <c r="G294" s="51">
        <v>89.01</v>
      </c>
      <c r="H294" s="30">
        <v>187.97</v>
      </c>
      <c r="I294" s="22" t="s">
        <v>237</v>
      </c>
    </row>
    <row r="295" spans="1:9" ht="33.75" outlineLevel="2" x14ac:dyDescent="0.25">
      <c r="A295" s="23">
        <v>138</v>
      </c>
      <c r="B295" s="24">
        <v>44999</v>
      </c>
      <c r="C295" s="25" t="s">
        <v>235</v>
      </c>
      <c r="D295" s="26" t="s">
        <v>107</v>
      </c>
      <c r="E295" s="46">
        <v>412.3</v>
      </c>
      <c r="F295" s="46">
        <v>296.88</v>
      </c>
      <c r="G295" s="46">
        <v>726.01</v>
      </c>
      <c r="H295" s="28">
        <v>1435.19</v>
      </c>
      <c r="I295" s="29" t="s">
        <v>238</v>
      </c>
    </row>
    <row r="296" spans="1:9" outlineLevel="1" x14ac:dyDescent="0.25">
      <c r="A296" s="43"/>
      <c r="B296" s="44"/>
      <c r="C296" s="45" t="s">
        <v>1192</v>
      </c>
      <c r="D296" s="39"/>
      <c r="E296" s="52">
        <f>SUBTOTAL(9,E293:E295)</f>
        <v>803.29</v>
      </c>
      <c r="F296" s="52">
        <f>SUBTOTAL(9,F293:F295)</f>
        <v>677.3599999999999</v>
      </c>
      <c r="G296" s="52">
        <f>SUBTOTAL(9,G293:G295)</f>
        <v>1510.17</v>
      </c>
      <c r="H296" s="41">
        <f>SUBTOTAL(9,H293:H295)</f>
        <v>2990.82</v>
      </c>
      <c r="I296" s="42"/>
    </row>
    <row r="297" spans="1:9" ht="45" outlineLevel="2" x14ac:dyDescent="0.25">
      <c r="A297" s="23">
        <v>142</v>
      </c>
      <c r="B297" s="24">
        <v>45006</v>
      </c>
      <c r="C297" s="25" t="s">
        <v>239</v>
      </c>
      <c r="D297" s="26" t="s">
        <v>107</v>
      </c>
      <c r="E297" s="46">
        <v>412.3</v>
      </c>
      <c r="F297" s="46">
        <v>395.84</v>
      </c>
      <c r="G297" s="46">
        <v>1708.8100000000002</v>
      </c>
      <c r="H297" s="28">
        <v>2516.9500000000003</v>
      </c>
      <c r="I297" s="29" t="s">
        <v>240</v>
      </c>
    </row>
    <row r="298" spans="1:9" ht="45" outlineLevel="2" x14ac:dyDescent="0.25">
      <c r="A298" s="18">
        <v>277</v>
      </c>
      <c r="B298" s="19">
        <v>45062</v>
      </c>
      <c r="C298" s="20" t="s">
        <v>239</v>
      </c>
      <c r="D298" s="21" t="s">
        <v>107</v>
      </c>
      <c r="E298" s="51">
        <v>412.3</v>
      </c>
      <c r="F298" s="51">
        <v>395.84</v>
      </c>
      <c r="G298" s="51">
        <v>1643.46</v>
      </c>
      <c r="H298" s="30">
        <v>2451.6</v>
      </c>
      <c r="I298" s="22" t="s">
        <v>241</v>
      </c>
    </row>
    <row r="299" spans="1:9" ht="33.75" outlineLevel="2" x14ac:dyDescent="0.25">
      <c r="A299" s="18">
        <v>278</v>
      </c>
      <c r="B299" s="19">
        <v>45062</v>
      </c>
      <c r="C299" s="20" t="s">
        <v>239</v>
      </c>
      <c r="D299" s="21" t="s">
        <v>107</v>
      </c>
      <c r="E299" s="51">
        <v>0</v>
      </c>
      <c r="F299" s="51">
        <v>197.92</v>
      </c>
      <c r="G299" s="51">
        <v>447.72</v>
      </c>
      <c r="H299" s="30">
        <v>645.64</v>
      </c>
      <c r="I299" s="22" t="s">
        <v>242</v>
      </c>
    </row>
    <row r="300" spans="1:9" ht="33.75" outlineLevel="2" x14ac:dyDescent="0.25">
      <c r="A300" s="18">
        <v>527</v>
      </c>
      <c r="B300" s="19">
        <v>45167</v>
      </c>
      <c r="C300" s="20" t="s">
        <v>239</v>
      </c>
      <c r="D300" s="21" t="s">
        <v>107</v>
      </c>
      <c r="E300" s="51">
        <v>824.6</v>
      </c>
      <c r="F300" s="51">
        <v>494.79999999999995</v>
      </c>
      <c r="G300" s="51">
        <v>1641.64</v>
      </c>
      <c r="H300" s="30">
        <v>2961.04</v>
      </c>
      <c r="I300" s="22" t="s">
        <v>243</v>
      </c>
    </row>
    <row r="301" spans="1:9" ht="33.75" outlineLevel="2" x14ac:dyDescent="0.25">
      <c r="A301" s="18">
        <v>599</v>
      </c>
      <c r="B301" s="19">
        <v>45195</v>
      </c>
      <c r="C301" s="20" t="s">
        <v>239</v>
      </c>
      <c r="D301" s="21" t="s">
        <v>107</v>
      </c>
      <c r="E301" s="51">
        <v>412.3</v>
      </c>
      <c r="F301" s="51">
        <v>395.84</v>
      </c>
      <c r="G301" s="51">
        <v>1643.46</v>
      </c>
      <c r="H301" s="30">
        <v>2451.6</v>
      </c>
      <c r="I301" s="22" t="s">
        <v>244</v>
      </c>
    </row>
    <row r="302" spans="1:9" ht="33.75" outlineLevel="2" x14ac:dyDescent="0.25">
      <c r="A302" s="18">
        <v>634</v>
      </c>
      <c r="B302" s="19">
        <v>45202</v>
      </c>
      <c r="C302" s="20" t="s">
        <v>239</v>
      </c>
      <c r="D302" s="21" t="s">
        <v>107</v>
      </c>
      <c r="E302" s="51">
        <v>412.3</v>
      </c>
      <c r="F302" s="51">
        <v>395.84</v>
      </c>
      <c r="G302" s="51">
        <v>1681.68</v>
      </c>
      <c r="H302" s="30">
        <v>2489.8200000000002</v>
      </c>
      <c r="I302" s="22" t="s">
        <v>245</v>
      </c>
    </row>
    <row r="303" spans="1:9" ht="33.75" outlineLevel="2" x14ac:dyDescent="0.25">
      <c r="A303" s="18">
        <v>838</v>
      </c>
      <c r="B303" s="19">
        <v>45272</v>
      </c>
      <c r="C303" s="20" t="s">
        <v>239</v>
      </c>
      <c r="D303" s="21" t="s">
        <v>107</v>
      </c>
      <c r="E303" s="51">
        <v>412.3</v>
      </c>
      <c r="F303" s="51">
        <v>395.84</v>
      </c>
      <c r="G303" s="51">
        <v>1643.46</v>
      </c>
      <c r="H303" s="30">
        <v>2451.6</v>
      </c>
      <c r="I303" s="22" t="s">
        <v>1006</v>
      </c>
    </row>
    <row r="304" spans="1:9" ht="33.75" outlineLevel="2" x14ac:dyDescent="0.25">
      <c r="A304" s="18">
        <v>871</v>
      </c>
      <c r="B304" s="19">
        <v>45275</v>
      </c>
      <c r="C304" s="20" t="s">
        <v>239</v>
      </c>
      <c r="D304" s="21" t="s">
        <v>107</v>
      </c>
      <c r="E304" s="51">
        <v>412.3</v>
      </c>
      <c r="F304" s="51">
        <v>395.84</v>
      </c>
      <c r="G304" s="51">
        <v>1648.92</v>
      </c>
      <c r="H304" s="30">
        <v>2457.06</v>
      </c>
      <c r="I304" s="22" t="s">
        <v>1051</v>
      </c>
    </row>
    <row r="305" spans="1:9" outlineLevel="1" x14ac:dyDescent="0.25">
      <c r="A305" s="43"/>
      <c r="B305" s="44"/>
      <c r="C305" s="45" t="s">
        <v>1122</v>
      </c>
      <c r="D305" s="39"/>
      <c r="E305" s="52">
        <f>SUBTOTAL(9,E297:E304)</f>
        <v>3298.4000000000005</v>
      </c>
      <c r="F305" s="52">
        <f>SUBTOTAL(9,F297:F304)</f>
        <v>3067.76</v>
      </c>
      <c r="G305" s="52">
        <f>SUBTOTAL(9,G297:G304)</f>
        <v>12059.15</v>
      </c>
      <c r="H305" s="41">
        <f>SUBTOTAL(9,H297:H304)</f>
        <v>18425.310000000001</v>
      </c>
      <c r="I305" s="42"/>
    </row>
    <row r="306" spans="1:9" ht="45" outlineLevel="2" x14ac:dyDescent="0.25">
      <c r="A306" s="23">
        <v>682</v>
      </c>
      <c r="B306" s="24">
        <v>45223</v>
      </c>
      <c r="C306" s="25" t="s">
        <v>246</v>
      </c>
      <c r="D306" s="26" t="s">
        <v>104</v>
      </c>
      <c r="E306" s="46">
        <v>824.6</v>
      </c>
      <c r="F306" s="46">
        <v>395.84</v>
      </c>
      <c r="G306" s="46">
        <v>346.26</v>
      </c>
      <c r="H306" s="28">
        <v>1566.7</v>
      </c>
      <c r="I306" s="29" t="s">
        <v>247</v>
      </c>
    </row>
    <row r="307" spans="1:9" outlineLevel="1" x14ac:dyDescent="0.25">
      <c r="A307" s="43"/>
      <c r="B307" s="44"/>
      <c r="C307" s="45" t="s">
        <v>1193</v>
      </c>
      <c r="D307" s="39"/>
      <c r="E307" s="52">
        <f>SUBTOTAL(9,E306:E306)</f>
        <v>824.6</v>
      </c>
      <c r="F307" s="52">
        <f>SUBTOTAL(9,F306:F306)</f>
        <v>395.84</v>
      </c>
      <c r="G307" s="52">
        <f>SUBTOTAL(9,G306:G306)</f>
        <v>346.26</v>
      </c>
      <c r="H307" s="41">
        <f>SUBTOTAL(9,H306:H306)</f>
        <v>1566.7</v>
      </c>
      <c r="I307" s="42"/>
    </row>
    <row r="308" spans="1:9" ht="33.75" outlineLevel="2" x14ac:dyDescent="0.25">
      <c r="A308" s="23">
        <v>458</v>
      </c>
      <c r="B308" s="24">
        <v>45146</v>
      </c>
      <c r="C308" s="25" t="s">
        <v>248</v>
      </c>
      <c r="D308" s="26" t="s">
        <v>104</v>
      </c>
      <c r="E308" s="46">
        <v>0</v>
      </c>
      <c r="F308" s="46">
        <v>197.92</v>
      </c>
      <c r="G308" s="46">
        <v>115.42</v>
      </c>
      <c r="H308" s="28">
        <v>313.33999999999997</v>
      </c>
      <c r="I308" s="29" t="s">
        <v>249</v>
      </c>
    </row>
    <row r="309" spans="1:9" outlineLevel="1" x14ac:dyDescent="0.25">
      <c r="A309" s="43"/>
      <c r="B309" s="44"/>
      <c r="C309" s="45" t="s">
        <v>1194</v>
      </c>
      <c r="D309" s="39"/>
      <c r="E309" s="52">
        <f>SUBTOTAL(9,E308:E308)</f>
        <v>0</v>
      </c>
      <c r="F309" s="52">
        <f>SUBTOTAL(9,F308:F308)</f>
        <v>197.92</v>
      </c>
      <c r="G309" s="52">
        <f>SUBTOTAL(9,G308:G308)</f>
        <v>115.42</v>
      </c>
      <c r="H309" s="41">
        <f>SUBTOTAL(9,H308:H308)</f>
        <v>313.33999999999997</v>
      </c>
      <c r="I309" s="42"/>
    </row>
    <row r="310" spans="1:9" ht="33.75" outlineLevel="2" x14ac:dyDescent="0.25">
      <c r="A310" s="23">
        <v>7</v>
      </c>
      <c r="B310" s="24">
        <v>44943</v>
      </c>
      <c r="C310" s="25" t="s">
        <v>250</v>
      </c>
      <c r="D310" s="26" t="s">
        <v>107</v>
      </c>
      <c r="E310" s="46">
        <v>0</v>
      </c>
      <c r="F310" s="46">
        <v>187.68</v>
      </c>
      <c r="G310" s="46">
        <v>119.06</v>
      </c>
      <c r="H310" s="28">
        <v>306.74</v>
      </c>
      <c r="I310" s="29" t="s">
        <v>251</v>
      </c>
    </row>
    <row r="311" spans="1:9" ht="33.75" outlineLevel="2" x14ac:dyDescent="0.25">
      <c r="A311" s="18">
        <v>23</v>
      </c>
      <c r="B311" s="19">
        <v>44950</v>
      </c>
      <c r="C311" s="20" t="s">
        <v>250</v>
      </c>
      <c r="D311" s="21" t="s">
        <v>107</v>
      </c>
      <c r="E311" s="51">
        <v>0</v>
      </c>
      <c r="F311" s="51">
        <v>187.68</v>
      </c>
      <c r="G311" s="51">
        <v>119.06</v>
      </c>
      <c r="H311" s="30">
        <v>306.74</v>
      </c>
      <c r="I311" s="22" t="s">
        <v>252</v>
      </c>
    </row>
    <row r="312" spans="1:9" ht="33.75" outlineLevel="2" x14ac:dyDescent="0.25">
      <c r="A312" s="18">
        <v>59</v>
      </c>
      <c r="B312" s="19">
        <v>44964</v>
      </c>
      <c r="C312" s="20" t="s">
        <v>250</v>
      </c>
      <c r="D312" s="21" t="s">
        <v>107</v>
      </c>
      <c r="E312" s="51">
        <v>0</v>
      </c>
      <c r="F312" s="51">
        <v>197.92</v>
      </c>
      <c r="G312" s="51">
        <v>125.41</v>
      </c>
      <c r="H312" s="30">
        <v>323.33</v>
      </c>
      <c r="I312" s="22" t="s">
        <v>253</v>
      </c>
    </row>
    <row r="313" spans="1:9" ht="33.75" outlineLevel="2" x14ac:dyDescent="0.25">
      <c r="A313" s="18">
        <v>71</v>
      </c>
      <c r="B313" s="19">
        <v>44971</v>
      </c>
      <c r="C313" s="20" t="s">
        <v>250</v>
      </c>
      <c r="D313" s="21" t="s">
        <v>107</v>
      </c>
      <c r="E313" s="51">
        <v>0</v>
      </c>
      <c r="F313" s="51">
        <v>197.92</v>
      </c>
      <c r="G313" s="51">
        <v>125.41</v>
      </c>
      <c r="H313" s="30">
        <v>323.33</v>
      </c>
      <c r="I313" s="22" t="s">
        <v>254</v>
      </c>
    </row>
    <row r="314" spans="1:9" ht="22.5" outlineLevel="2" x14ac:dyDescent="0.25">
      <c r="A314" s="23">
        <v>72</v>
      </c>
      <c r="B314" s="24">
        <v>44971</v>
      </c>
      <c r="C314" s="25" t="s">
        <v>250</v>
      </c>
      <c r="D314" s="26" t="s">
        <v>107</v>
      </c>
      <c r="E314" s="46">
        <v>0</v>
      </c>
      <c r="F314" s="46">
        <v>197.92</v>
      </c>
      <c r="G314" s="46">
        <v>125.41</v>
      </c>
      <c r="H314" s="28">
        <v>323.33</v>
      </c>
      <c r="I314" s="29" t="s">
        <v>255</v>
      </c>
    </row>
    <row r="315" spans="1:9" ht="33.75" outlineLevel="2" x14ac:dyDescent="0.25">
      <c r="A315" s="23">
        <v>136</v>
      </c>
      <c r="B315" s="24">
        <v>44999</v>
      </c>
      <c r="C315" s="25" t="s">
        <v>250</v>
      </c>
      <c r="D315" s="26" t="s">
        <v>107</v>
      </c>
      <c r="E315" s="46">
        <v>0</v>
      </c>
      <c r="F315" s="46">
        <v>197.92</v>
      </c>
      <c r="G315" s="46">
        <v>125.41</v>
      </c>
      <c r="H315" s="28">
        <v>323.33</v>
      </c>
      <c r="I315" s="29" t="s">
        <v>256</v>
      </c>
    </row>
    <row r="316" spans="1:9" ht="33.75" outlineLevel="2" x14ac:dyDescent="0.25">
      <c r="A316" s="23">
        <v>154</v>
      </c>
      <c r="B316" s="24">
        <v>45006</v>
      </c>
      <c r="C316" s="25" t="s">
        <v>250</v>
      </c>
      <c r="D316" s="26" t="s">
        <v>107</v>
      </c>
      <c r="E316" s="46">
        <v>0</v>
      </c>
      <c r="F316" s="46">
        <v>197.92</v>
      </c>
      <c r="G316" s="46">
        <v>125.41</v>
      </c>
      <c r="H316" s="28">
        <v>323.33</v>
      </c>
      <c r="I316" s="29" t="s">
        <v>257</v>
      </c>
    </row>
    <row r="317" spans="1:9" ht="33.75" outlineLevel="2" x14ac:dyDescent="0.25">
      <c r="A317" s="23">
        <v>204</v>
      </c>
      <c r="B317" s="24">
        <v>45034</v>
      </c>
      <c r="C317" s="25" t="s">
        <v>250</v>
      </c>
      <c r="D317" s="26" t="s">
        <v>107</v>
      </c>
      <c r="E317" s="46">
        <v>0</v>
      </c>
      <c r="F317" s="46">
        <v>98.96</v>
      </c>
      <c r="G317" s="46">
        <v>125.41</v>
      </c>
      <c r="H317" s="28">
        <v>224.37</v>
      </c>
      <c r="I317" s="29" t="s">
        <v>258</v>
      </c>
    </row>
    <row r="318" spans="1:9" ht="33.75" outlineLevel="2" x14ac:dyDescent="0.25">
      <c r="A318" s="23">
        <v>232</v>
      </c>
      <c r="B318" s="24">
        <v>45041</v>
      </c>
      <c r="C318" s="25" t="s">
        <v>250</v>
      </c>
      <c r="D318" s="26" t="s">
        <v>107</v>
      </c>
      <c r="E318" s="46">
        <v>0</v>
      </c>
      <c r="F318" s="46">
        <v>692.71999999999991</v>
      </c>
      <c r="G318" s="46">
        <v>501.64</v>
      </c>
      <c r="H318" s="28">
        <v>1194.3599999999999</v>
      </c>
      <c r="I318" s="29" t="s">
        <v>259</v>
      </c>
    </row>
    <row r="319" spans="1:9" ht="33.75" outlineLevel="2" x14ac:dyDescent="0.25">
      <c r="A319" s="23">
        <v>246</v>
      </c>
      <c r="B319" s="24">
        <v>45048</v>
      </c>
      <c r="C319" s="25" t="s">
        <v>250</v>
      </c>
      <c r="D319" s="26" t="s">
        <v>107</v>
      </c>
      <c r="E319" s="46">
        <v>0</v>
      </c>
      <c r="F319" s="46">
        <v>0</v>
      </c>
      <c r="G319" s="46">
        <v>0</v>
      </c>
      <c r="H319" s="28">
        <v>0</v>
      </c>
      <c r="I319" s="29" t="s">
        <v>260</v>
      </c>
    </row>
    <row r="320" spans="1:9" ht="33.75" outlineLevel="2" x14ac:dyDescent="0.25">
      <c r="A320" s="18">
        <v>834</v>
      </c>
      <c r="B320" s="19">
        <v>45272</v>
      </c>
      <c r="C320" s="20" t="s">
        <v>250</v>
      </c>
      <c r="D320" s="21" t="s">
        <v>107</v>
      </c>
      <c r="E320" s="51">
        <v>0</v>
      </c>
      <c r="F320" s="51">
        <v>98.96</v>
      </c>
      <c r="G320" s="51">
        <v>58.24</v>
      </c>
      <c r="H320" s="30">
        <v>157.19999999999999</v>
      </c>
      <c r="I320" s="22" t="s">
        <v>1002</v>
      </c>
    </row>
    <row r="321" spans="1:9" ht="33.75" outlineLevel="2" x14ac:dyDescent="0.25">
      <c r="A321" s="18">
        <v>835</v>
      </c>
      <c r="B321" s="19">
        <v>45272</v>
      </c>
      <c r="C321" s="20" t="s">
        <v>250</v>
      </c>
      <c r="D321" s="21" t="s">
        <v>107</v>
      </c>
      <c r="E321" s="51">
        <v>0</v>
      </c>
      <c r="F321" s="51">
        <v>197.92</v>
      </c>
      <c r="G321" s="51">
        <v>125.41</v>
      </c>
      <c r="H321" s="30">
        <v>323.33</v>
      </c>
      <c r="I321" s="22" t="s">
        <v>1003</v>
      </c>
    </row>
    <row r="322" spans="1:9" ht="33.75" outlineLevel="2" x14ac:dyDescent="0.25">
      <c r="A322" s="18">
        <v>882</v>
      </c>
      <c r="B322" s="19">
        <v>45275</v>
      </c>
      <c r="C322" s="20" t="s">
        <v>250</v>
      </c>
      <c r="D322" s="21" t="s">
        <v>107</v>
      </c>
      <c r="E322" s="51">
        <v>0</v>
      </c>
      <c r="F322" s="51">
        <v>197.92</v>
      </c>
      <c r="G322" s="51">
        <v>132.69</v>
      </c>
      <c r="H322" s="30">
        <v>330.61</v>
      </c>
      <c r="I322" s="22" t="s">
        <v>1067</v>
      </c>
    </row>
    <row r="323" spans="1:9" outlineLevel="1" x14ac:dyDescent="0.25">
      <c r="A323" s="43"/>
      <c r="B323" s="44"/>
      <c r="C323" s="45" t="s">
        <v>1123</v>
      </c>
      <c r="D323" s="39"/>
      <c r="E323" s="52">
        <f>SUBTOTAL(9,E310:E322)</f>
        <v>0</v>
      </c>
      <c r="F323" s="52">
        <f>SUBTOTAL(9,F310:F322)</f>
        <v>2651.44</v>
      </c>
      <c r="G323" s="52">
        <f>SUBTOTAL(9,G310:G322)</f>
        <v>1808.56</v>
      </c>
      <c r="H323" s="41">
        <f>SUBTOTAL(9,H310:H322)</f>
        <v>4459.9999999999991</v>
      </c>
      <c r="I323" s="42"/>
    </row>
    <row r="324" spans="1:9" ht="33.75" outlineLevel="2" x14ac:dyDescent="0.25">
      <c r="A324" s="23">
        <v>893</v>
      </c>
      <c r="B324" s="24">
        <v>45279</v>
      </c>
      <c r="C324" s="25" t="s">
        <v>1078</v>
      </c>
      <c r="D324" s="26" t="s">
        <v>104</v>
      </c>
      <c r="E324" s="46">
        <v>0</v>
      </c>
      <c r="F324" s="46">
        <v>197.92</v>
      </c>
      <c r="G324" s="46">
        <v>627.73</v>
      </c>
      <c r="H324" s="28">
        <v>825.65</v>
      </c>
      <c r="I324" s="29" t="s">
        <v>1079</v>
      </c>
    </row>
    <row r="325" spans="1:9" outlineLevel="1" x14ac:dyDescent="0.25">
      <c r="A325" s="43"/>
      <c r="B325" s="44"/>
      <c r="C325" s="45" t="s">
        <v>1124</v>
      </c>
      <c r="D325" s="39"/>
      <c r="E325" s="52">
        <f>SUBTOTAL(9,E324:E324)</f>
        <v>0</v>
      </c>
      <c r="F325" s="52">
        <f>SUBTOTAL(9,F324:F324)</f>
        <v>197.92</v>
      </c>
      <c r="G325" s="52">
        <f>SUBTOTAL(9,G324:G324)</f>
        <v>627.73</v>
      </c>
      <c r="H325" s="41">
        <f>SUBTOTAL(9,H324:H324)</f>
        <v>825.65</v>
      </c>
      <c r="I325" s="42"/>
    </row>
    <row r="326" spans="1:9" ht="22.5" outlineLevel="2" x14ac:dyDescent="0.25">
      <c r="A326" s="23">
        <v>60</v>
      </c>
      <c r="B326" s="24">
        <v>44964</v>
      </c>
      <c r="C326" s="25" t="s">
        <v>261</v>
      </c>
      <c r="D326" s="26" t="s">
        <v>104</v>
      </c>
      <c r="E326" s="46">
        <v>0</v>
      </c>
      <c r="F326" s="46">
        <v>0</v>
      </c>
      <c r="G326" s="46">
        <v>0</v>
      </c>
      <c r="H326" s="28">
        <v>0</v>
      </c>
      <c r="I326" s="29" t="s">
        <v>262</v>
      </c>
    </row>
    <row r="327" spans="1:9" ht="33.75" outlineLevel="2" x14ac:dyDescent="0.25">
      <c r="A327" s="18">
        <v>213</v>
      </c>
      <c r="B327" s="19">
        <v>45034</v>
      </c>
      <c r="C327" s="20" t="s">
        <v>261</v>
      </c>
      <c r="D327" s="21" t="s">
        <v>104</v>
      </c>
      <c r="E327" s="51">
        <v>0</v>
      </c>
      <c r="F327" s="51">
        <v>98.96</v>
      </c>
      <c r="G327" s="51">
        <v>20.02</v>
      </c>
      <c r="H327" s="30">
        <v>118.97999999999999</v>
      </c>
      <c r="I327" s="22" t="s">
        <v>263</v>
      </c>
    </row>
    <row r="328" spans="1:9" outlineLevel="1" x14ac:dyDescent="0.25">
      <c r="A328" s="43"/>
      <c r="B328" s="44"/>
      <c r="C328" s="45" t="s">
        <v>1195</v>
      </c>
      <c r="D328" s="39"/>
      <c r="E328" s="52">
        <f>SUBTOTAL(9,E326:E327)</f>
        <v>0</v>
      </c>
      <c r="F328" s="52">
        <f>SUBTOTAL(9,F326:F327)</f>
        <v>98.96</v>
      </c>
      <c r="G328" s="52">
        <f>SUBTOTAL(9,G326:G327)</f>
        <v>20.02</v>
      </c>
      <c r="H328" s="41">
        <f>SUBTOTAL(9,H326:H327)</f>
        <v>118.97999999999999</v>
      </c>
      <c r="I328" s="42"/>
    </row>
    <row r="329" spans="1:9" ht="33.75" outlineLevel="2" x14ac:dyDescent="0.25">
      <c r="A329" s="23">
        <v>726</v>
      </c>
      <c r="B329" s="24">
        <v>45240</v>
      </c>
      <c r="C329" s="25" t="s">
        <v>873</v>
      </c>
      <c r="D329" s="26" t="s">
        <v>104</v>
      </c>
      <c r="E329" s="46">
        <v>412.3</v>
      </c>
      <c r="F329" s="46">
        <v>395.84</v>
      </c>
      <c r="G329" s="46">
        <v>230.84</v>
      </c>
      <c r="H329" s="28">
        <v>1038.98</v>
      </c>
      <c r="I329" s="29" t="s">
        <v>874</v>
      </c>
    </row>
    <row r="330" spans="1:9" outlineLevel="1" x14ac:dyDescent="0.25">
      <c r="A330" s="43"/>
      <c r="B330" s="44"/>
      <c r="C330" s="45" t="s">
        <v>1196</v>
      </c>
      <c r="D330" s="39"/>
      <c r="E330" s="52">
        <f>SUBTOTAL(9,E329:E329)</f>
        <v>412.3</v>
      </c>
      <c r="F330" s="52">
        <f>SUBTOTAL(9,F329:F329)</f>
        <v>395.84</v>
      </c>
      <c r="G330" s="52">
        <f>SUBTOTAL(9,G329:G329)</f>
        <v>230.84</v>
      </c>
      <c r="H330" s="41">
        <f>SUBTOTAL(9,H329:H329)</f>
        <v>1038.98</v>
      </c>
      <c r="I330" s="42"/>
    </row>
    <row r="331" spans="1:9" ht="33.75" outlineLevel="2" x14ac:dyDescent="0.25">
      <c r="A331" s="23">
        <v>18</v>
      </c>
      <c r="B331" s="24">
        <v>44950</v>
      </c>
      <c r="C331" s="25" t="s">
        <v>264</v>
      </c>
      <c r="D331" s="26" t="s">
        <v>107</v>
      </c>
      <c r="E331" s="46">
        <v>390.99</v>
      </c>
      <c r="F331" s="46">
        <v>281.52</v>
      </c>
      <c r="G331" s="46">
        <v>610.68999999999994</v>
      </c>
      <c r="H331" s="28">
        <v>1283.1999999999998</v>
      </c>
      <c r="I331" s="29" t="s">
        <v>265</v>
      </c>
    </row>
    <row r="332" spans="1:9" ht="33.75" outlineLevel="2" x14ac:dyDescent="0.25">
      <c r="A332" s="18">
        <v>19</v>
      </c>
      <c r="B332" s="19">
        <v>44950</v>
      </c>
      <c r="C332" s="20" t="s">
        <v>264</v>
      </c>
      <c r="D332" s="21" t="s">
        <v>107</v>
      </c>
      <c r="E332" s="51">
        <v>0</v>
      </c>
      <c r="F332" s="51">
        <v>187.68</v>
      </c>
      <c r="G332" s="51">
        <v>672.66000000000008</v>
      </c>
      <c r="H332" s="30">
        <v>860.34000000000015</v>
      </c>
      <c r="I332" s="22" t="s">
        <v>266</v>
      </c>
    </row>
    <row r="333" spans="1:9" ht="33.75" outlineLevel="2" x14ac:dyDescent="0.25">
      <c r="A333" s="23">
        <v>54</v>
      </c>
      <c r="B333" s="24">
        <v>44964</v>
      </c>
      <c r="C333" s="25" t="s">
        <v>264</v>
      </c>
      <c r="D333" s="26" t="s">
        <v>107</v>
      </c>
      <c r="E333" s="46">
        <v>412.3</v>
      </c>
      <c r="F333" s="46">
        <v>197.92</v>
      </c>
      <c r="G333" s="46">
        <v>707.81</v>
      </c>
      <c r="H333" s="28">
        <v>1318.03</v>
      </c>
      <c r="I333" s="29" t="s">
        <v>267</v>
      </c>
    </row>
    <row r="334" spans="1:9" ht="33.75" outlineLevel="2" x14ac:dyDescent="0.25">
      <c r="A334" s="18">
        <v>73</v>
      </c>
      <c r="B334" s="19">
        <v>44971</v>
      </c>
      <c r="C334" s="20" t="s">
        <v>264</v>
      </c>
      <c r="D334" s="21" t="s">
        <v>107</v>
      </c>
      <c r="E334" s="51">
        <v>1236.9000000000001</v>
      </c>
      <c r="F334" s="51">
        <v>791.68</v>
      </c>
      <c r="G334" s="51">
        <v>774.98</v>
      </c>
      <c r="H334" s="30">
        <v>2803.56</v>
      </c>
      <c r="I334" s="22" t="s">
        <v>268</v>
      </c>
    </row>
    <row r="335" spans="1:9" ht="33.75" outlineLevel="2" x14ac:dyDescent="0.25">
      <c r="A335" s="23">
        <v>105</v>
      </c>
      <c r="B335" s="24">
        <v>44985</v>
      </c>
      <c r="C335" s="25" t="s">
        <v>264</v>
      </c>
      <c r="D335" s="26" t="s">
        <v>107</v>
      </c>
      <c r="E335" s="46">
        <v>412.3</v>
      </c>
      <c r="F335" s="46">
        <v>197.92</v>
      </c>
      <c r="G335" s="46">
        <v>707.81</v>
      </c>
      <c r="H335" s="28">
        <v>1318.03</v>
      </c>
      <c r="I335" s="29" t="s">
        <v>269</v>
      </c>
    </row>
    <row r="336" spans="1:9" ht="45" outlineLevel="2" x14ac:dyDescent="0.25">
      <c r="A336" s="23">
        <v>113</v>
      </c>
      <c r="B336" s="24">
        <v>44992</v>
      </c>
      <c r="C336" s="25" t="s">
        <v>264</v>
      </c>
      <c r="D336" s="26" t="s">
        <v>107</v>
      </c>
      <c r="E336" s="46">
        <v>2078.04</v>
      </c>
      <c r="F336" s="46">
        <v>791.64</v>
      </c>
      <c r="G336" s="46">
        <v>733.7</v>
      </c>
      <c r="H336" s="28">
        <v>3603.38</v>
      </c>
      <c r="I336" s="29" t="s">
        <v>270</v>
      </c>
    </row>
    <row r="337" spans="1:9" ht="33.75" outlineLevel="2" x14ac:dyDescent="0.25">
      <c r="A337" s="18">
        <v>165</v>
      </c>
      <c r="B337" s="19">
        <v>45013</v>
      </c>
      <c r="C337" s="20" t="s">
        <v>264</v>
      </c>
      <c r="D337" s="21" t="s">
        <v>107</v>
      </c>
      <c r="E337" s="51">
        <v>0</v>
      </c>
      <c r="F337" s="51">
        <v>98.96</v>
      </c>
      <c r="G337" s="51">
        <v>74.45</v>
      </c>
      <c r="H337" s="30">
        <v>173.41</v>
      </c>
      <c r="I337" s="22" t="s">
        <v>271</v>
      </c>
    </row>
    <row r="338" spans="1:9" ht="33.75" outlineLevel="2" x14ac:dyDescent="0.25">
      <c r="A338" s="18">
        <v>166</v>
      </c>
      <c r="B338" s="19">
        <v>45013</v>
      </c>
      <c r="C338" s="20" t="s">
        <v>264</v>
      </c>
      <c r="D338" s="21" t="s">
        <v>107</v>
      </c>
      <c r="E338" s="51">
        <v>412.3</v>
      </c>
      <c r="F338" s="51">
        <v>197.92</v>
      </c>
      <c r="G338" s="51">
        <v>707.81</v>
      </c>
      <c r="H338" s="30">
        <v>1318.03</v>
      </c>
      <c r="I338" s="22" t="s">
        <v>272</v>
      </c>
    </row>
    <row r="339" spans="1:9" ht="56.25" outlineLevel="2" x14ac:dyDescent="0.25">
      <c r="A339" s="18">
        <v>284</v>
      </c>
      <c r="B339" s="19">
        <v>45062</v>
      </c>
      <c r="C339" s="20" t="s">
        <v>264</v>
      </c>
      <c r="D339" s="21" t="s">
        <v>107</v>
      </c>
      <c r="E339" s="51">
        <v>412.3</v>
      </c>
      <c r="F339" s="51">
        <v>296.88</v>
      </c>
      <c r="G339" s="51">
        <v>776.80000000000007</v>
      </c>
      <c r="H339" s="30">
        <v>1485.98</v>
      </c>
      <c r="I339" s="22" t="s">
        <v>273</v>
      </c>
    </row>
    <row r="340" spans="1:9" ht="22.5" outlineLevel="2" x14ac:dyDescent="0.25">
      <c r="A340" s="18">
        <v>302</v>
      </c>
      <c r="B340" s="19">
        <v>45069</v>
      </c>
      <c r="C340" s="20" t="s">
        <v>264</v>
      </c>
      <c r="D340" s="21" t="s">
        <v>107</v>
      </c>
      <c r="E340" s="51">
        <v>1732.6799999999998</v>
      </c>
      <c r="F340" s="51">
        <v>923.52</v>
      </c>
      <c r="G340" s="51">
        <v>527.67999999999995</v>
      </c>
      <c r="H340" s="30">
        <v>3183.8799999999997</v>
      </c>
      <c r="I340" s="22" t="s">
        <v>274</v>
      </c>
    </row>
    <row r="341" spans="1:9" ht="33.75" outlineLevel="2" x14ac:dyDescent="0.25">
      <c r="A341" s="18">
        <v>312</v>
      </c>
      <c r="B341" s="19">
        <v>45076</v>
      </c>
      <c r="C341" s="20" t="s">
        <v>264</v>
      </c>
      <c r="D341" s="21" t="s">
        <v>107</v>
      </c>
      <c r="E341" s="51">
        <v>0</v>
      </c>
      <c r="F341" s="51">
        <v>197.92</v>
      </c>
      <c r="G341" s="51">
        <v>707.81</v>
      </c>
      <c r="H341" s="30">
        <v>905.7299999999999</v>
      </c>
      <c r="I341" s="22" t="s">
        <v>275</v>
      </c>
    </row>
    <row r="342" spans="1:9" ht="33.75" outlineLevel="2" x14ac:dyDescent="0.25">
      <c r="A342" s="23">
        <v>364</v>
      </c>
      <c r="B342" s="24">
        <v>45097</v>
      </c>
      <c r="C342" s="25" t="s">
        <v>264</v>
      </c>
      <c r="D342" s="26" t="s">
        <v>107</v>
      </c>
      <c r="E342" s="46">
        <v>412.3</v>
      </c>
      <c r="F342" s="46">
        <v>296.88</v>
      </c>
      <c r="G342" s="46">
        <v>707.81</v>
      </c>
      <c r="H342" s="28">
        <v>1416.99</v>
      </c>
      <c r="I342" s="29" t="s">
        <v>276</v>
      </c>
    </row>
    <row r="343" spans="1:9" ht="33.75" outlineLevel="2" x14ac:dyDescent="0.25">
      <c r="A343" s="23">
        <v>376</v>
      </c>
      <c r="B343" s="24">
        <v>45104</v>
      </c>
      <c r="C343" s="25" t="s">
        <v>264</v>
      </c>
      <c r="D343" s="26" t="s">
        <v>107</v>
      </c>
      <c r="E343" s="46">
        <v>0</v>
      </c>
      <c r="F343" s="46">
        <v>98.96</v>
      </c>
      <c r="G343" s="46">
        <v>12.74</v>
      </c>
      <c r="H343" s="28">
        <v>111.69999999999999</v>
      </c>
      <c r="I343" s="29" t="s">
        <v>277</v>
      </c>
    </row>
    <row r="344" spans="1:9" ht="45" outlineLevel="2" x14ac:dyDescent="0.25">
      <c r="A344" s="18">
        <v>419</v>
      </c>
      <c r="B344" s="19">
        <v>45118</v>
      </c>
      <c r="C344" s="20" t="s">
        <v>264</v>
      </c>
      <c r="D344" s="21" t="s">
        <v>107</v>
      </c>
      <c r="E344" s="51">
        <v>412.3</v>
      </c>
      <c r="F344" s="51">
        <v>296.88</v>
      </c>
      <c r="G344" s="51">
        <v>776.80000000000007</v>
      </c>
      <c r="H344" s="30">
        <v>1485.98</v>
      </c>
      <c r="I344" s="22" t="s">
        <v>278</v>
      </c>
    </row>
    <row r="345" spans="1:9" ht="33.75" outlineLevel="2" x14ac:dyDescent="0.25">
      <c r="A345" s="18">
        <v>166</v>
      </c>
      <c r="B345" s="19">
        <v>45118</v>
      </c>
      <c r="C345" s="20" t="s">
        <v>264</v>
      </c>
      <c r="D345" s="21" t="s">
        <v>107</v>
      </c>
      <c r="E345" s="51">
        <v>-412.3</v>
      </c>
      <c r="F345" s="51">
        <v>-197.92</v>
      </c>
      <c r="G345" s="51">
        <v>-707.81</v>
      </c>
      <c r="H345" s="30">
        <v>-1318.03</v>
      </c>
      <c r="I345" s="22" t="s">
        <v>279</v>
      </c>
    </row>
    <row r="346" spans="1:9" ht="33.75" outlineLevel="2" x14ac:dyDescent="0.25">
      <c r="A346" s="18">
        <v>450</v>
      </c>
      <c r="B346" s="19">
        <v>45132</v>
      </c>
      <c r="C346" s="20" t="s">
        <v>264</v>
      </c>
      <c r="D346" s="21" t="s">
        <v>107</v>
      </c>
      <c r="E346" s="51">
        <v>412.3</v>
      </c>
      <c r="F346" s="51">
        <v>197.92</v>
      </c>
      <c r="G346" s="51">
        <v>707.81</v>
      </c>
      <c r="H346" s="30">
        <v>1318.03</v>
      </c>
      <c r="I346" s="22" t="s">
        <v>280</v>
      </c>
    </row>
    <row r="347" spans="1:9" ht="56.25" outlineLevel="2" x14ac:dyDescent="0.25">
      <c r="A347" s="18">
        <v>466</v>
      </c>
      <c r="B347" s="19">
        <v>45146</v>
      </c>
      <c r="C347" s="20" t="s">
        <v>264</v>
      </c>
      <c r="D347" s="21" t="s">
        <v>107</v>
      </c>
      <c r="E347" s="51">
        <v>412.3</v>
      </c>
      <c r="F347" s="51">
        <v>296.88</v>
      </c>
      <c r="G347" s="51">
        <v>774.98</v>
      </c>
      <c r="H347" s="30">
        <v>1484.16</v>
      </c>
      <c r="I347" s="22" t="s">
        <v>281</v>
      </c>
    </row>
    <row r="348" spans="1:9" ht="45" outlineLevel="2" x14ac:dyDescent="0.25">
      <c r="A348" s="18">
        <v>467</v>
      </c>
      <c r="B348" s="19">
        <v>45146</v>
      </c>
      <c r="C348" s="20" t="s">
        <v>264</v>
      </c>
      <c r="D348" s="21" t="s">
        <v>107</v>
      </c>
      <c r="E348" s="51">
        <v>2078.04</v>
      </c>
      <c r="F348" s="51">
        <v>923.57999999999993</v>
      </c>
      <c r="G348" s="51">
        <v>667.98</v>
      </c>
      <c r="H348" s="30">
        <v>3669.6</v>
      </c>
      <c r="I348" s="22" t="s">
        <v>282</v>
      </c>
    </row>
    <row r="349" spans="1:9" ht="56.25" outlineLevel="2" x14ac:dyDescent="0.25">
      <c r="A349" s="18">
        <v>509</v>
      </c>
      <c r="B349" s="19">
        <v>45160</v>
      </c>
      <c r="C349" s="20" t="s">
        <v>264</v>
      </c>
      <c r="D349" s="21" t="s">
        <v>107</v>
      </c>
      <c r="E349" s="51">
        <v>824.6</v>
      </c>
      <c r="F349" s="51">
        <v>395.84</v>
      </c>
      <c r="G349" s="51">
        <v>1468.3999999999999</v>
      </c>
      <c r="H349" s="30">
        <v>2688.84</v>
      </c>
      <c r="I349" s="22" t="s">
        <v>283</v>
      </c>
    </row>
    <row r="350" spans="1:9" ht="33.75" outlineLevel="2" x14ac:dyDescent="0.25">
      <c r="A350" s="18">
        <v>525</v>
      </c>
      <c r="B350" s="19">
        <v>45167</v>
      </c>
      <c r="C350" s="20" t="s">
        <v>264</v>
      </c>
      <c r="D350" s="21" t="s">
        <v>107</v>
      </c>
      <c r="E350" s="51">
        <v>824.6</v>
      </c>
      <c r="F350" s="51">
        <v>395.84</v>
      </c>
      <c r="G350" s="51">
        <v>640.64</v>
      </c>
      <c r="H350" s="30">
        <v>1861.08</v>
      </c>
      <c r="I350" s="22" t="s">
        <v>284</v>
      </c>
    </row>
    <row r="351" spans="1:9" ht="56.25" outlineLevel="2" x14ac:dyDescent="0.25">
      <c r="A351" s="18">
        <v>587</v>
      </c>
      <c r="B351" s="19">
        <v>45188</v>
      </c>
      <c r="C351" s="20" t="s">
        <v>264</v>
      </c>
      <c r="D351" s="21" t="s">
        <v>107</v>
      </c>
      <c r="E351" s="51">
        <v>412.3</v>
      </c>
      <c r="F351" s="51">
        <v>296.88</v>
      </c>
      <c r="G351" s="51">
        <v>709.63</v>
      </c>
      <c r="H351" s="30">
        <v>1418.81</v>
      </c>
      <c r="I351" s="22" t="s">
        <v>285</v>
      </c>
    </row>
    <row r="352" spans="1:9" ht="45" outlineLevel="2" x14ac:dyDescent="0.25">
      <c r="A352" s="18">
        <v>614</v>
      </c>
      <c r="B352" s="19">
        <v>45195</v>
      </c>
      <c r="C352" s="20" t="s">
        <v>264</v>
      </c>
      <c r="D352" s="21" t="s">
        <v>107</v>
      </c>
      <c r="E352" s="51">
        <v>824.6</v>
      </c>
      <c r="F352" s="51">
        <v>593.76</v>
      </c>
      <c r="G352" s="51">
        <v>1413.8</v>
      </c>
      <c r="H352" s="30">
        <v>2832.16</v>
      </c>
      <c r="I352" s="22" t="s">
        <v>286</v>
      </c>
    </row>
    <row r="353" spans="1:9" ht="33.75" outlineLevel="2" x14ac:dyDescent="0.25">
      <c r="A353" s="18">
        <v>644</v>
      </c>
      <c r="B353" s="19">
        <v>45209</v>
      </c>
      <c r="C353" s="20" t="s">
        <v>264</v>
      </c>
      <c r="D353" s="21" t="s">
        <v>107</v>
      </c>
      <c r="E353" s="51">
        <v>2310.2399999999998</v>
      </c>
      <c r="F353" s="51">
        <v>1038.96</v>
      </c>
      <c r="G353" s="51">
        <v>725.56</v>
      </c>
      <c r="H353" s="30">
        <v>4074.7599999999998</v>
      </c>
      <c r="I353" s="22" t="s">
        <v>287</v>
      </c>
    </row>
    <row r="354" spans="1:9" ht="45" outlineLevel="2" x14ac:dyDescent="0.25">
      <c r="A354" s="23">
        <v>707</v>
      </c>
      <c r="B354" s="24">
        <v>45230</v>
      </c>
      <c r="C354" s="25" t="s">
        <v>264</v>
      </c>
      <c r="D354" s="26" t="s">
        <v>107</v>
      </c>
      <c r="E354" s="46">
        <v>412.3</v>
      </c>
      <c r="F354" s="46">
        <v>296.88</v>
      </c>
      <c r="G354" s="46">
        <v>709.63</v>
      </c>
      <c r="H354" s="28">
        <v>1418.81</v>
      </c>
      <c r="I354" s="29" t="s">
        <v>288</v>
      </c>
    </row>
    <row r="355" spans="1:9" ht="45" outlineLevel="2" x14ac:dyDescent="0.25">
      <c r="A355" s="18">
        <v>785</v>
      </c>
      <c r="B355" s="19">
        <v>45258</v>
      </c>
      <c r="C355" s="20" t="s">
        <v>264</v>
      </c>
      <c r="D355" s="21" t="s">
        <v>107</v>
      </c>
      <c r="E355" s="51">
        <v>824.6</v>
      </c>
      <c r="F355" s="51">
        <v>395.84</v>
      </c>
      <c r="G355" s="51">
        <v>707.81</v>
      </c>
      <c r="H355" s="30">
        <v>1928.25</v>
      </c>
      <c r="I355" s="22" t="s">
        <v>941</v>
      </c>
    </row>
    <row r="356" spans="1:9" ht="67.5" outlineLevel="2" x14ac:dyDescent="0.25">
      <c r="A356" s="18">
        <v>836</v>
      </c>
      <c r="B356" s="19">
        <v>45272</v>
      </c>
      <c r="C356" s="20" t="s">
        <v>264</v>
      </c>
      <c r="D356" s="21" t="s">
        <v>107</v>
      </c>
      <c r="E356" s="51">
        <v>824.6</v>
      </c>
      <c r="F356" s="51">
        <v>395.84</v>
      </c>
      <c r="G356" s="51">
        <v>774.98</v>
      </c>
      <c r="H356" s="30">
        <v>1995.42</v>
      </c>
      <c r="I356" s="22" t="s">
        <v>1004</v>
      </c>
    </row>
    <row r="357" spans="1:9" ht="45" outlineLevel="2" x14ac:dyDescent="0.25">
      <c r="A357" s="18">
        <v>858</v>
      </c>
      <c r="B357" s="19">
        <v>45275</v>
      </c>
      <c r="C357" s="20" t="s">
        <v>264</v>
      </c>
      <c r="D357" s="21" t="s">
        <v>107</v>
      </c>
      <c r="E357" s="51">
        <v>412.3</v>
      </c>
      <c r="F357" s="51">
        <v>197.92</v>
      </c>
      <c r="G357" s="51">
        <v>716.91</v>
      </c>
      <c r="H357" s="30">
        <v>1327.13</v>
      </c>
      <c r="I357" s="22" t="s">
        <v>1029</v>
      </c>
    </row>
    <row r="358" spans="1:9" outlineLevel="1" x14ac:dyDescent="0.25">
      <c r="A358" s="43"/>
      <c r="B358" s="44"/>
      <c r="C358" s="45" t="s">
        <v>1125</v>
      </c>
      <c r="D358" s="39"/>
      <c r="E358" s="52">
        <f>SUBTOTAL(9,E331:E357)</f>
        <v>18072.889999999996</v>
      </c>
      <c r="F358" s="52">
        <f>SUBTOTAL(9,F331:F357)</f>
        <v>10084.5</v>
      </c>
      <c r="G358" s="52">
        <f>SUBTOTAL(9,G331:G357)</f>
        <v>17809.869999999995</v>
      </c>
      <c r="H358" s="41">
        <f>SUBTOTAL(9,H331:H357)</f>
        <v>45967.259999999995</v>
      </c>
      <c r="I358" s="42"/>
    </row>
    <row r="359" spans="1:9" ht="33.75" outlineLevel="2" x14ac:dyDescent="0.25">
      <c r="A359" s="23">
        <v>732</v>
      </c>
      <c r="B359" s="24">
        <v>45240</v>
      </c>
      <c r="C359" s="25" t="s">
        <v>884</v>
      </c>
      <c r="D359" s="26" t="s">
        <v>104</v>
      </c>
      <c r="E359" s="46">
        <v>1236.9000000000001</v>
      </c>
      <c r="F359" s="46">
        <v>692.71999999999991</v>
      </c>
      <c r="G359" s="46">
        <v>115.42</v>
      </c>
      <c r="H359" s="28">
        <v>2045.04</v>
      </c>
      <c r="I359" s="29" t="s">
        <v>885</v>
      </c>
    </row>
    <row r="360" spans="1:9" outlineLevel="1" x14ac:dyDescent="0.25">
      <c r="A360" s="43"/>
      <c r="B360" s="44"/>
      <c r="C360" s="45" t="s">
        <v>1197</v>
      </c>
      <c r="D360" s="39"/>
      <c r="E360" s="52">
        <f>SUBTOTAL(9,E359:E359)</f>
        <v>1236.9000000000001</v>
      </c>
      <c r="F360" s="52">
        <f>SUBTOTAL(9,F359:F359)</f>
        <v>692.71999999999991</v>
      </c>
      <c r="G360" s="52">
        <f>SUBTOTAL(9,G359:G359)</f>
        <v>115.42</v>
      </c>
      <c r="H360" s="41">
        <f>SUBTOTAL(9,H359:H359)</f>
        <v>2045.04</v>
      </c>
      <c r="I360" s="42"/>
    </row>
    <row r="361" spans="1:9" ht="24" outlineLevel="2" x14ac:dyDescent="0.25">
      <c r="A361" s="23" t="s">
        <v>289</v>
      </c>
      <c r="B361" s="24">
        <v>44943</v>
      </c>
      <c r="C361" s="25" t="s">
        <v>290</v>
      </c>
      <c r="D361" s="26" t="s">
        <v>107</v>
      </c>
      <c r="E361" s="46">
        <v>390.99</v>
      </c>
      <c r="F361" s="46">
        <v>0</v>
      </c>
      <c r="G361" s="46">
        <v>0</v>
      </c>
      <c r="H361" s="28">
        <v>390.99</v>
      </c>
      <c r="I361" s="29" t="s">
        <v>291</v>
      </c>
    </row>
    <row r="362" spans="1:9" ht="24" outlineLevel="2" x14ac:dyDescent="0.25">
      <c r="A362" s="23" t="s">
        <v>292</v>
      </c>
      <c r="B362" s="24">
        <v>44943</v>
      </c>
      <c r="C362" s="25" t="s">
        <v>290</v>
      </c>
      <c r="D362" s="26" t="s">
        <v>107</v>
      </c>
      <c r="E362" s="46">
        <v>781.98</v>
      </c>
      <c r="F362" s="46">
        <v>0</v>
      </c>
      <c r="G362" s="46">
        <v>0</v>
      </c>
      <c r="H362" s="28">
        <v>781.98</v>
      </c>
      <c r="I362" s="29" t="s">
        <v>293</v>
      </c>
    </row>
    <row r="363" spans="1:9" ht="33.75" outlineLevel="2" x14ac:dyDescent="0.25">
      <c r="A363" s="23" t="s">
        <v>294</v>
      </c>
      <c r="B363" s="24">
        <v>44957</v>
      </c>
      <c r="C363" s="25" t="s">
        <v>290</v>
      </c>
      <c r="D363" s="26" t="s">
        <v>107</v>
      </c>
      <c r="E363" s="46">
        <v>390.99</v>
      </c>
      <c r="F363" s="46">
        <v>0</v>
      </c>
      <c r="G363" s="46">
        <v>0</v>
      </c>
      <c r="H363" s="28">
        <v>390.99</v>
      </c>
      <c r="I363" s="29" t="s">
        <v>295</v>
      </c>
    </row>
    <row r="364" spans="1:9" ht="33.75" outlineLevel="2" x14ac:dyDescent="0.25">
      <c r="A364" s="18">
        <v>24</v>
      </c>
      <c r="B364" s="19">
        <v>44950</v>
      </c>
      <c r="C364" s="20" t="s">
        <v>290</v>
      </c>
      <c r="D364" s="21" t="s">
        <v>107</v>
      </c>
      <c r="E364" s="51">
        <v>0</v>
      </c>
      <c r="F364" s="51">
        <v>187.68</v>
      </c>
      <c r="G364" s="51">
        <v>468.52</v>
      </c>
      <c r="H364" s="30">
        <v>656.2</v>
      </c>
      <c r="I364" s="22" t="s">
        <v>296</v>
      </c>
    </row>
    <row r="365" spans="1:9" ht="33.75" outlineLevel="2" x14ac:dyDescent="0.25">
      <c r="A365" s="23">
        <v>91</v>
      </c>
      <c r="B365" s="24">
        <v>44979</v>
      </c>
      <c r="C365" s="25" t="s">
        <v>290</v>
      </c>
      <c r="D365" s="26" t="s">
        <v>107</v>
      </c>
      <c r="E365" s="46">
        <v>824.6</v>
      </c>
      <c r="F365" s="46">
        <v>395.84</v>
      </c>
      <c r="G365" s="46">
        <v>493.05</v>
      </c>
      <c r="H365" s="28">
        <v>1713.49</v>
      </c>
      <c r="I365" s="29" t="s">
        <v>297</v>
      </c>
    </row>
    <row r="366" spans="1:9" ht="45" outlineLevel="2" x14ac:dyDescent="0.25">
      <c r="A366" s="23">
        <v>110</v>
      </c>
      <c r="B366" s="24">
        <v>44985</v>
      </c>
      <c r="C366" s="25" t="s">
        <v>290</v>
      </c>
      <c r="D366" s="26" t="s">
        <v>107</v>
      </c>
      <c r="E366" s="46">
        <v>412.3</v>
      </c>
      <c r="F366" s="46">
        <v>395.84</v>
      </c>
      <c r="G366" s="46">
        <v>560.22</v>
      </c>
      <c r="H366" s="28">
        <v>1368.3600000000001</v>
      </c>
      <c r="I366" s="29" t="s">
        <v>298</v>
      </c>
    </row>
    <row r="367" spans="1:9" ht="33.75" outlineLevel="2" x14ac:dyDescent="0.25">
      <c r="A367" s="23">
        <v>120</v>
      </c>
      <c r="B367" s="24">
        <v>44992</v>
      </c>
      <c r="C367" s="25" t="s">
        <v>290</v>
      </c>
      <c r="D367" s="26" t="s">
        <v>107</v>
      </c>
      <c r="E367" s="46">
        <v>412.3</v>
      </c>
      <c r="F367" s="46">
        <v>197.92</v>
      </c>
      <c r="G367" s="46">
        <v>493.05</v>
      </c>
      <c r="H367" s="28">
        <v>1103.27</v>
      </c>
      <c r="I367" s="29" t="s">
        <v>299</v>
      </c>
    </row>
    <row r="368" spans="1:9" ht="45" outlineLevel="2" x14ac:dyDescent="0.25">
      <c r="A368" s="18">
        <v>170</v>
      </c>
      <c r="B368" s="19">
        <v>45020</v>
      </c>
      <c r="C368" s="20" t="s">
        <v>290</v>
      </c>
      <c r="D368" s="21" t="s">
        <v>107</v>
      </c>
      <c r="E368" s="51">
        <v>412.3</v>
      </c>
      <c r="F368" s="51">
        <v>296.88</v>
      </c>
      <c r="G368" s="51">
        <v>562.04</v>
      </c>
      <c r="H368" s="30">
        <v>1271.22</v>
      </c>
      <c r="I368" s="22" t="s">
        <v>300</v>
      </c>
    </row>
    <row r="369" spans="1:9" ht="33.75" outlineLevel="2" x14ac:dyDescent="0.25">
      <c r="A369" s="23">
        <v>171</v>
      </c>
      <c r="B369" s="24">
        <v>45020</v>
      </c>
      <c r="C369" s="25" t="s">
        <v>290</v>
      </c>
      <c r="D369" s="26" t="s">
        <v>107</v>
      </c>
      <c r="E369" s="46">
        <v>412.3</v>
      </c>
      <c r="F369" s="46">
        <v>197.92</v>
      </c>
      <c r="G369" s="46">
        <v>493.05</v>
      </c>
      <c r="H369" s="28">
        <v>1103.27</v>
      </c>
      <c r="I369" s="29" t="s">
        <v>301</v>
      </c>
    </row>
    <row r="370" spans="1:9" ht="33.75" outlineLevel="2" x14ac:dyDescent="0.25">
      <c r="A370" s="23">
        <v>218</v>
      </c>
      <c r="B370" s="24">
        <v>45034</v>
      </c>
      <c r="C370" s="25" t="s">
        <v>290</v>
      </c>
      <c r="D370" s="26" t="s">
        <v>107</v>
      </c>
      <c r="E370" s="46">
        <v>0</v>
      </c>
      <c r="F370" s="46">
        <v>187.68</v>
      </c>
      <c r="G370" s="46">
        <v>470.25</v>
      </c>
      <c r="H370" s="28">
        <v>657.93000000000006</v>
      </c>
      <c r="I370" s="29" t="s">
        <v>302</v>
      </c>
    </row>
    <row r="371" spans="1:9" ht="33.75" outlineLevel="2" x14ac:dyDescent="0.25">
      <c r="A371" s="23">
        <v>242</v>
      </c>
      <c r="B371" s="24">
        <v>45048</v>
      </c>
      <c r="C371" s="25" t="s">
        <v>290</v>
      </c>
      <c r="D371" s="26" t="s">
        <v>107</v>
      </c>
      <c r="E371" s="46">
        <v>412.3</v>
      </c>
      <c r="F371" s="46">
        <v>197.92</v>
      </c>
      <c r="G371" s="46">
        <v>494.87</v>
      </c>
      <c r="H371" s="28">
        <v>1105.0900000000001</v>
      </c>
      <c r="I371" s="29" t="s">
        <v>303</v>
      </c>
    </row>
    <row r="372" spans="1:9" ht="56.25" outlineLevel="2" x14ac:dyDescent="0.25">
      <c r="A372" s="18">
        <v>265</v>
      </c>
      <c r="B372" s="19">
        <v>45055</v>
      </c>
      <c r="C372" s="20" t="s">
        <v>290</v>
      </c>
      <c r="D372" s="21" t="s">
        <v>107</v>
      </c>
      <c r="E372" s="51">
        <v>2061.5</v>
      </c>
      <c r="F372" s="51">
        <v>989.59999999999991</v>
      </c>
      <c r="G372" s="51">
        <v>696.38</v>
      </c>
      <c r="H372" s="30">
        <v>3747.48</v>
      </c>
      <c r="I372" s="22" t="s">
        <v>304</v>
      </c>
    </row>
    <row r="373" spans="1:9" ht="45" outlineLevel="2" x14ac:dyDescent="0.25">
      <c r="A373" s="18">
        <v>280</v>
      </c>
      <c r="B373" s="19">
        <v>45062</v>
      </c>
      <c r="C373" s="20" t="s">
        <v>290</v>
      </c>
      <c r="D373" s="21" t="s">
        <v>107</v>
      </c>
      <c r="E373" s="51">
        <v>412.3</v>
      </c>
      <c r="F373" s="51">
        <v>296.88</v>
      </c>
      <c r="G373" s="51">
        <v>493.05</v>
      </c>
      <c r="H373" s="30">
        <v>1202.23</v>
      </c>
      <c r="I373" s="22" t="s">
        <v>305</v>
      </c>
    </row>
    <row r="374" spans="1:9" ht="56.25" outlineLevel="2" x14ac:dyDescent="0.25">
      <c r="A374" s="18">
        <v>303</v>
      </c>
      <c r="B374" s="19">
        <v>45069</v>
      </c>
      <c r="C374" s="20" t="s">
        <v>290</v>
      </c>
      <c r="D374" s="21" t="s">
        <v>107</v>
      </c>
      <c r="E374" s="51">
        <v>412.3</v>
      </c>
      <c r="F374" s="51">
        <v>395.84</v>
      </c>
      <c r="G374" s="51">
        <v>491.23</v>
      </c>
      <c r="H374" s="30">
        <v>1299.3699999999999</v>
      </c>
      <c r="I374" s="22" t="s">
        <v>306</v>
      </c>
    </row>
    <row r="375" spans="1:9" ht="45" outlineLevel="2" x14ac:dyDescent="0.25">
      <c r="A375" s="18">
        <v>342</v>
      </c>
      <c r="B375" s="19">
        <v>45090</v>
      </c>
      <c r="C375" s="20" t="s">
        <v>290</v>
      </c>
      <c r="D375" s="21" t="s">
        <v>107</v>
      </c>
      <c r="E375" s="51">
        <v>824.6</v>
      </c>
      <c r="F375" s="51">
        <v>494.79999999999995</v>
      </c>
      <c r="G375" s="51">
        <v>560.22</v>
      </c>
      <c r="H375" s="30">
        <v>1879.6200000000001</v>
      </c>
      <c r="I375" s="22" t="s">
        <v>307</v>
      </c>
    </row>
    <row r="376" spans="1:9" ht="33.75" outlineLevel="2" x14ac:dyDescent="0.25">
      <c r="A376" s="23">
        <v>370</v>
      </c>
      <c r="B376" s="24">
        <v>45104</v>
      </c>
      <c r="C376" s="25" t="s">
        <v>290</v>
      </c>
      <c r="D376" s="26" t="s">
        <v>107</v>
      </c>
      <c r="E376" s="46">
        <v>0</v>
      </c>
      <c r="F376" s="46">
        <v>197.92</v>
      </c>
      <c r="G376" s="46">
        <v>493.05</v>
      </c>
      <c r="H376" s="28">
        <v>690.97</v>
      </c>
      <c r="I376" s="29" t="s">
        <v>308</v>
      </c>
    </row>
    <row r="377" spans="1:9" ht="33.75" outlineLevel="2" x14ac:dyDescent="0.25">
      <c r="A377" s="18">
        <v>398</v>
      </c>
      <c r="B377" s="19">
        <v>45111</v>
      </c>
      <c r="C377" s="20" t="s">
        <v>290</v>
      </c>
      <c r="D377" s="21" t="s">
        <v>107</v>
      </c>
      <c r="E377" s="51">
        <v>412.3</v>
      </c>
      <c r="F377" s="51">
        <v>197.92</v>
      </c>
      <c r="G377" s="51">
        <v>427.7</v>
      </c>
      <c r="H377" s="30">
        <v>1037.92</v>
      </c>
      <c r="I377" s="22" t="s">
        <v>309</v>
      </c>
    </row>
    <row r="378" spans="1:9" ht="33.75" outlineLevel="2" x14ac:dyDescent="0.25">
      <c r="A378" s="18">
        <v>399</v>
      </c>
      <c r="B378" s="19">
        <v>45111</v>
      </c>
      <c r="C378" s="20" t="s">
        <v>290</v>
      </c>
      <c r="D378" s="21" t="s">
        <v>107</v>
      </c>
      <c r="E378" s="51">
        <v>0</v>
      </c>
      <c r="F378" s="51">
        <v>197.92</v>
      </c>
      <c r="G378" s="51">
        <v>494.87</v>
      </c>
      <c r="H378" s="30">
        <v>692.79</v>
      </c>
      <c r="I378" s="22" t="s">
        <v>310</v>
      </c>
    </row>
    <row r="379" spans="1:9" ht="22.5" outlineLevel="2" x14ac:dyDescent="0.25">
      <c r="A379" s="18">
        <v>399</v>
      </c>
      <c r="B379" s="19">
        <v>45118</v>
      </c>
      <c r="C379" s="20" t="s">
        <v>290</v>
      </c>
      <c r="D379" s="21" t="s">
        <v>107</v>
      </c>
      <c r="E379" s="51">
        <v>412.3</v>
      </c>
      <c r="F379" s="51">
        <v>0</v>
      </c>
      <c r="G379" s="51">
        <v>0</v>
      </c>
      <c r="H379" s="30">
        <v>412.3</v>
      </c>
      <c r="I379" s="22" t="s">
        <v>311</v>
      </c>
    </row>
    <row r="380" spans="1:9" ht="33.75" outlineLevel="2" x14ac:dyDescent="0.25">
      <c r="A380" s="18">
        <v>426</v>
      </c>
      <c r="B380" s="19">
        <v>45118</v>
      </c>
      <c r="C380" s="20" t="s">
        <v>290</v>
      </c>
      <c r="D380" s="21" t="s">
        <v>107</v>
      </c>
      <c r="E380" s="51">
        <v>0</v>
      </c>
      <c r="F380" s="51">
        <v>98.96</v>
      </c>
      <c r="G380" s="51">
        <v>222.04000000000002</v>
      </c>
      <c r="H380" s="30">
        <v>321</v>
      </c>
      <c r="I380" s="22" t="s">
        <v>312</v>
      </c>
    </row>
    <row r="381" spans="1:9" ht="56.25" outlineLevel="2" x14ac:dyDescent="0.25">
      <c r="A381" s="18">
        <v>434</v>
      </c>
      <c r="B381" s="19">
        <v>45125</v>
      </c>
      <c r="C381" s="20" t="s">
        <v>290</v>
      </c>
      <c r="D381" s="21" t="s">
        <v>107</v>
      </c>
      <c r="E381" s="51">
        <v>412.3</v>
      </c>
      <c r="F381" s="51">
        <v>296.88</v>
      </c>
      <c r="G381" s="51">
        <v>489.41</v>
      </c>
      <c r="H381" s="30">
        <v>1198.5900000000001</v>
      </c>
      <c r="I381" s="22" t="s">
        <v>313</v>
      </c>
    </row>
    <row r="382" spans="1:9" ht="45" outlineLevel="2" x14ac:dyDescent="0.25">
      <c r="A382" s="18">
        <v>454</v>
      </c>
      <c r="B382" s="19">
        <v>45139</v>
      </c>
      <c r="C382" s="20" t="s">
        <v>290</v>
      </c>
      <c r="D382" s="21" t="s">
        <v>107</v>
      </c>
      <c r="E382" s="51">
        <v>824.6</v>
      </c>
      <c r="F382" s="51">
        <v>395.84</v>
      </c>
      <c r="G382" s="51">
        <v>556.58000000000004</v>
      </c>
      <c r="H382" s="30">
        <v>1777.02</v>
      </c>
      <c r="I382" s="22" t="s">
        <v>314</v>
      </c>
    </row>
    <row r="383" spans="1:9" ht="33.75" outlineLevel="2" x14ac:dyDescent="0.25">
      <c r="A383" s="18">
        <v>481</v>
      </c>
      <c r="B383" s="19">
        <v>45153</v>
      </c>
      <c r="C383" s="20" t="s">
        <v>290</v>
      </c>
      <c r="D383" s="21" t="s">
        <v>107</v>
      </c>
      <c r="E383" s="51">
        <v>412.3</v>
      </c>
      <c r="F383" s="51">
        <v>197.92</v>
      </c>
      <c r="G383" s="51">
        <v>489.41</v>
      </c>
      <c r="H383" s="30">
        <v>1099.6300000000001</v>
      </c>
      <c r="I383" s="22" t="s">
        <v>315</v>
      </c>
    </row>
    <row r="384" spans="1:9" ht="45" outlineLevel="2" x14ac:dyDescent="0.25">
      <c r="A384" s="23">
        <v>506</v>
      </c>
      <c r="B384" s="24">
        <v>45160</v>
      </c>
      <c r="C384" s="25" t="s">
        <v>290</v>
      </c>
      <c r="D384" s="26" t="s">
        <v>107</v>
      </c>
      <c r="E384" s="46">
        <v>412.3</v>
      </c>
      <c r="F384" s="46">
        <v>197.92</v>
      </c>
      <c r="G384" s="46">
        <v>493.05</v>
      </c>
      <c r="H384" s="28">
        <v>1103.27</v>
      </c>
      <c r="I384" s="29" t="s">
        <v>316</v>
      </c>
    </row>
    <row r="385" spans="1:9" ht="33.75" outlineLevel="2" x14ac:dyDescent="0.25">
      <c r="A385" s="18">
        <v>532</v>
      </c>
      <c r="B385" s="19">
        <v>45167</v>
      </c>
      <c r="C385" s="20" t="s">
        <v>290</v>
      </c>
      <c r="D385" s="21" t="s">
        <v>107</v>
      </c>
      <c r="E385" s="51">
        <v>412.3</v>
      </c>
      <c r="F385" s="51">
        <v>197.92</v>
      </c>
      <c r="G385" s="51">
        <v>556.58000000000004</v>
      </c>
      <c r="H385" s="30">
        <v>1166.8000000000002</v>
      </c>
      <c r="I385" s="22" t="s">
        <v>317</v>
      </c>
    </row>
    <row r="386" spans="1:9" ht="78.75" outlineLevel="2" x14ac:dyDescent="0.25">
      <c r="A386" s="23">
        <v>539</v>
      </c>
      <c r="B386" s="24">
        <v>45174</v>
      </c>
      <c r="C386" s="25" t="s">
        <v>290</v>
      </c>
      <c r="D386" s="26" t="s">
        <v>107</v>
      </c>
      <c r="E386" s="46">
        <v>2310.2399999999998</v>
      </c>
      <c r="F386" s="46">
        <v>1154.4000000000001</v>
      </c>
      <c r="G386" s="46">
        <v>846.11</v>
      </c>
      <c r="H386" s="28">
        <v>4310.75</v>
      </c>
      <c r="I386" s="29" t="s">
        <v>318</v>
      </c>
    </row>
    <row r="387" spans="1:9" ht="33.75" outlineLevel="2" x14ac:dyDescent="0.25">
      <c r="A387" s="23">
        <v>584</v>
      </c>
      <c r="B387" s="24">
        <v>45188</v>
      </c>
      <c r="C387" s="25" t="s">
        <v>290</v>
      </c>
      <c r="D387" s="26" t="s">
        <v>107</v>
      </c>
      <c r="E387" s="46">
        <v>412.3</v>
      </c>
      <c r="F387" s="46">
        <v>296.88</v>
      </c>
      <c r="G387" s="46">
        <v>489.41</v>
      </c>
      <c r="H387" s="28">
        <v>1198.5900000000001</v>
      </c>
      <c r="I387" s="29" t="s">
        <v>319</v>
      </c>
    </row>
    <row r="388" spans="1:9" ht="33.75" outlineLevel="2" x14ac:dyDescent="0.25">
      <c r="A388" s="18">
        <v>585</v>
      </c>
      <c r="B388" s="19">
        <v>45188</v>
      </c>
      <c r="C388" s="20" t="s">
        <v>290</v>
      </c>
      <c r="D388" s="21" t="s">
        <v>107</v>
      </c>
      <c r="E388" s="51">
        <v>412.3</v>
      </c>
      <c r="F388" s="51">
        <v>197.92</v>
      </c>
      <c r="G388" s="51">
        <v>489.41</v>
      </c>
      <c r="H388" s="30">
        <v>1099.6300000000001</v>
      </c>
      <c r="I388" s="22" t="s">
        <v>320</v>
      </c>
    </row>
    <row r="389" spans="1:9" ht="33.75" outlineLevel="2" x14ac:dyDescent="0.25">
      <c r="A389" s="18">
        <v>620</v>
      </c>
      <c r="B389" s="19">
        <v>45202</v>
      </c>
      <c r="C389" s="20" t="s">
        <v>290</v>
      </c>
      <c r="D389" s="21" t="s">
        <v>107</v>
      </c>
      <c r="E389" s="51">
        <v>412.3</v>
      </c>
      <c r="F389" s="51">
        <v>197.92</v>
      </c>
      <c r="G389" s="51">
        <v>494.87</v>
      </c>
      <c r="H389" s="30">
        <v>1105.0900000000001</v>
      </c>
      <c r="I389" s="22" t="s">
        <v>321</v>
      </c>
    </row>
    <row r="390" spans="1:9" ht="67.5" outlineLevel="2" x14ac:dyDescent="0.25">
      <c r="A390" s="18">
        <v>653</v>
      </c>
      <c r="B390" s="19">
        <v>45209</v>
      </c>
      <c r="C390" s="20" t="s">
        <v>290</v>
      </c>
      <c r="D390" s="21" t="s">
        <v>107</v>
      </c>
      <c r="E390" s="51">
        <v>3463.3999999999996</v>
      </c>
      <c r="F390" s="51">
        <v>1319.4</v>
      </c>
      <c r="G390" s="51">
        <v>1129.01</v>
      </c>
      <c r="H390" s="30">
        <v>5911.8099999999995</v>
      </c>
      <c r="I390" s="22" t="s">
        <v>322</v>
      </c>
    </row>
    <row r="391" spans="1:9" ht="33.75" outlineLevel="2" x14ac:dyDescent="0.25">
      <c r="A391" s="18">
        <v>676</v>
      </c>
      <c r="B391" s="19">
        <v>45223</v>
      </c>
      <c r="C391" s="20" t="s">
        <v>290</v>
      </c>
      <c r="D391" s="21" t="s">
        <v>107</v>
      </c>
      <c r="E391" s="51">
        <v>0</v>
      </c>
      <c r="F391" s="51">
        <v>197.92</v>
      </c>
      <c r="G391" s="51">
        <v>462.28000000000003</v>
      </c>
      <c r="H391" s="30">
        <v>660.2</v>
      </c>
      <c r="I391" s="22" t="s">
        <v>323</v>
      </c>
    </row>
    <row r="392" spans="1:9" ht="33.75" outlineLevel="2" x14ac:dyDescent="0.25">
      <c r="A392" s="18">
        <v>689</v>
      </c>
      <c r="B392" s="19">
        <v>45223</v>
      </c>
      <c r="C392" s="20" t="s">
        <v>290</v>
      </c>
      <c r="D392" s="21" t="s">
        <v>107</v>
      </c>
      <c r="E392" s="51">
        <v>412.3</v>
      </c>
      <c r="F392" s="51">
        <v>197.92</v>
      </c>
      <c r="G392" s="51">
        <v>489.41</v>
      </c>
      <c r="H392" s="30">
        <v>1099.6300000000001</v>
      </c>
      <c r="I392" s="22" t="s">
        <v>324</v>
      </c>
    </row>
    <row r="393" spans="1:9" ht="33.75" outlineLevel="2" x14ac:dyDescent="0.25">
      <c r="A393" s="18">
        <v>713</v>
      </c>
      <c r="B393" s="19">
        <v>45240</v>
      </c>
      <c r="C393" s="20" t="s">
        <v>290</v>
      </c>
      <c r="D393" s="21" t="s">
        <v>107</v>
      </c>
      <c r="E393" s="51">
        <v>0</v>
      </c>
      <c r="F393" s="51">
        <v>197.92</v>
      </c>
      <c r="G393" s="51">
        <v>489.41</v>
      </c>
      <c r="H393" s="30">
        <v>687.33</v>
      </c>
      <c r="I393" s="22" t="s">
        <v>858</v>
      </c>
    </row>
    <row r="394" spans="1:9" ht="33.75" outlineLevel="2" x14ac:dyDescent="0.25">
      <c r="A394" s="18">
        <v>714</v>
      </c>
      <c r="B394" s="19">
        <v>45240</v>
      </c>
      <c r="C394" s="20" t="s">
        <v>290</v>
      </c>
      <c r="D394" s="21" t="s">
        <v>107</v>
      </c>
      <c r="E394" s="51">
        <v>412.3</v>
      </c>
      <c r="F394" s="51">
        <v>197.92</v>
      </c>
      <c r="G394" s="51">
        <v>489.41</v>
      </c>
      <c r="H394" s="30">
        <v>1099.6300000000001</v>
      </c>
      <c r="I394" s="22" t="s">
        <v>859</v>
      </c>
    </row>
    <row r="395" spans="1:9" ht="33.75" outlineLevel="2" x14ac:dyDescent="0.25">
      <c r="A395" s="18">
        <v>715</v>
      </c>
      <c r="B395" s="19">
        <v>45240</v>
      </c>
      <c r="C395" s="20" t="s">
        <v>290</v>
      </c>
      <c r="D395" s="21" t="s">
        <v>107</v>
      </c>
      <c r="E395" s="51">
        <v>412.3</v>
      </c>
      <c r="F395" s="51">
        <v>197.92</v>
      </c>
      <c r="G395" s="51">
        <v>489.41</v>
      </c>
      <c r="H395" s="30">
        <v>1099.6300000000001</v>
      </c>
      <c r="I395" s="22" t="s">
        <v>860</v>
      </c>
    </row>
    <row r="396" spans="1:9" ht="33.75" outlineLevel="2" x14ac:dyDescent="0.25">
      <c r="A396" s="18">
        <v>806</v>
      </c>
      <c r="B396" s="19">
        <v>45265</v>
      </c>
      <c r="C396" s="20" t="s">
        <v>290</v>
      </c>
      <c r="D396" s="21" t="s">
        <v>107</v>
      </c>
      <c r="E396" s="51">
        <v>2078.04</v>
      </c>
      <c r="F396" s="51">
        <v>1055.52</v>
      </c>
      <c r="G396" s="51">
        <v>296.88</v>
      </c>
      <c r="H396" s="30">
        <v>3430.44</v>
      </c>
      <c r="I396" s="22" t="s">
        <v>974</v>
      </c>
    </row>
    <row r="397" spans="1:9" ht="33.75" outlineLevel="2" x14ac:dyDescent="0.25">
      <c r="A397" s="18">
        <v>807</v>
      </c>
      <c r="B397" s="19">
        <v>45265</v>
      </c>
      <c r="C397" s="20" t="s">
        <v>290</v>
      </c>
      <c r="D397" s="21" t="s">
        <v>107</v>
      </c>
      <c r="E397" s="51">
        <v>412.3</v>
      </c>
      <c r="F397" s="51">
        <v>197.92</v>
      </c>
      <c r="G397" s="51">
        <v>67.17</v>
      </c>
      <c r="H397" s="30">
        <v>677.39</v>
      </c>
      <c r="I397" s="22" t="s">
        <v>975</v>
      </c>
    </row>
    <row r="398" spans="1:9" ht="45" outlineLevel="2" x14ac:dyDescent="0.25">
      <c r="A398" s="18">
        <v>808</v>
      </c>
      <c r="B398" s="19">
        <v>45265</v>
      </c>
      <c r="C398" s="20" t="s">
        <v>290</v>
      </c>
      <c r="D398" s="21" t="s">
        <v>107</v>
      </c>
      <c r="E398" s="51">
        <v>824.6</v>
      </c>
      <c r="F398" s="51">
        <v>395.84</v>
      </c>
      <c r="G398" s="51">
        <v>134.34</v>
      </c>
      <c r="H398" s="30">
        <v>1354.78</v>
      </c>
      <c r="I398" s="22" t="s">
        <v>976</v>
      </c>
    </row>
    <row r="399" spans="1:9" ht="33.75" outlineLevel="2" x14ac:dyDescent="0.25">
      <c r="A399" s="18">
        <v>890</v>
      </c>
      <c r="B399" s="19">
        <v>45279</v>
      </c>
      <c r="C399" s="20" t="s">
        <v>290</v>
      </c>
      <c r="D399" s="21" t="s">
        <v>107</v>
      </c>
      <c r="E399" s="51">
        <v>412.3</v>
      </c>
      <c r="F399" s="51">
        <v>197.92</v>
      </c>
      <c r="G399" s="51">
        <v>493.05</v>
      </c>
      <c r="H399" s="30">
        <v>1103.27</v>
      </c>
      <c r="I399" s="22" t="s">
        <v>1075</v>
      </c>
    </row>
    <row r="400" spans="1:9" ht="45" outlineLevel="2" x14ac:dyDescent="0.25">
      <c r="A400" s="18">
        <v>891</v>
      </c>
      <c r="B400" s="19">
        <v>45279</v>
      </c>
      <c r="C400" s="20" t="s">
        <v>290</v>
      </c>
      <c r="D400" s="21" t="s">
        <v>107</v>
      </c>
      <c r="E400" s="51">
        <v>824.6</v>
      </c>
      <c r="F400" s="51">
        <v>395.84</v>
      </c>
      <c r="G400" s="51">
        <v>493.05</v>
      </c>
      <c r="H400" s="30">
        <v>1713.49</v>
      </c>
      <c r="I400" s="22" t="s">
        <v>1076</v>
      </c>
    </row>
    <row r="401" spans="1:9" ht="33.75" outlineLevel="2" x14ac:dyDescent="0.25">
      <c r="A401" s="18">
        <v>892</v>
      </c>
      <c r="B401" s="19">
        <v>45279</v>
      </c>
      <c r="C401" s="20" t="s">
        <v>290</v>
      </c>
      <c r="D401" s="21" t="s">
        <v>107</v>
      </c>
      <c r="E401" s="51">
        <v>412.3</v>
      </c>
      <c r="F401" s="51">
        <v>197.92</v>
      </c>
      <c r="G401" s="51">
        <v>493.05</v>
      </c>
      <c r="H401" s="30">
        <v>1103.27</v>
      </c>
      <c r="I401" s="22" t="s">
        <v>1077</v>
      </c>
    </row>
    <row r="402" spans="1:9" ht="33.75" outlineLevel="2" x14ac:dyDescent="0.25">
      <c r="A402" s="18">
        <v>908</v>
      </c>
      <c r="B402" s="19">
        <v>45286</v>
      </c>
      <c r="C402" s="20" t="s">
        <v>290</v>
      </c>
      <c r="D402" s="21" t="s">
        <v>107</v>
      </c>
      <c r="E402" s="51">
        <v>412.3</v>
      </c>
      <c r="F402" s="51">
        <v>197.92</v>
      </c>
      <c r="G402" s="51">
        <v>493.05</v>
      </c>
      <c r="H402" s="30">
        <v>1103.27</v>
      </c>
      <c r="I402" s="22" t="s">
        <v>1098</v>
      </c>
    </row>
    <row r="403" spans="1:9" outlineLevel="1" x14ac:dyDescent="0.25">
      <c r="A403" s="43"/>
      <c r="B403" s="44"/>
      <c r="C403" s="45" t="s">
        <v>1126</v>
      </c>
      <c r="D403" s="39"/>
      <c r="E403" s="52">
        <f>SUBTOTAL(9,E361:E402)</f>
        <v>25083.03999999999</v>
      </c>
      <c r="F403" s="52">
        <f>SUBTOTAL(9,F361:F402)</f>
        <v>13009.000000000004</v>
      </c>
      <c r="G403" s="52">
        <f>SUBTOTAL(9,G361:G402)</f>
        <v>18837.939999999999</v>
      </c>
      <c r="H403" s="41">
        <f>SUBTOTAL(9,H361:H402)</f>
        <v>56929.979999999974</v>
      </c>
      <c r="I403" s="42"/>
    </row>
    <row r="404" spans="1:9" ht="33.75" outlineLevel="2" x14ac:dyDescent="0.25">
      <c r="A404" s="23">
        <v>248</v>
      </c>
      <c r="B404" s="24">
        <v>45055</v>
      </c>
      <c r="C404" s="25" t="s">
        <v>325</v>
      </c>
      <c r="D404" s="26" t="s">
        <v>104</v>
      </c>
      <c r="E404" s="46">
        <v>824.6</v>
      </c>
      <c r="F404" s="46">
        <v>395.84</v>
      </c>
      <c r="G404" s="46">
        <v>230.84</v>
      </c>
      <c r="H404" s="28">
        <v>1451.28</v>
      </c>
      <c r="I404" s="29" t="s">
        <v>326</v>
      </c>
    </row>
    <row r="405" spans="1:9" outlineLevel="1" x14ac:dyDescent="0.25">
      <c r="A405" s="43"/>
      <c r="B405" s="44"/>
      <c r="C405" s="45" t="s">
        <v>1198</v>
      </c>
      <c r="D405" s="39"/>
      <c r="E405" s="52">
        <f>SUBTOTAL(9,E404:E404)</f>
        <v>824.6</v>
      </c>
      <c r="F405" s="52">
        <f>SUBTOTAL(9,F404:F404)</f>
        <v>395.84</v>
      </c>
      <c r="G405" s="52">
        <f>SUBTOTAL(9,G404:G404)</f>
        <v>230.84</v>
      </c>
      <c r="H405" s="41">
        <f>SUBTOTAL(9,H404:H404)</f>
        <v>1451.28</v>
      </c>
      <c r="I405" s="42"/>
    </row>
    <row r="406" spans="1:9" ht="33.75" outlineLevel="2" x14ac:dyDescent="0.25">
      <c r="A406" s="23">
        <v>536</v>
      </c>
      <c r="B406" s="24">
        <v>45167</v>
      </c>
      <c r="C406" s="25" t="s">
        <v>327</v>
      </c>
      <c r="D406" s="26" t="s">
        <v>104</v>
      </c>
      <c r="E406" s="46">
        <v>412.3</v>
      </c>
      <c r="F406" s="46">
        <v>395.84</v>
      </c>
      <c r="G406" s="46">
        <v>288.55</v>
      </c>
      <c r="H406" s="28">
        <v>1096.69</v>
      </c>
      <c r="I406" s="29" t="s">
        <v>328</v>
      </c>
    </row>
    <row r="407" spans="1:9" outlineLevel="1" x14ac:dyDescent="0.25">
      <c r="A407" s="43"/>
      <c r="B407" s="44"/>
      <c r="C407" s="45" t="s">
        <v>1199</v>
      </c>
      <c r="D407" s="39"/>
      <c r="E407" s="52">
        <f>SUBTOTAL(9,E406:E406)</f>
        <v>412.3</v>
      </c>
      <c r="F407" s="52">
        <f>SUBTOTAL(9,F406:F406)</f>
        <v>395.84</v>
      </c>
      <c r="G407" s="52">
        <f>SUBTOTAL(9,G406:G406)</f>
        <v>288.55</v>
      </c>
      <c r="H407" s="41">
        <f>SUBTOTAL(9,H406:H406)</f>
        <v>1096.69</v>
      </c>
      <c r="I407" s="42"/>
    </row>
    <row r="408" spans="1:9" ht="33.75" outlineLevel="2" x14ac:dyDescent="0.25">
      <c r="A408" s="23">
        <v>45</v>
      </c>
      <c r="B408" s="24">
        <v>44964</v>
      </c>
      <c r="C408" s="25" t="s">
        <v>329</v>
      </c>
      <c r="D408" s="26" t="s">
        <v>107</v>
      </c>
      <c r="E408" s="46">
        <v>0</v>
      </c>
      <c r="F408" s="46">
        <v>187.68</v>
      </c>
      <c r="G408" s="46">
        <v>109.46</v>
      </c>
      <c r="H408" s="28">
        <v>297.14</v>
      </c>
      <c r="I408" s="29" t="s">
        <v>330</v>
      </c>
    </row>
    <row r="409" spans="1:9" ht="22.5" outlineLevel="2" x14ac:dyDescent="0.25">
      <c r="A409" s="18">
        <v>69</v>
      </c>
      <c r="B409" s="19">
        <v>44971</v>
      </c>
      <c r="C409" s="20" t="s">
        <v>329</v>
      </c>
      <c r="D409" s="21" t="s">
        <v>107</v>
      </c>
      <c r="E409" s="51">
        <v>0</v>
      </c>
      <c r="F409" s="51">
        <v>197.92</v>
      </c>
      <c r="G409" s="51">
        <v>115.42</v>
      </c>
      <c r="H409" s="30">
        <v>313.33999999999997</v>
      </c>
      <c r="I409" s="22" t="s">
        <v>331</v>
      </c>
    </row>
    <row r="410" spans="1:9" ht="22.5" outlineLevel="2" x14ac:dyDescent="0.25">
      <c r="A410" s="18">
        <v>92</v>
      </c>
      <c r="B410" s="19">
        <v>44979</v>
      </c>
      <c r="C410" s="20" t="s">
        <v>329</v>
      </c>
      <c r="D410" s="21" t="s">
        <v>107</v>
      </c>
      <c r="E410" s="51">
        <v>0</v>
      </c>
      <c r="F410" s="51">
        <v>98.96</v>
      </c>
      <c r="G410" s="51">
        <v>115.42</v>
      </c>
      <c r="H410" s="30">
        <v>214.38</v>
      </c>
      <c r="I410" s="22" t="s">
        <v>332</v>
      </c>
    </row>
    <row r="411" spans="1:9" ht="33.75" outlineLevel="2" x14ac:dyDescent="0.25">
      <c r="A411" s="23">
        <v>130</v>
      </c>
      <c r="B411" s="24">
        <v>44999</v>
      </c>
      <c r="C411" s="25" t="s">
        <v>329</v>
      </c>
      <c r="D411" s="26" t="s">
        <v>107</v>
      </c>
      <c r="E411" s="46">
        <v>0</v>
      </c>
      <c r="F411" s="46">
        <v>98.96</v>
      </c>
      <c r="G411" s="46">
        <v>115.42</v>
      </c>
      <c r="H411" s="28">
        <v>214.38</v>
      </c>
      <c r="I411" s="29" t="s">
        <v>333</v>
      </c>
    </row>
    <row r="412" spans="1:9" ht="33.75" outlineLevel="2" x14ac:dyDescent="0.25">
      <c r="A412" s="18">
        <v>168</v>
      </c>
      <c r="B412" s="19">
        <v>45020</v>
      </c>
      <c r="C412" s="20" t="s">
        <v>329</v>
      </c>
      <c r="D412" s="21" t="s">
        <v>107</v>
      </c>
      <c r="E412" s="51">
        <v>0</v>
      </c>
      <c r="F412" s="51">
        <v>98.96</v>
      </c>
      <c r="G412" s="51">
        <v>115.42</v>
      </c>
      <c r="H412" s="30">
        <v>214.38</v>
      </c>
      <c r="I412" s="22" t="s">
        <v>334</v>
      </c>
    </row>
    <row r="413" spans="1:9" ht="33.75" outlineLevel="2" x14ac:dyDescent="0.25">
      <c r="A413" s="18">
        <v>169</v>
      </c>
      <c r="B413" s="19">
        <v>45020</v>
      </c>
      <c r="C413" s="20" t="s">
        <v>329</v>
      </c>
      <c r="D413" s="21" t="s">
        <v>107</v>
      </c>
      <c r="E413" s="51">
        <v>0</v>
      </c>
      <c r="F413" s="51">
        <v>98.96</v>
      </c>
      <c r="G413" s="51">
        <v>115.42</v>
      </c>
      <c r="H413" s="30">
        <v>214.38</v>
      </c>
      <c r="I413" s="22" t="s">
        <v>335</v>
      </c>
    </row>
    <row r="414" spans="1:9" ht="33.75" outlineLevel="2" x14ac:dyDescent="0.25">
      <c r="A414" s="18">
        <v>201</v>
      </c>
      <c r="B414" s="19">
        <v>45034</v>
      </c>
      <c r="C414" s="20" t="s">
        <v>329</v>
      </c>
      <c r="D414" s="21" t="s">
        <v>107</v>
      </c>
      <c r="E414" s="51">
        <v>0</v>
      </c>
      <c r="F414" s="51">
        <v>197.92</v>
      </c>
      <c r="G414" s="51">
        <v>115.42</v>
      </c>
      <c r="H414" s="30">
        <v>313.33999999999997</v>
      </c>
      <c r="I414" s="22" t="s">
        <v>336</v>
      </c>
    </row>
    <row r="415" spans="1:9" ht="33.75" outlineLevel="2" x14ac:dyDescent="0.25">
      <c r="A415" s="18">
        <v>227</v>
      </c>
      <c r="B415" s="19">
        <v>45041</v>
      </c>
      <c r="C415" s="20" t="s">
        <v>329</v>
      </c>
      <c r="D415" s="21" t="s">
        <v>107</v>
      </c>
      <c r="E415" s="51">
        <v>0</v>
      </c>
      <c r="F415" s="51">
        <v>98.96</v>
      </c>
      <c r="G415" s="51">
        <v>115.42</v>
      </c>
      <c r="H415" s="30">
        <v>214.38</v>
      </c>
      <c r="I415" s="22" t="s">
        <v>337</v>
      </c>
    </row>
    <row r="416" spans="1:9" ht="33.75" outlineLevel="2" x14ac:dyDescent="0.25">
      <c r="A416" s="18">
        <v>262</v>
      </c>
      <c r="B416" s="19">
        <v>45055</v>
      </c>
      <c r="C416" s="20" t="s">
        <v>329</v>
      </c>
      <c r="D416" s="21" t="s">
        <v>107</v>
      </c>
      <c r="E416" s="51">
        <v>0</v>
      </c>
      <c r="F416" s="51">
        <v>98.96</v>
      </c>
      <c r="G416" s="51">
        <v>115.42</v>
      </c>
      <c r="H416" s="30">
        <v>214.38</v>
      </c>
      <c r="I416" s="22" t="s">
        <v>338</v>
      </c>
    </row>
    <row r="417" spans="1:9" ht="33.75" outlineLevel="2" x14ac:dyDescent="0.25">
      <c r="A417" s="18">
        <v>283</v>
      </c>
      <c r="B417" s="19">
        <v>45062</v>
      </c>
      <c r="C417" s="20" t="s">
        <v>329</v>
      </c>
      <c r="D417" s="21" t="s">
        <v>107</v>
      </c>
      <c r="E417" s="51">
        <v>0</v>
      </c>
      <c r="F417" s="51">
        <v>197.92</v>
      </c>
      <c r="G417" s="51">
        <v>115.42</v>
      </c>
      <c r="H417" s="30">
        <v>313.33999999999997</v>
      </c>
      <c r="I417" s="22" t="s">
        <v>339</v>
      </c>
    </row>
    <row r="418" spans="1:9" ht="33.75" outlineLevel="2" x14ac:dyDescent="0.25">
      <c r="A418" s="18">
        <v>299</v>
      </c>
      <c r="B418" s="19">
        <v>45069</v>
      </c>
      <c r="C418" s="20" t="s">
        <v>329</v>
      </c>
      <c r="D418" s="21" t="s">
        <v>107</v>
      </c>
      <c r="E418" s="51">
        <v>0</v>
      </c>
      <c r="F418" s="51">
        <v>98.96</v>
      </c>
      <c r="G418" s="51">
        <v>115.42</v>
      </c>
      <c r="H418" s="30">
        <v>214.38</v>
      </c>
      <c r="I418" s="22" t="s">
        <v>340</v>
      </c>
    </row>
    <row r="419" spans="1:9" ht="45" outlineLevel="2" x14ac:dyDescent="0.25">
      <c r="A419" s="23">
        <v>320</v>
      </c>
      <c r="B419" s="24">
        <v>45083</v>
      </c>
      <c r="C419" s="25" t="s">
        <v>329</v>
      </c>
      <c r="D419" s="26" t="s">
        <v>107</v>
      </c>
      <c r="E419" s="46">
        <v>0</v>
      </c>
      <c r="F419" s="46">
        <v>197.92</v>
      </c>
      <c r="G419" s="46">
        <v>115.42</v>
      </c>
      <c r="H419" s="28">
        <v>313.33999999999997</v>
      </c>
      <c r="I419" s="29" t="s">
        <v>341</v>
      </c>
    </row>
    <row r="420" spans="1:9" ht="33.75" outlineLevel="2" x14ac:dyDescent="0.25">
      <c r="A420" s="23">
        <v>344</v>
      </c>
      <c r="B420" s="24">
        <v>45090</v>
      </c>
      <c r="C420" s="25" t="s">
        <v>329</v>
      </c>
      <c r="D420" s="26" t="s">
        <v>107</v>
      </c>
      <c r="E420" s="46">
        <v>0</v>
      </c>
      <c r="F420" s="46">
        <v>98.96</v>
      </c>
      <c r="G420" s="46">
        <v>115.42</v>
      </c>
      <c r="H420" s="28">
        <v>214.38</v>
      </c>
      <c r="I420" s="29" t="s">
        <v>342</v>
      </c>
    </row>
    <row r="421" spans="1:9" ht="33.75" outlineLevel="2" x14ac:dyDescent="0.25">
      <c r="A421" s="18">
        <v>351</v>
      </c>
      <c r="B421" s="19">
        <v>45097</v>
      </c>
      <c r="C421" s="20" t="s">
        <v>329</v>
      </c>
      <c r="D421" s="21" t="s">
        <v>107</v>
      </c>
      <c r="E421" s="51">
        <v>0</v>
      </c>
      <c r="F421" s="51">
        <v>98.96</v>
      </c>
      <c r="G421" s="51">
        <v>115.42</v>
      </c>
      <c r="H421" s="30">
        <v>214.38</v>
      </c>
      <c r="I421" s="22" t="s">
        <v>343</v>
      </c>
    </row>
    <row r="422" spans="1:9" ht="33.75" outlineLevel="2" x14ac:dyDescent="0.25">
      <c r="A422" s="18">
        <v>352</v>
      </c>
      <c r="B422" s="19">
        <v>45097</v>
      </c>
      <c r="C422" s="20" t="s">
        <v>329</v>
      </c>
      <c r="D422" s="21" t="s">
        <v>107</v>
      </c>
      <c r="E422" s="51">
        <v>0</v>
      </c>
      <c r="F422" s="51">
        <v>98.96</v>
      </c>
      <c r="G422" s="51">
        <v>115.42</v>
      </c>
      <c r="H422" s="30">
        <v>214.38</v>
      </c>
      <c r="I422" s="22" t="s">
        <v>344</v>
      </c>
    </row>
    <row r="423" spans="1:9" ht="33.75" outlineLevel="2" x14ac:dyDescent="0.25">
      <c r="A423" s="18">
        <v>433</v>
      </c>
      <c r="B423" s="19">
        <v>45125</v>
      </c>
      <c r="C423" s="20" t="s">
        <v>329</v>
      </c>
      <c r="D423" s="21" t="s">
        <v>107</v>
      </c>
      <c r="E423" s="51">
        <v>0</v>
      </c>
      <c r="F423" s="51">
        <v>0</v>
      </c>
      <c r="G423" s="51">
        <v>115.42</v>
      </c>
      <c r="H423" s="30">
        <v>115.42</v>
      </c>
      <c r="I423" s="22" t="s">
        <v>345</v>
      </c>
    </row>
    <row r="424" spans="1:9" ht="33.75" outlineLevel="2" x14ac:dyDescent="0.25">
      <c r="A424" s="18">
        <v>490</v>
      </c>
      <c r="B424" s="19">
        <v>45153</v>
      </c>
      <c r="C424" s="20" t="s">
        <v>329</v>
      </c>
      <c r="D424" s="21" t="s">
        <v>107</v>
      </c>
      <c r="E424" s="51">
        <v>0</v>
      </c>
      <c r="F424" s="51">
        <v>98.96</v>
      </c>
      <c r="G424" s="51">
        <v>115.42</v>
      </c>
      <c r="H424" s="30">
        <v>214.38</v>
      </c>
      <c r="I424" s="22" t="s">
        <v>346</v>
      </c>
    </row>
    <row r="425" spans="1:9" ht="33.75" outlineLevel="2" x14ac:dyDescent="0.25">
      <c r="A425" s="18">
        <v>507</v>
      </c>
      <c r="B425" s="19">
        <v>45160</v>
      </c>
      <c r="C425" s="20" t="s">
        <v>329</v>
      </c>
      <c r="D425" s="21" t="s">
        <v>107</v>
      </c>
      <c r="E425" s="51">
        <v>0</v>
      </c>
      <c r="F425" s="51">
        <v>98.96</v>
      </c>
      <c r="G425" s="51">
        <v>115.42</v>
      </c>
      <c r="H425" s="30">
        <v>214.38</v>
      </c>
      <c r="I425" s="22" t="s">
        <v>347</v>
      </c>
    </row>
    <row r="426" spans="1:9" ht="33.75" outlineLevel="2" x14ac:dyDescent="0.25">
      <c r="A426" s="18">
        <v>508</v>
      </c>
      <c r="B426" s="19">
        <v>45160</v>
      </c>
      <c r="C426" s="20" t="s">
        <v>329</v>
      </c>
      <c r="D426" s="21" t="s">
        <v>107</v>
      </c>
      <c r="E426" s="51">
        <v>412.3</v>
      </c>
      <c r="F426" s="51">
        <v>197.92</v>
      </c>
      <c r="G426" s="51">
        <v>115.42</v>
      </c>
      <c r="H426" s="30">
        <v>725.64</v>
      </c>
      <c r="I426" s="22" t="s">
        <v>348</v>
      </c>
    </row>
    <row r="427" spans="1:9" ht="22.5" outlineLevel="2" x14ac:dyDescent="0.25">
      <c r="A427" s="18">
        <v>550</v>
      </c>
      <c r="B427" s="19">
        <v>45174</v>
      </c>
      <c r="C427" s="20" t="s">
        <v>329</v>
      </c>
      <c r="D427" s="21" t="s">
        <v>107</v>
      </c>
      <c r="E427" s="51">
        <v>0</v>
      </c>
      <c r="F427" s="51">
        <v>98.96</v>
      </c>
      <c r="G427" s="51">
        <v>57.71</v>
      </c>
      <c r="H427" s="30">
        <v>156.66999999999999</v>
      </c>
      <c r="I427" s="22" t="s">
        <v>349</v>
      </c>
    </row>
    <row r="428" spans="1:9" ht="22.5" outlineLevel="2" x14ac:dyDescent="0.25">
      <c r="A428" s="18">
        <v>551</v>
      </c>
      <c r="B428" s="19">
        <v>45181</v>
      </c>
      <c r="C428" s="20" t="s">
        <v>329</v>
      </c>
      <c r="D428" s="21" t="s">
        <v>107</v>
      </c>
      <c r="E428" s="51">
        <v>0</v>
      </c>
      <c r="F428" s="51">
        <v>197.92</v>
      </c>
      <c r="G428" s="51">
        <v>115.42</v>
      </c>
      <c r="H428" s="30">
        <v>313.33999999999997</v>
      </c>
      <c r="I428" s="22" t="s">
        <v>350</v>
      </c>
    </row>
    <row r="429" spans="1:9" ht="22.5" outlineLevel="2" x14ac:dyDescent="0.25">
      <c r="A429" s="18">
        <v>552</v>
      </c>
      <c r="B429" s="19">
        <v>45181</v>
      </c>
      <c r="C429" s="20" t="s">
        <v>329</v>
      </c>
      <c r="D429" s="21" t="s">
        <v>107</v>
      </c>
      <c r="E429" s="51">
        <v>0</v>
      </c>
      <c r="F429" s="51">
        <v>98.96</v>
      </c>
      <c r="G429" s="51">
        <v>115.42</v>
      </c>
      <c r="H429" s="30">
        <v>214.38</v>
      </c>
      <c r="I429" s="22" t="s">
        <v>351</v>
      </c>
    </row>
    <row r="430" spans="1:9" ht="33.75" outlineLevel="2" x14ac:dyDescent="0.25">
      <c r="A430" s="18">
        <v>615</v>
      </c>
      <c r="B430" s="19">
        <v>45561</v>
      </c>
      <c r="C430" s="20" t="s">
        <v>329</v>
      </c>
      <c r="D430" s="21" t="s">
        <v>107</v>
      </c>
      <c r="E430" s="51">
        <v>412.3</v>
      </c>
      <c r="F430" s="51">
        <v>197.92</v>
      </c>
      <c r="G430" s="51">
        <v>0</v>
      </c>
      <c r="H430" s="30">
        <f>SUM(E430:G430)</f>
        <v>610.22</v>
      </c>
      <c r="I430" s="22" t="s">
        <v>352</v>
      </c>
    </row>
    <row r="431" spans="1:9" ht="22.5" outlineLevel="2" x14ac:dyDescent="0.25">
      <c r="A431" s="18">
        <v>615</v>
      </c>
      <c r="B431" s="19">
        <v>45568</v>
      </c>
      <c r="C431" s="20" t="s">
        <v>329</v>
      </c>
      <c r="D431" s="21" t="s">
        <v>107</v>
      </c>
      <c r="E431" s="51" t="s">
        <v>353</v>
      </c>
      <c r="F431" s="51" t="s">
        <v>353</v>
      </c>
      <c r="G431" s="51">
        <v>115.42</v>
      </c>
      <c r="H431" s="30">
        <f>SUM(E431:G431)</f>
        <v>115.42</v>
      </c>
      <c r="I431" s="22" t="s">
        <v>354</v>
      </c>
    </row>
    <row r="432" spans="1:9" ht="33.75" outlineLevel="2" x14ac:dyDescent="0.25">
      <c r="A432" s="18">
        <v>619</v>
      </c>
      <c r="B432" s="19">
        <v>45202</v>
      </c>
      <c r="C432" s="20" t="s">
        <v>329</v>
      </c>
      <c r="D432" s="21" t="s">
        <v>107</v>
      </c>
      <c r="E432" s="51">
        <v>0</v>
      </c>
      <c r="F432" s="51">
        <v>98.96</v>
      </c>
      <c r="G432" s="51">
        <v>115.42</v>
      </c>
      <c r="H432" s="30">
        <v>214.38</v>
      </c>
      <c r="I432" s="22" t="s">
        <v>355</v>
      </c>
    </row>
    <row r="433" spans="1:9" ht="33.75" outlineLevel="2" x14ac:dyDescent="0.25">
      <c r="A433" s="18">
        <v>649</v>
      </c>
      <c r="B433" s="19">
        <v>45209</v>
      </c>
      <c r="C433" s="20" t="s">
        <v>329</v>
      </c>
      <c r="D433" s="21" t="s">
        <v>107</v>
      </c>
      <c r="E433" s="51">
        <v>0</v>
      </c>
      <c r="F433" s="51">
        <v>98.96</v>
      </c>
      <c r="G433" s="51">
        <v>115.42</v>
      </c>
      <c r="H433" s="30">
        <v>214.38</v>
      </c>
      <c r="I433" s="22" t="s">
        <v>356</v>
      </c>
    </row>
    <row r="434" spans="1:9" ht="33.75" outlineLevel="2" x14ac:dyDescent="0.25">
      <c r="A434" s="23">
        <v>664</v>
      </c>
      <c r="B434" s="24">
        <v>45216</v>
      </c>
      <c r="C434" s="25" t="s">
        <v>329</v>
      </c>
      <c r="D434" s="26" t="s">
        <v>107</v>
      </c>
      <c r="E434" s="46">
        <v>0</v>
      </c>
      <c r="F434" s="46">
        <v>98.96</v>
      </c>
      <c r="G434" s="46">
        <v>115.42</v>
      </c>
      <c r="H434" s="28">
        <v>214.38</v>
      </c>
      <c r="I434" s="29" t="s">
        <v>357</v>
      </c>
    </row>
    <row r="435" spans="1:9" ht="33.75" outlineLevel="2" x14ac:dyDescent="0.25">
      <c r="A435" s="18">
        <v>670</v>
      </c>
      <c r="B435" s="19">
        <v>45223</v>
      </c>
      <c r="C435" s="20" t="s">
        <v>329</v>
      </c>
      <c r="D435" s="21" t="s">
        <v>107</v>
      </c>
      <c r="E435" s="51">
        <v>412.3</v>
      </c>
      <c r="F435" s="51">
        <v>296.88</v>
      </c>
      <c r="G435" s="51">
        <v>288.55</v>
      </c>
      <c r="H435" s="30">
        <v>997.73</v>
      </c>
      <c r="I435" s="22" t="s">
        <v>358</v>
      </c>
    </row>
    <row r="436" spans="1:9" ht="33.75" outlineLevel="2" x14ac:dyDescent="0.25">
      <c r="A436" s="18">
        <v>788</v>
      </c>
      <c r="B436" s="19">
        <v>45258</v>
      </c>
      <c r="C436" s="20" t="s">
        <v>329</v>
      </c>
      <c r="D436" s="21" t="s">
        <v>107</v>
      </c>
      <c r="E436" s="51">
        <v>0</v>
      </c>
      <c r="F436" s="51">
        <v>98.96</v>
      </c>
      <c r="G436" s="51">
        <v>115.42</v>
      </c>
      <c r="H436" s="30">
        <v>214.38</v>
      </c>
      <c r="I436" s="22" t="s">
        <v>944</v>
      </c>
    </row>
    <row r="437" spans="1:9" ht="33.75" outlineLevel="2" x14ac:dyDescent="0.25">
      <c r="A437" s="18">
        <v>825</v>
      </c>
      <c r="B437" s="19">
        <v>45265</v>
      </c>
      <c r="C437" s="20" t="s">
        <v>329</v>
      </c>
      <c r="D437" s="21" t="s">
        <v>107</v>
      </c>
      <c r="E437" s="51">
        <v>0</v>
      </c>
      <c r="F437" s="51">
        <v>98.96</v>
      </c>
      <c r="G437" s="51">
        <v>115.42</v>
      </c>
      <c r="H437" s="30">
        <v>214.38</v>
      </c>
      <c r="I437" s="22" t="s">
        <v>994</v>
      </c>
    </row>
    <row r="438" spans="1:9" ht="33.75" outlineLevel="2" x14ac:dyDescent="0.25">
      <c r="A438" s="23">
        <v>849</v>
      </c>
      <c r="B438" s="24">
        <v>45279</v>
      </c>
      <c r="C438" s="25" t="s">
        <v>329</v>
      </c>
      <c r="D438" s="26" t="s">
        <v>107</v>
      </c>
      <c r="E438" s="46">
        <v>0</v>
      </c>
      <c r="F438" s="46">
        <v>98.96</v>
      </c>
      <c r="G438" s="46">
        <v>115.42</v>
      </c>
      <c r="H438" s="28">
        <v>214.38</v>
      </c>
      <c r="I438" s="29" t="s">
        <v>1019</v>
      </c>
    </row>
    <row r="439" spans="1:9" ht="33.75" outlineLevel="2" x14ac:dyDescent="0.25">
      <c r="A439" s="18">
        <v>850</v>
      </c>
      <c r="B439" s="19">
        <v>45279</v>
      </c>
      <c r="C439" s="20" t="s">
        <v>329</v>
      </c>
      <c r="D439" s="21" t="s">
        <v>107</v>
      </c>
      <c r="E439" s="51">
        <v>0</v>
      </c>
      <c r="F439" s="51">
        <v>197.92</v>
      </c>
      <c r="G439" s="51">
        <v>115.42</v>
      </c>
      <c r="H439" s="30">
        <v>313.33999999999997</v>
      </c>
      <c r="I439" s="22" t="s">
        <v>1020</v>
      </c>
    </row>
    <row r="440" spans="1:9" outlineLevel="1" x14ac:dyDescent="0.25">
      <c r="A440" s="43"/>
      <c r="B440" s="44"/>
      <c r="C440" s="45" t="s">
        <v>1127</v>
      </c>
      <c r="D440" s="39"/>
      <c r="E440" s="52">
        <f>SUBTOTAL(9,E408:E439)</f>
        <v>1236.9000000000001</v>
      </c>
      <c r="F440" s="52">
        <f>SUBTOTAL(9,F408:F439)</f>
        <v>4047.1200000000008</v>
      </c>
      <c r="G440" s="52">
        <f>SUBTOTAL(9,G408:G439)</f>
        <v>3687.4800000000014</v>
      </c>
      <c r="H440" s="41">
        <f>SUBTOTAL(9,H408:H439)</f>
        <v>8971.5</v>
      </c>
      <c r="I440" s="42"/>
    </row>
    <row r="441" spans="1:9" ht="22.5" outlineLevel="2" x14ac:dyDescent="0.25">
      <c r="A441" s="23">
        <v>46</v>
      </c>
      <c r="B441" s="24">
        <v>44964</v>
      </c>
      <c r="C441" s="25" t="s">
        <v>359</v>
      </c>
      <c r="D441" s="26" t="s">
        <v>107</v>
      </c>
      <c r="E441" s="46">
        <v>0</v>
      </c>
      <c r="F441" s="46">
        <v>187.68</v>
      </c>
      <c r="G441" s="46">
        <v>22.49</v>
      </c>
      <c r="H441" s="28">
        <v>210.17000000000002</v>
      </c>
      <c r="I441" s="29" t="s">
        <v>360</v>
      </c>
    </row>
    <row r="442" spans="1:9" ht="33.75" outlineLevel="2" x14ac:dyDescent="0.25">
      <c r="A442" s="23">
        <v>47</v>
      </c>
      <c r="B442" s="24">
        <v>44964</v>
      </c>
      <c r="C442" s="25" t="s">
        <v>359</v>
      </c>
      <c r="D442" s="26" t="s">
        <v>107</v>
      </c>
      <c r="E442" s="46">
        <v>0</v>
      </c>
      <c r="F442" s="46">
        <v>93.84</v>
      </c>
      <c r="G442" s="46">
        <v>89.65</v>
      </c>
      <c r="H442" s="28">
        <v>183.49</v>
      </c>
      <c r="I442" s="29" t="s">
        <v>361</v>
      </c>
    </row>
    <row r="443" spans="1:9" ht="33.75" outlineLevel="2" x14ac:dyDescent="0.25">
      <c r="A443" s="18">
        <v>83</v>
      </c>
      <c r="B443" s="19">
        <v>44971</v>
      </c>
      <c r="C443" s="20" t="s">
        <v>359</v>
      </c>
      <c r="D443" s="21" t="s">
        <v>107</v>
      </c>
      <c r="E443" s="51">
        <v>0</v>
      </c>
      <c r="F443" s="51">
        <v>197.92</v>
      </c>
      <c r="G443" s="51">
        <v>98.11</v>
      </c>
      <c r="H443" s="30">
        <v>296.02999999999997</v>
      </c>
      <c r="I443" s="22" t="s">
        <v>362</v>
      </c>
    </row>
    <row r="444" spans="1:9" ht="33.75" outlineLevel="2" x14ac:dyDescent="0.25">
      <c r="A444" s="18">
        <v>162</v>
      </c>
      <c r="B444" s="19">
        <v>45013</v>
      </c>
      <c r="C444" s="20" t="s">
        <v>359</v>
      </c>
      <c r="D444" s="21" t="s">
        <v>107</v>
      </c>
      <c r="E444" s="51">
        <v>0</v>
      </c>
      <c r="F444" s="51">
        <v>98.96</v>
      </c>
      <c r="G444" s="51">
        <v>92.65</v>
      </c>
      <c r="H444" s="30">
        <v>191.61</v>
      </c>
      <c r="I444" s="22" t="s">
        <v>363</v>
      </c>
    </row>
    <row r="445" spans="1:9" ht="33.75" outlineLevel="2" x14ac:dyDescent="0.25">
      <c r="A445" s="18">
        <v>163</v>
      </c>
      <c r="B445" s="19">
        <v>45013</v>
      </c>
      <c r="C445" s="20" t="s">
        <v>359</v>
      </c>
      <c r="D445" s="21" t="s">
        <v>107</v>
      </c>
      <c r="E445" s="51">
        <v>0</v>
      </c>
      <c r="F445" s="51">
        <v>197.92</v>
      </c>
      <c r="G445" s="51">
        <v>92.65</v>
      </c>
      <c r="H445" s="30">
        <v>290.57</v>
      </c>
      <c r="I445" s="22" t="s">
        <v>364</v>
      </c>
    </row>
    <row r="446" spans="1:9" ht="33.75" outlineLevel="2" x14ac:dyDescent="0.25">
      <c r="A446" s="18">
        <v>172</v>
      </c>
      <c r="B446" s="19">
        <v>45020</v>
      </c>
      <c r="C446" s="20" t="s">
        <v>359</v>
      </c>
      <c r="D446" s="21" t="s">
        <v>107</v>
      </c>
      <c r="E446" s="51">
        <v>0</v>
      </c>
      <c r="F446" s="51">
        <v>98.96</v>
      </c>
      <c r="G446" s="51">
        <v>115.42</v>
      </c>
      <c r="H446" s="30">
        <v>214.38</v>
      </c>
      <c r="I446" s="22" t="s">
        <v>365</v>
      </c>
    </row>
    <row r="447" spans="1:9" ht="33.75" outlineLevel="2" x14ac:dyDescent="0.25">
      <c r="A447" s="18">
        <v>203</v>
      </c>
      <c r="B447" s="19">
        <v>45034</v>
      </c>
      <c r="C447" s="20" t="s">
        <v>359</v>
      </c>
      <c r="D447" s="21" t="s">
        <v>107</v>
      </c>
      <c r="E447" s="51">
        <v>0</v>
      </c>
      <c r="F447" s="51">
        <v>98.96</v>
      </c>
      <c r="G447" s="51">
        <v>94.47</v>
      </c>
      <c r="H447" s="30">
        <v>193.43</v>
      </c>
      <c r="I447" s="22" t="s">
        <v>366</v>
      </c>
    </row>
    <row r="448" spans="1:9" ht="33.75" outlineLevel="2" x14ac:dyDescent="0.25">
      <c r="A448" s="18">
        <v>230</v>
      </c>
      <c r="B448" s="19">
        <v>45041</v>
      </c>
      <c r="C448" s="20" t="s">
        <v>359</v>
      </c>
      <c r="D448" s="21" t="s">
        <v>107</v>
      </c>
      <c r="E448" s="51">
        <v>0</v>
      </c>
      <c r="F448" s="51">
        <v>197.92</v>
      </c>
      <c r="G448" s="51">
        <v>98.11</v>
      </c>
      <c r="H448" s="30">
        <v>296.02999999999997</v>
      </c>
      <c r="I448" s="22" t="s">
        <v>367</v>
      </c>
    </row>
    <row r="449" spans="1:9" ht="33.75" outlineLevel="2" x14ac:dyDescent="0.25">
      <c r="A449" s="18">
        <v>231</v>
      </c>
      <c r="B449" s="19">
        <v>45041</v>
      </c>
      <c r="C449" s="20" t="s">
        <v>359</v>
      </c>
      <c r="D449" s="21" t="s">
        <v>107</v>
      </c>
      <c r="E449" s="51">
        <v>0</v>
      </c>
      <c r="F449" s="51">
        <v>692.71999999999991</v>
      </c>
      <c r="G449" s="51">
        <v>392.44</v>
      </c>
      <c r="H449" s="30">
        <v>1085.1599999999999</v>
      </c>
      <c r="I449" s="22" t="s">
        <v>368</v>
      </c>
    </row>
    <row r="450" spans="1:9" ht="33.75" outlineLevel="2" x14ac:dyDescent="0.25">
      <c r="A450" s="18">
        <v>244</v>
      </c>
      <c r="B450" s="19">
        <v>45048</v>
      </c>
      <c r="C450" s="20" t="s">
        <v>359</v>
      </c>
      <c r="D450" s="21" t="s">
        <v>107</v>
      </c>
      <c r="E450" s="51">
        <v>0</v>
      </c>
      <c r="F450" s="51">
        <v>98.96</v>
      </c>
      <c r="G450" s="51">
        <v>98.11</v>
      </c>
      <c r="H450" s="30">
        <v>197.07</v>
      </c>
      <c r="I450" s="22" t="s">
        <v>369</v>
      </c>
    </row>
    <row r="451" spans="1:9" ht="33.75" outlineLevel="2" x14ac:dyDescent="0.25">
      <c r="A451" s="18">
        <v>281</v>
      </c>
      <c r="B451" s="19">
        <v>45062</v>
      </c>
      <c r="C451" s="20" t="s">
        <v>359</v>
      </c>
      <c r="D451" s="21" t="s">
        <v>107</v>
      </c>
      <c r="E451" s="51">
        <v>0</v>
      </c>
      <c r="F451" s="51">
        <v>98.96</v>
      </c>
      <c r="G451" s="51">
        <v>98.11</v>
      </c>
      <c r="H451" s="30">
        <v>197.07</v>
      </c>
      <c r="I451" s="22" t="s">
        <v>370</v>
      </c>
    </row>
    <row r="452" spans="1:9" ht="33.75" outlineLevel="2" x14ac:dyDescent="0.25">
      <c r="A452" s="23">
        <v>282</v>
      </c>
      <c r="B452" s="24">
        <v>45062</v>
      </c>
      <c r="C452" s="25" t="s">
        <v>359</v>
      </c>
      <c r="D452" s="26" t="s">
        <v>107</v>
      </c>
      <c r="E452" s="46">
        <v>0</v>
      </c>
      <c r="F452" s="46">
        <v>197.92</v>
      </c>
      <c r="G452" s="46">
        <v>98.11</v>
      </c>
      <c r="H452" s="28">
        <v>296.02999999999997</v>
      </c>
      <c r="I452" s="29" t="s">
        <v>371</v>
      </c>
    </row>
    <row r="453" spans="1:9" ht="33.75" outlineLevel="2" x14ac:dyDescent="0.25">
      <c r="A453" s="18">
        <v>313</v>
      </c>
      <c r="B453" s="19">
        <v>45076</v>
      </c>
      <c r="C453" s="20" t="s">
        <v>359</v>
      </c>
      <c r="D453" s="21" t="s">
        <v>107</v>
      </c>
      <c r="E453" s="51">
        <v>0</v>
      </c>
      <c r="F453" s="51">
        <v>197.92</v>
      </c>
      <c r="G453" s="51">
        <v>98.11</v>
      </c>
      <c r="H453" s="30">
        <v>296.02999999999997</v>
      </c>
      <c r="I453" s="22" t="s">
        <v>372</v>
      </c>
    </row>
    <row r="454" spans="1:9" ht="33.75" outlineLevel="2" x14ac:dyDescent="0.25">
      <c r="A454" s="18">
        <v>341</v>
      </c>
      <c r="B454" s="19">
        <v>45090</v>
      </c>
      <c r="C454" s="20" t="s">
        <v>359</v>
      </c>
      <c r="D454" s="21" t="s">
        <v>107</v>
      </c>
      <c r="E454" s="51">
        <v>0</v>
      </c>
      <c r="F454" s="51">
        <v>98.96</v>
      </c>
      <c r="G454" s="51">
        <v>27.3</v>
      </c>
      <c r="H454" s="30">
        <v>126.25999999999999</v>
      </c>
      <c r="I454" s="22" t="s">
        <v>373</v>
      </c>
    </row>
    <row r="455" spans="1:9" ht="33.75" outlineLevel="2" x14ac:dyDescent="0.25">
      <c r="A455" s="18">
        <v>366</v>
      </c>
      <c r="B455" s="19">
        <v>45097</v>
      </c>
      <c r="C455" s="20" t="s">
        <v>359</v>
      </c>
      <c r="D455" s="21" t="s">
        <v>107</v>
      </c>
      <c r="E455" s="51">
        <v>0</v>
      </c>
      <c r="F455" s="51">
        <v>197.92</v>
      </c>
      <c r="G455" s="51">
        <v>98.11</v>
      </c>
      <c r="H455" s="30">
        <v>296.02999999999997</v>
      </c>
      <c r="I455" s="22" t="s">
        <v>374</v>
      </c>
    </row>
    <row r="456" spans="1:9" ht="33.75" outlineLevel="2" x14ac:dyDescent="0.25">
      <c r="A456" s="18">
        <v>417</v>
      </c>
      <c r="B456" s="19">
        <v>45118</v>
      </c>
      <c r="C456" s="20" t="s">
        <v>359</v>
      </c>
      <c r="D456" s="21" t="s">
        <v>107</v>
      </c>
      <c r="E456" s="51">
        <v>0</v>
      </c>
      <c r="F456" s="51">
        <v>98.96</v>
      </c>
      <c r="G456" s="51">
        <v>87.19</v>
      </c>
      <c r="H456" s="30">
        <v>186.14999999999998</v>
      </c>
      <c r="I456" s="22" t="s">
        <v>375</v>
      </c>
    </row>
    <row r="457" spans="1:9" ht="33.75" outlineLevel="2" x14ac:dyDescent="0.25">
      <c r="A457" s="18">
        <v>418</v>
      </c>
      <c r="B457" s="19">
        <v>45118</v>
      </c>
      <c r="C457" s="20" t="s">
        <v>359</v>
      </c>
      <c r="D457" s="21" t="s">
        <v>107</v>
      </c>
      <c r="E457" s="51">
        <v>0</v>
      </c>
      <c r="F457" s="51">
        <v>197.92</v>
      </c>
      <c r="G457" s="51">
        <v>87.19</v>
      </c>
      <c r="H457" s="30">
        <v>285.11</v>
      </c>
      <c r="I457" s="22" t="s">
        <v>376</v>
      </c>
    </row>
    <row r="458" spans="1:9" ht="33.75" outlineLevel="2" x14ac:dyDescent="0.25">
      <c r="A458" s="18">
        <v>439</v>
      </c>
      <c r="B458" s="19">
        <v>45125</v>
      </c>
      <c r="C458" s="20" t="s">
        <v>359</v>
      </c>
      <c r="D458" s="21" t="s">
        <v>107</v>
      </c>
      <c r="E458" s="51">
        <v>0</v>
      </c>
      <c r="F458" s="51">
        <v>98.96</v>
      </c>
      <c r="G458" s="51">
        <v>20.02</v>
      </c>
      <c r="H458" s="30">
        <v>118.97999999999999</v>
      </c>
      <c r="I458" s="22" t="s">
        <v>377</v>
      </c>
    </row>
    <row r="459" spans="1:9" ht="56.25" outlineLevel="2" x14ac:dyDescent="0.25">
      <c r="A459" s="18">
        <v>476</v>
      </c>
      <c r="B459" s="19">
        <v>45153</v>
      </c>
      <c r="C459" s="20" t="s">
        <v>359</v>
      </c>
      <c r="D459" s="21" t="s">
        <v>107</v>
      </c>
      <c r="E459" s="51">
        <v>2887.7999999999997</v>
      </c>
      <c r="F459" s="51">
        <v>1385.28</v>
      </c>
      <c r="G459" s="51">
        <v>791.52</v>
      </c>
      <c r="H459" s="30">
        <v>5064.6000000000004</v>
      </c>
      <c r="I459" s="22" t="s">
        <v>378</v>
      </c>
    </row>
    <row r="460" spans="1:9" ht="33.75" outlineLevel="2" x14ac:dyDescent="0.25">
      <c r="A460" s="18">
        <v>483</v>
      </c>
      <c r="B460" s="19">
        <v>45153</v>
      </c>
      <c r="C460" s="20" t="s">
        <v>359</v>
      </c>
      <c r="D460" s="21" t="s">
        <v>107</v>
      </c>
      <c r="E460" s="51">
        <v>0</v>
      </c>
      <c r="F460" s="51">
        <v>98.96</v>
      </c>
      <c r="G460" s="51">
        <v>87.19</v>
      </c>
      <c r="H460" s="30">
        <v>186.14999999999998</v>
      </c>
      <c r="I460" s="22" t="s">
        <v>379</v>
      </c>
    </row>
    <row r="461" spans="1:9" ht="33.75" outlineLevel="2" x14ac:dyDescent="0.25">
      <c r="A461" s="18">
        <v>484</v>
      </c>
      <c r="B461" s="19">
        <v>45153</v>
      </c>
      <c r="C461" s="20" t="s">
        <v>359</v>
      </c>
      <c r="D461" s="21" t="s">
        <v>107</v>
      </c>
      <c r="E461" s="51">
        <v>0</v>
      </c>
      <c r="F461" s="51">
        <v>197.92</v>
      </c>
      <c r="G461" s="51">
        <v>87.19</v>
      </c>
      <c r="H461" s="30">
        <v>285.11</v>
      </c>
      <c r="I461" s="22" t="s">
        <v>380</v>
      </c>
    </row>
    <row r="462" spans="1:9" ht="33.75" outlineLevel="2" x14ac:dyDescent="0.25">
      <c r="A462" s="18">
        <v>485</v>
      </c>
      <c r="B462" s="19">
        <v>45153</v>
      </c>
      <c r="C462" s="20" t="s">
        <v>359</v>
      </c>
      <c r="D462" s="21" t="s">
        <v>107</v>
      </c>
      <c r="E462" s="51">
        <v>0</v>
      </c>
      <c r="F462" s="51">
        <v>98.96</v>
      </c>
      <c r="G462" s="51">
        <v>87.19</v>
      </c>
      <c r="H462" s="30">
        <v>186.14999999999998</v>
      </c>
      <c r="I462" s="22" t="s">
        <v>381</v>
      </c>
    </row>
    <row r="463" spans="1:9" ht="33.75" outlineLevel="2" x14ac:dyDescent="0.25">
      <c r="A463" s="18">
        <v>514</v>
      </c>
      <c r="B463" s="19">
        <v>45160</v>
      </c>
      <c r="C463" s="20" t="s">
        <v>359</v>
      </c>
      <c r="D463" s="21" t="s">
        <v>107</v>
      </c>
      <c r="E463" s="51">
        <v>0</v>
      </c>
      <c r="F463" s="51">
        <v>98.96</v>
      </c>
      <c r="G463" s="51">
        <v>87.19</v>
      </c>
      <c r="H463" s="30">
        <v>186.14999999999998</v>
      </c>
      <c r="I463" s="22" t="s">
        <v>382</v>
      </c>
    </row>
    <row r="464" spans="1:9" ht="33.75" outlineLevel="2" x14ac:dyDescent="0.25">
      <c r="A464" s="18">
        <v>524</v>
      </c>
      <c r="B464" s="19">
        <v>45167</v>
      </c>
      <c r="C464" s="20" t="s">
        <v>359</v>
      </c>
      <c r="D464" s="21" t="s">
        <v>107</v>
      </c>
      <c r="E464" s="51">
        <v>0</v>
      </c>
      <c r="F464" s="51">
        <v>197.92</v>
      </c>
      <c r="G464" s="51">
        <v>89.01</v>
      </c>
      <c r="H464" s="30">
        <v>286.93</v>
      </c>
      <c r="I464" s="22" t="s">
        <v>383</v>
      </c>
    </row>
    <row r="465" spans="1:9" ht="33.75" outlineLevel="2" x14ac:dyDescent="0.25">
      <c r="A465" s="18">
        <v>557</v>
      </c>
      <c r="B465" s="19">
        <v>45181</v>
      </c>
      <c r="C465" s="20" t="s">
        <v>359</v>
      </c>
      <c r="D465" s="21" t="s">
        <v>107</v>
      </c>
      <c r="E465" s="51">
        <v>0</v>
      </c>
      <c r="F465" s="51">
        <v>98.96</v>
      </c>
      <c r="G465" s="51">
        <v>87.19</v>
      </c>
      <c r="H465" s="30">
        <v>186.14999999999998</v>
      </c>
      <c r="I465" s="22" t="s">
        <v>384</v>
      </c>
    </row>
    <row r="466" spans="1:9" ht="33.75" outlineLevel="2" x14ac:dyDescent="0.25">
      <c r="A466" s="18">
        <v>588</v>
      </c>
      <c r="B466" s="19">
        <v>45188</v>
      </c>
      <c r="C466" s="20" t="s">
        <v>359</v>
      </c>
      <c r="D466" s="21" t="s">
        <v>107</v>
      </c>
      <c r="E466" s="51">
        <v>0</v>
      </c>
      <c r="F466" s="51">
        <v>98.96</v>
      </c>
      <c r="G466" s="51">
        <v>87.19</v>
      </c>
      <c r="H466" s="30">
        <v>186.14999999999998</v>
      </c>
      <c r="I466" s="22" t="s">
        <v>385</v>
      </c>
    </row>
    <row r="467" spans="1:9" ht="33.75" outlineLevel="2" x14ac:dyDescent="0.25">
      <c r="A467" s="18">
        <v>606</v>
      </c>
      <c r="B467" s="19">
        <v>45195</v>
      </c>
      <c r="C467" s="20" t="s">
        <v>359</v>
      </c>
      <c r="D467" s="21" t="s">
        <v>107</v>
      </c>
      <c r="E467" s="51">
        <v>0</v>
      </c>
      <c r="F467" s="51">
        <v>197.92</v>
      </c>
      <c r="G467" s="51">
        <v>87.19</v>
      </c>
      <c r="H467" s="30">
        <v>285.11</v>
      </c>
      <c r="I467" s="22" t="s">
        <v>386</v>
      </c>
    </row>
    <row r="468" spans="1:9" ht="33.75" outlineLevel="2" x14ac:dyDescent="0.25">
      <c r="A468" s="18">
        <v>632</v>
      </c>
      <c r="B468" s="19">
        <v>45202</v>
      </c>
      <c r="C468" s="20" t="s">
        <v>359</v>
      </c>
      <c r="D468" s="21" t="s">
        <v>107</v>
      </c>
      <c r="E468" s="51">
        <v>0</v>
      </c>
      <c r="F468" s="51">
        <v>197.92</v>
      </c>
      <c r="G468" s="51">
        <v>127.23</v>
      </c>
      <c r="H468" s="30">
        <v>325.14999999999998</v>
      </c>
      <c r="I468" s="22" t="s">
        <v>387</v>
      </c>
    </row>
    <row r="469" spans="1:9" ht="33.75" outlineLevel="2" x14ac:dyDescent="0.25">
      <c r="A469" s="18">
        <v>667</v>
      </c>
      <c r="B469" s="19">
        <v>45216</v>
      </c>
      <c r="C469" s="20" t="s">
        <v>359</v>
      </c>
      <c r="D469" s="21" t="s">
        <v>107</v>
      </c>
      <c r="E469" s="51">
        <v>0</v>
      </c>
      <c r="F469" s="51">
        <v>98.96</v>
      </c>
      <c r="G469" s="51">
        <v>87.19</v>
      </c>
      <c r="H469" s="30">
        <v>186.14999999999998</v>
      </c>
      <c r="I469" s="22" t="s">
        <v>388</v>
      </c>
    </row>
    <row r="470" spans="1:9" ht="33.75" outlineLevel="2" x14ac:dyDescent="0.25">
      <c r="A470" s="18">
        <v>696</v>
      </c>
      <c r="B470" s="19">
        <v>45223</v>
      </c>
      <c r="C470" s="20" t="s">
        <v>359</v>
      </c>
      <c r="D470" s="21" t="s">
        <v>107</v>
      </c>
      <c r="E470" s="51">
        <v>0</v>
      </c>
      <c r="F470" s="51">
        <v>98.96</v>
      </c>
      <c r="G470" s="51">
        <v>87.19</v>
      </c>
      <c r="H470" s="30">
        <v>186.14999999999998</v>
      </c>
      <c r="I470" s="22" t="s">
        <v>389</v>
      </c>
    </row>
    <row r="471" spans="1:9" ht="33.75" outlineLevel="2" x14ac:dyDescent="0.25">
      <c r="A471" s="18">
        <v>697</v>
      </c>
      <c r="B471" s="19">
        <v>45223</v>
      </c>
      <c r="C471" s="20" t="s">
        <v>359</v>
      </c>
      <c r="D471" s="21" t="s">
        <v>107</v>
      </c>
      <c r="E471" s="51">
        <v>0</v>
      </c>
      <c r="F471" s="51">
        <v>197.92</v>
      </c>
      <c r="G471" s="51">
        <v>87.19</v>
      </c>
      <c r="H471" s="30">
        <v>285.11</v>
      </c>
      <c r="I471" s="22" t="s">
        <v>390</v>
      </c>
    </row>
    <row r="472" spans="1:9" ht="33.75" outlineLevel="2" x14ac:dyDescent="0.25">
      <c r="A472" s="18">
        <v>752</v>
      </c>
      <c r="B472" s="19">
        <v>45251</v>
      </c>
      <c r="C472" s="20" t="s">
        <v>359</v>
      </c>
      <c r="D472" s="21" t="s">
        <v>107</v>
      </c>
      <c r="E472" s="51">
        <v>0</v>
      </c>
      <c r="F472" s="51">
        <v>395.84</v>
      </c>
      <c r="G472" s="51">
        <v>230.84</v>
      </c>
      <c r="H472" s="30">
        <v>626.67999999999995</v>
      </c>
      <c r="I472" s="22" t="s">
        <v>907</v>
      </c>
    </row>
    <row r="473" spans="1:9" ht="33.75" outlineLevel="2" x14ac:dyDescent="0.25">
      <c r="A473" s="18">
        <v>753</v>
      </c>
      <c r="B473" s="19">
        <v>45251</v>
      </c>
      <c r="C473" s="20" t="s">
        <v>359</v>
      </c>
      <c r="D473" s="21" t="s">
        <v>107</v>
      </c>
      <c r="E473" s="51">
        <v>0</v>
      </c>
      <c r="F473" s="51">
        <v>98.96</v>
      </c>
      <c r="G473" s="51">
        <v>115.42</v>
      </c>
      <c r="H473" s="30">
        <v>214.38</v>
      </c>
      <c r="I473" s="22" t="s">
        <v>908</v>
      </c>
    </row>
    <row r="474" spans="1:9" ht="33.75" outlineLevel="2" x14ac:dyDescent="0.25">
      <c r="A474" s="18">
        <v>775</v>
      </c>
      <c r="B474" s="19">
        <v>45258</v>
      </c>
      <c r="C474" s="20" t="s">
        <v>359</v>
      </c>
      <c r="D474" s="21" t="s">
        <v>107</v>
      </c>
      <c r="E474" s="51">
        <v>0</v>
      </c>
      <c r="F474" s="51">
        <v>98.96</v>
      </c>
      <c r="G474" s="51">
        <v>115.42</v>
      </c>
      <c r="H474" s="30">
        <v>214.38</v>
      </c>
      <c r="I474" s="22" t="s">
        <v>931</v>
      </c>
    </row>
    <row r="475" spans="1:9" ht="33.75" outlineLevel="2" x14ac:dyDescent="0.25">
      <c r="A475" s="18">
        <v>842</v>
      </c>
      <c r="B475" s="19">
        <v>45272</v>
      </c>
      <c r="C475" s="20" t="s">
        <v>359</v>
      </c>
      <c r="D475" s="21" t="s">
        <v>107</v>
      </c>
      <c r="E475" s="51">
        <v>0</v>
      </c>
      <c r="F475" s="51">
        <v>98.96</v>
      </c>
      <c r="G475" s="51">
        <v>20.02</v>
      </c>
      <c r="H475" s="30">
        <v>118.97999999999999</v>
      </c>
      <c r="I475" s="22" t="s">
        <v>1010</v>
      </c>
    </row>
    <row r="476" spans="1:9" ht="33.75" outlineLevel="2" x14ac:dyDescent="0.25">
      <c r="A476" s="18">
        <v>843</v>
      </c>
      <c r="B476" s="19">
        <v>45272</v>
      </c>
      <c r="C476" s="20" t="s">
        <v>359</v>
      </c>
      <c r="D476" s="21" t="s">
        <v>107</v>
      </c>
      <c r="E476" s="51">
        <v>0</v>
      </c>
      <c r="F476" s="51">
        <v>197.92</v>
      </c>
      <c r="G476" s="51">
        <v>87.19</v>
      </c>
      <c r="H476" s="30">
        <v>285.11</v>
      </c>
      <c r="I476" s="22" t="s">
        <v>1011</v>
      </c>
    </row>
    <row r="477" spans="1:9" ht="33.75" outlineLevel="2" x14ac:dyDescent="0.25">
      <c r="A477" s="18">
        <v>887</v>
      </c>
      <c r="B477" s="19">
        <v>45275</v>
      </c>
      <c r="C477" s="20" t="s">
        <v>359</v>
      </c>
      <c r="D477" s="21" t="s">
        <v>107</v>
      </c>
      <c r="E477" s="51">
        <v>0</v>
      </c>
      <c r="F477" s="51">
        <v>98.96</v>
      </c>
      <c r="G477" s="51">
        <v>96.29</v>
      </c>
      <c r="H477" s="30">
        <v>195.25</v>
      </c>
      <c r="I477" s="22" t="s">
        <v>1072</v>
      </c>
    </row>
    <row r="478" spans="1:9" outlineLevel="1" x14ac:dyDescent="0.25">
      <c r="A478" s="43"/>
      <c r="B478" s="44"/>
      <c r="C478" s="45" t="s">
        <v>1128</v>
      </c>
      <c r="D478" s="39"/>
      <c r="E478" s="52">
        <f>SUBTOTAL(9,E441:E477)</f>
        <v>2887.7999999999997</v>
      </c>
      <c r="F478" s="52">
        <f>SUBTOTAL(9,F441:F477)</f>
        <v>7208.5600000000013</v>
      </c>
      <c r="G478" s="52">
        <f>SUBTOTAL(9,G441:G477)</f>
        <v>4353.08</v>
      </c>
      <c r="H478" s="41">
        <f>SUBTOTAL(9,H441:H477)</f>
        <v>14449.439999999997</v>
      </c>
      <c r="I478" s="42"/>
    </row>
    <row r="479" spans="1:9" ht="33.75" outlineLevel="2" x14ac:dyDescent="0.25">
      <c r="A479" s="23">
        <v>874</v>
      </c>
      <c r="B479" s="24">
        <v>45275</v>
      </c>
      <c r="C479" s="25" t="s">
        <v>1055</v>
      </c>
      <c r="D479" s="26" t="s">
        <v>104</v>
      </c>
      <c r="E479" s="46">
        <v>412.3</v>
      </c>
      <c r="F479" s="46">
        <v>197.92</v>
      </c>
      <c r="G479" s="46">
        <v>449.54</v>
      </c>
      <c r="H479" s="28">
        <v>1059.76</v>
      </c>
      <c r="I479" s="29" t="s">
        <v>1056</v>
      </c>
    </row>
    <row r="480" spans="1:9" outlineLevel="1" x14ac:dyDescent="0.25">
      <c r="A480" s="43"/>
      <c r="B480" s="44"/>
      <c r="C480" s="45" t="s">
        <v>1129</v>
      </c>
      <c r="D480" s="39"/>
      <c r="E480" s="52">
        <f>SUBTOTAL(9,E479:E479)</f>
        <v>412.3</v>
      </c>
      <c r="F480" s="52">
        <f>SUBTOTAL(9,F479:F479)</f>
        <v>197.92</v>
      </c>
      <c r="G480" s="52">
        <f>SUBTOTAL(9,G479:G479)</f>
        <v>449.54</v>
      </c>
      <c r="H480" s="41">
        <f>SUBTOTAL(9,H479:H479)</f>
        <v>1059.76</v>
      </c>
      <c r="I480" s="42"/>
    </row>
    <row r="481" spans="1:9" ht="33.75" outlineLevel="2" x14ac:dyDescent="0.25">
      <c r="A481" s="23">
        <v>216</v>
      </c>
      <c r="B481" s="24">
        <v>45034</v>
      </c>
      <c r="C481" s="25" t="s">
        <v>391</v>
      </c>
      <c r="D481" s="26" t="s">
        <v>104</v>
      </c>
      <c r="E481" s="46">
        <v>412.3</v>
      </c>
      <c r="F481" s="46">
        <v>395.84</v>
      </c>
      <c r="G481" s="46">
        <v>230.84</v>
      </c>
      <c r="H481" s="28">
        <v>1038.98</v>
      </c>
      <c r="I481" s="29" t="s">
        <v>392</v>
      </c>
    </row>
    <row r="482" spans="1:9" outlineLevel="1" x14ac:dyDescent="0.25">
      <c r="A482" s="43"/>
      <c r="B482" s="44"/>
      <c r="C482" s="45" t="s">
        <v>1200</v>
      </c>
      <c r="D482" s="39"/>
      <c r="E482" s="52">
        <f>SUBTOTAL(9,E481:E481)</f>
        <v>412.3</v>
      </c>
      <c r="F482" s="52">
        <f>SUBTOTAL(9,F481:F481)</f>
        <v>395.84</v>
      </c>
      <c r="G482" s="52">
        <f>SUBTOTAL(9,G481:G481)</f>
        <v>230.84</v>
      </c>
      <c r="H482" s="41">
        <f>SUBTOTAL(9,H481:H481)</f>
        <v>1038.98</v>
      </c>
      <c r="I482" s="42"/>
    </row>
    <row r="483" spans="1:9" ht="33.75" outlineLevel="2" x14ac:dyDescent="0.25">
      <c r="A483" s="23">
        <v>684</v>
      </c>
      <c r="B483" s="24">
        <v>45223</v>
      </c>
      <c r="C483" s="25" t="s">
        <v>393</v>
      </c>
      <c r="D483" s="26" t="s">
        <v>104</v>
      </c>
      <c r="E483" s="46">
        <v>1649.2</v>
      </c>
      <c r="F483" s="46">
        <v>791.68</v>
      </c>
      <c r="G483" s="46">
        <v>577.1</v>
      </c>
      <c r="H483" s="28">
        <v>3017.98</v>
      </c>
      <c r="I483" s="29" t="s">
        <v>394</v>
      </c>
    </row>
    <row r="484" spans="1:9" outlineLevel="1" x14ac:dyDescent="0.25">
      <c r="A484" s="43"/>
      <c r="B484" s="44"/>
      <c r="C484" s="45" t="s">
        <v>1201</v>
      </c>
      <c r="D484" s="39"/>
      <c r="E484" s="52">
        <f>SUBTOTAL(9,E483:E483)</f>
        <v>1649.2</v>
      </c>
      <c r="F484" s="52">
        <f>SUBTOTAL(9,F483:F483)</f>
        <v>791.68</v>
      </c>
      <c r="G484" s="52">
        <f>SUBTOTAL(9,G483:G483)</f>
        <v>577.1</v>
      </c>
      <c r="H484" s="41">
        <f>SUBTOTAL(9,H483:H483)</f>
        <v>3017.98</v>
      </c>
      <c r="I484" s="42"/>
    </row>
    <row r="485" spans="1:9" ht="45" outlineLevel="2" x14ac:dyDescent="0.25">
      <c r="A485" s="23">
        <v>860</v>
      </c>
      <c r="B485" s="24">
        <v>45275</v>
      </c>
      <c r="C485" s="25" t="s">
        <v>1032</v>
      </c>
      <c r="D485" s="26" t="s">
        <v>104</v>
      </c>
      <c r="E485" s="46">
        <v>412.3</v>
      </c>
      <c r="F485" s="46">
        <v>197.92</v>
      </c>
      <c r="G485" s="46">
        <v>707.81</v>
      </c>
      <c r="H485" s="28">
        <v>1318.03</v>
      </c>
      <c r="I485" s="29" t="s">
        <v>1033</v>
      </c>
    </row>
    <row r="486" spans="1:9" outlineLevel="1" x14ac:dyDescent="0.25">
      <c r="A486" s="43"/>
      <c r="B486" s="44"/>
      <c r="C486" s="45" t="s">
        <v>1130</v>
      </c>
      <c r="D486" s="39"/>
      <c r="E486" s="52">
        <f>SUBTOTAL(9,E485:E485)</f>
        <v>412.3</v>
      </c>
      <c r="F486" s="52">
        <f>SUBTOTAL(9,F485:F485)</f>
        <v>197.92</v>
      </c>
      <c r="G486" s="52">
        <f>SUBTOTAL(9,G485:G485)</f>
        <v>707.81</v>
      </c>
      <c r="H486" s="41">
        <f>SUBTOTAL(9,H485:H485)</f>
        <v>1318.03</v>
      </c>
      <c r="I486" s="42"/>
    </row>
    <row r="487" spans="1:9" ht="33.75" outlineLevel="2" x14ac:dyDescent="0.25">
      <c r="A487" s="23">
        <v>35</v>
      </c>
      <c r="B487" s="24">
        <v>44957</v>
      </c>
      <c r="C487" s="25" t="s">
        <v>395</v>
      </c>
      <c r="D487" s="26" t="s">
        <v>107</v>
      </c>
      <c r="E487" s="46">
        <v>390.99</v>
      </c>
      <c r="F487" s="46">
        <v>281.52</v>
      </c>
      <c r="G487" s="46">
        <v>429.7</v>
      </c>
      <c r="H487" s="28">
        <v>1102.21</v>
      </c>
      <c r="I487" s="29" t="s">
        <v>396</v>
      </c>
    </row>
    <row r="488" spans="1:9" ht="33.75" outlineLevel="2" x14ac:dyDescent="0.25">
      <c r="A488" s="18">
        <v>57</v>
      </c>
      <c r="B488" s="19">
        <v>44964</v>
      </c>
      <c r="C488" s="20" t="s">
        <v>395</v>
      </c>
      <c r="D488" s="21" t="s">
        <v>107</v>
      </c>
      <c r="E488" s="51">
        <v>412.3</v>
      </c>
      <c r="F488" s="51">
        <v>395.84</v>
      </c>
      <c r="G488" s="51">
        <v>367.5</v>
      </c>
      <c r="H488" s="30">
        <v>1175.6399999999999</v>
      </c>
      <c r="I488" s="22" t="s">
        <v>397</v>
      </c>
    </row>
    <row r="489" spans="1:9" ht="33.75" outlineLevel="2" x14ac:dyDescent="0.25">
      <c r="A489" s="18">
        <v>82</v>
      </c>
      <c r="B489" s="19">
        <v>44971</v>
      </c>
      <c r="C489" s="20" t="s">
        <v>395</v>
      </c>
      <c r="D489" s="21" t="s">
        <v>107</v>
      </c>
      <c r="E489" s="51">
        <v>412.3</v>
      </c>
      <c r="F489" s="51">
        <v>395.84</v>
      </c>
      <c r="G489" s="51">
        <v>365.65</v>
      </c>
      <c r="H489" s="30">
        <v>1173.79</v>
      </c>
      <c r="I489" s="22" t="s">
        <v>398</v>
      </c>
    </row>
    <row r="490" spans="1:9" ht="45" outlineLevel="2" x14ac:dyDescent="0.25">
      <c r="A490" s="18">
        <v>137</v>
      </c>
      <c r="B490" s="19">
        <v>44999</v>
      </c>
      <c r="C490" s="20" t="s">
        <v>395</v>
      </c>
      <c r="D490" s="21" t="s">
        <v>107</v>
      </c>
      <c r="E490" s="51">
        <v>412.3</v>
      </c>
      <c r="F490" s="51">
        <v>197.92</v>
      </c>
      <c r="G490" s="51">
        <v>444.6</v>
      </c>
      <c r="H490" s="30">
        <v>1054.8200000000002</v>
      </c>
      <c r="I490" s="22" t="s">
        <v>399</v>
      </c>
    </row>
    <row r="491" spans="1:9" ht="33.75" outlineLevel="2" x14ac:dyDescent="0.25">
      <c r="A491" s="18">
        <v>144</v>
      </c>
      <c r="B491" s="19">
        <v>45006</v>
      </c>
      <c r="C491" s="20" t="s">
        <v>395</v>
      </c>
      <c r="D491" s="21" t="s">
        <v>107</v>
      </c>
      <c r="E491" s="51">
        <v>0</v>
      </c>
      <c r="F491" s="51">
        <v>197.92</v>
      </c>
      <c r="G491" s="51">
        <v>57.71</v>
      </c>
      <c r="H491" s="30">
        <v>255.63</v>
      </c>
      <c r="I491" s="22" t="s">
        <v>400</v>
      </c>
    </row>
    <row r="492" spans="1:9" ht="33.75" outlineLevel="2" x14ac:dyDescent="0.25">
      <c r="A492" s="18">
        <v>145</v>
      </c>
      <c r="B492" s="19">
        <v>45006</v>
      </c>
      <c r="C492" s="20" t="s">
        <v>395</v>
      </c>
      <c r="D492" s="21" t="s">
        <v>107</v>
      </c>
      <c r="E492" s="51">
        <v>412.3</v>
      </c>
      <c r="F492" s="51">
        <v>296.88</v>
      </c>
      <c r="G492" s="51">
        <v>444.6</v>
      </c>
      <c r="H492" s="30">
        <v>1153.7800000000002</v>
      </c>
      <c r="I492" s="22" t="s">
        <v>401</v>
      </c>
    </row>
    <row r="493" spans="1:9" ht="56.25" outlineLevel="2" x14ac:dyDescent="0.25">
      <c r="A493" s="18">
        <v>209</v>
      </c>
      <c r="B493" s="19">
        <v>45034</v>
      </c>
      <c r="C493" s="20" t="s">
        <v>395</v>
      </c>
      <c r="D493" s="21" t="s">
        <v>107</v>
      </c>
      <c r="E493" s="51">
        <v>412.3</v>
      </c>
      <c r="F493" s="51">
        <v>395.84</v>
      </c>
      <c r="G493" s="51">
        <v>502.31</v>
      </c>
      <c r="H493" s="30">
        <v>1310.45</v>
      </c>
      <c r="I493" s="22" t="s">
        <v>402</v>
      </c>
    </row>
    <row r="494" spans="1:9" ht="33.75" outlineLevel="2" x14ac:dyDescent="0.25">
      <c r="A494" s="18">
        <v>219</v>
      </c>
      <c r="B494" s="19">
        <v>45034</v>
      </c>
      <c r="C494" s="20" t="s">
        <v>395</v>
      </c>
      <c r="D494" s="21" t="s">
        <v>107</v>
      </c>
      <c r="E494" s="51">
        <v>1236.9000000000001</v>
      </c>
      <c r="F494" s="51">
        <v>791.68</v>
      </c>
      <c r="G494" s="51">
        <v>733.15000000000009</v>
      </c>
      <c r="H494" s="30">
        <v>2761.73</v>
      </c>
      <c r="I494" s="22" t="s">
        <v>403</v>
      </c>
    </row>
    <row r="495" spans="1:9" ht="33.75" outlineLevel="2" x14ac:dyDescent="0.25">
      <c r="A495" s="18">
        <v>243</v>
      </c>
      <c r="B495" s="19">
        <v>45048</v>
      </c>
      <c r="C495" s="20" t="s">
        <v>395</v>
      </c>
      <c r="D495" s="21" t="s">
        <v>107</v>
      </c>
      <c r="E495" s="51">
        <v>412.3</v>
      </c>
      <c r="F495" s="51">
        <v>296.88</v>
      </c>
      <c r="G495" s="51">
        <v>444.6</v>
      </c>
      <c r="H495" s="30">
        <v>1153.7800000000002</v>
      </c>
      <c r="I495" s="22" t="s">
        <v>404</v>
      </c>
    </row>
    <row r="496" spans="1:9" ht="45" outlineLevel="2" x14ac:dyDescent="0.25">
      <c r="A496" s="18">
        <v>272</v>
      </c>
      <c r="B496" s="19">
        <v>45062</v>
      </c>
      <c r="C496" s="20" t="s">
        <v>395</v>
      </c>
      <c r="D496" s="21" t="s">
        <v>107</v>
      </c>
      <c r="E496" s="51">
        <v>412.3</v>
      </c>
      <c r="F496" s="51">
        <v>296.88</v>
      </c>
      <c r="G496" s="51">
        <v>753.1400000000001</v>
      </c>
      <c r="H496" s="30">
        <v>1462.3200000000002</v>
      </c>
      <c r="I496" s="22" t="s">
        <v>405</v>
      </c>
    </row>
    <row r="497" spans="1:9" ht="33.75" outlineLevel="2" x14ac:dyDescent="0.25">
      <c r="A497" s="18">
        <v>309</v>
      </c>
      <c r="B497" s="19">
        <v>45076</v>
      </c>
      <c r="C497" s="20" t="s">
        <v>395</v>
      </c>
      <c r="D497" s="21" t="s">
        <v>107</v>
      </c>
      <c r="E497" s="51">
        <v>412.3</v>
      </c>
      <c r="F497" s="51">
        <v>296.88</v>
      </c>
      <c r="G497" s="51">
        <v>444.70000000000005</v>
      </c>
      <c r="H497" s="30">
        <v>1153.8800000000001</v>
      </c>
      <c r="I497" s="22" t="s">
        <v>406</v>
      </c>
    </row>
    <row r="498" spans="1:9" ht="33.75" outlineLevel="2" x14ac:dyDescent="0.25">
      <c r="A498" s="18">
        <v>353</v>
      </c>
      <c r="B498" s="19">
        <v>45097</v>
      </c>
      <c r="C498" s="20" t="s">
        <v>395</v>
      </c>
      <c r="D498" s="21" t="s">
        <v>107</v>
      </c>
      <c r="E498" s="51">
        <v>412.3</v>
      </c>
      <c r="F498" s="51">
        <v>197.92</v>
      </c>
      <c r="G498" s="51">
        <v>444.70000000000005</v>
      </c>
      <c r="H498" s="30">
        <v>1054.92</v>
      </c>
      <c r="I498" s="22" t="s">
        <v>407</v>
      </c>
    </row>
    <row r="499" spans="1:9" ht="33.75" outlineLevel="2" x14ac:dyDescent="0.25">
      <c r="A499" s="18">
        <v>354</v>
      </c>
      <c r="B499" s="19">
        <v>45097</v>
      </c>
      <c r="C499" s="20" t="s">
        <v>395</v>
      </c>
      <c r="D499" s="21" t="s">
        <v>107</v>
      </c>
      <c r="E499" s="51">
        <v>412.3</v>
      </c>
      <c r="F499" s="51">
        <v>296.88</v>
      </c>
      <c r="G499" s="51">
        <v>444.92</v>
      </c>
      <c r="H499" s="30">
        <v>1154.1000000000001</v>
      </c>
      <c r="I499" s="22" t="s">
        <v>408</v>
      </c>
    </row>
    <row r="500" spans="1:9" ht="33.75" outlineLevel="2" x14ac:dyDescent="0.25">
      <c r="A500" s="18">
        <v>421</v>
      </c>
      <c r="B500" s="19">
        <v>45118</v>
      </c>
      <c r="C500" s="20" t="s">
        <v>395</v>
      </c>
      <c r="D500" s="21" t="s">
        <v>107</v>
      </c>
      <c r="E500" s="51">
        <v>412.3</v>
      </c>
      <c r="F500" s="51">
        <v>296.88</v>
      </c>
      <c r="G500" s="51">
        <v>444.92</v>
      </c>
      <c r="H500" s="30">
        <v>1154.1000000000001</v>
      </c>
      <c r="I500" s="22" t="s">
        <v>409</v>
      </c>
    </row>
    <row r="501" spans="1:9" ht="33.75" outlineLevel="2" x14ac:dyDescent="0.25">
      <c r="A501" s="18">
        <v>438</v>
      </c>
      <c r="B501" s="19">
        <v>45125</v>
      </c>
      <c r="C501" s="20" t="s">
        <v>395</v>
      </c>
      <c r="D501" s="21" t="s">
        <v>107</v>
      </c>
      <c r="E501" s="51">
        <v>412.3</v>
      </c>
      <c r="F501" s="51">
        <v>296.88</v>
      </c>
      <c r="G501" s="51">
        <v>444.92</v>
      </c>
      <c r="H501" s="30">
        <v>1154.1000000000001</v>
      </c>
      <c r="I501" s="22" t="s">
        <v>410</v>
      </c>
    </row>
    <row r="502" spans="1:9" ht="45" outlineLevel="2" x14ac:dyDescent="0.25">
      <c r="A502" s="18">
        <v>459</v>
      </c>
      <c r="B502" s="19">
        <v>45146</v>
      </c>
      <c r="C502" s="20" t="s">
        <v>395</v>
      </c>
      <c r="D502" s="21" t="s">
        <v>107</v>
      </c>
      <c r="E502" s="51">
        <v>412.3</v>
      </c>
      <c r="F502" s="51">
        <v>296.88</v>
      </c>
      <c r="G502" s="51">
        <v>346.26</v>
      </c>
      <c r="H502" s="30">
        <v>1055.44</v>
      </c>
      <c r="I502" s="22" t="s">
        <v>411</v>
      </c>
    </row>
    <row r="503" spans="1:9" ht="45" outlineLevel="2" x14ac:dyDescent="0.25">
      <c r="A503" s="18">
        <v>460</v>
      </c>
      <c r="B503" s="19">
        <v>45146</v>
      </c>
      <c r="C503" s="20" t="s">
        <v>395</v>
      </c>
      <c r="D503" s="21" t="s">
        <v>107</v>
      </c>
      <c r="E503" s="51">
        <v>2887.7999999999997</v>
      </c>
      <c r="F503" s="51">
        <v>1385.28</v>
      </c>
      <c r="G503" s="51">
        <v>0</v>
      </c>
      <c r="H503" s="30">
        <v>4273.08</v>
      </c>
      <c r="I503" s="22" t="s">
        <v>412</v>
      </c>
    </row>
    <row r="504" spans="1:9" ht="45" outlineLevel="2" x14ac:dyDescent="0.25">
      <c r="A504" s="23">
        <v>460</v>
      </c>
      <c r="B504" s="24">
        <v>45153</v>
      </c>
      <c r="C504" s="25" t="s">
        <v>395</v>
      </c>
      <c r="D504" s="26" t="s">
        <v>107</v>
      </c>
      <c r="E504" s="46">
        <v>0</v>
      </c>
      <c r="F504" s="46">
        <v>0</v>
      </c>
      <c r="G504" s="46">
        <v>791.52</v>
      </c>
      <c r="H504" s="46">
        <v>791.52</v>
      </c>
      <c r="I504" s="29" t="s">
        <v>413</v>
      </c>
    </row>
    <row r="505" spans="1:9" ht="33.75" outlineLevel="2" x14ac:dyDescent="0.25">
      <c r="A505" s="18">
        <v>517</v>
      </c>
      <c r="B505" s="19">
        <v>45160</v>
      </c>
      <c r="C505" s="20" t="s">
        <v>395</v>
      </c>
      <c r="D505" s="21" t="s">
        <v>107</v>
      </c>
      <c r="E505" s="51">
        <v>412.3</v>
      </c>
      <c r="F505" s="51">
        <v>296.88</v>
      </c>
      <c r="G505" s="51">
        <v>442.76</v>
      </c>
      <c r="H505" s="30">
        <v>1151.94</v>
      </c>
      <c r="I505" s="22" t="s">
        <v>414</v>
      </c>
    </row>
    <row r="506" spans="1:9" ht="33.75" outlineLevel="2" x14ac:dyDescent="0.25">
      <c r="A506" s="18">
        <v>522</v>
      </c>
      <c r="B506" s="19">
        <v>45167</v>
      </c>
      <c r="C506" s="20" t="s">
        <v>395</v>
      </c>
      <c r="D506" s="21" t="s">
        <v>107</v>
      </c>
      <c r="E506" s="51">
        <v>824.6</v>
      </c>
      <c r="F506" s="51">
        <v>395.84</v>
      </c>
      <c r="G506" s="51">
        <v>346.26</v>
      </c>
      <c r="H506" s="30">
        <v>1566.7</v>
      </c>
      <c r="I506" s="22" t="s">
        <v>415</v>
      </c>
    </row>
    <row r="507" spans="1:9" ht="33.75" outlineLevel="2" x14ac:dyDescent="0.25">
      <c r="A507" s="18">
        <v>581</v>
      </c>
      <c r="B507" s="19">
        <v>45188</v>
      </c>
      <c r="C507" s="20" t="s">
        <v>395</v>
      </c>
      <c r="D507" s="21" t="s">
        <v>107</v>
      </c>
      <c r="E507" s="51">
        <v>0</v>
      </c>
      <c r="F507" s="51">
        <v>98.96</v>
      </c>
      <c r="G507" s="51">
        <v>115.42</v>
      </c>
      <c r="H507" s="30">
        <v>214.38</v>
      </c>
      <c r="I507" s="22" t="s">
        <v>416</v>
      </c>
    </row>
    <row r="508" spans="1:9" ht="33.75" outlineLevel="2" x14ac:dyDescent="0.25">
      <c r="A508" s="23">
        <v>582</v>
      </c>
      <c r="B508" s="24">
        <v>45188</v>
      </c>
      <c r="C508" s="25" t="s">
        <v>395</v>
      </c>
      <c r="D508" s="26" t="s">
        <v>107</v>
      </c>
      <c r="E508" s="46">
        <v>412.3</v>
      </c>
      <c r="F508" s="46">
        <v>197.92</v>
      </c>
      <c r="G508" s="46">
        <v>442.76</v>
      </c>
      <c r="H508" s="28">
        <v>1052.98</v>
      </c>
      <c r="I508" s="29" t="s">
        <v>417</v>
      </c>
    </row>
    <row r="509" spans="1:9" ht="56.25" outlineLevel="2" x14ac:dyDescent="0.25">
      <c r="A509" s="23">
        <v>583</v>
      </c>
      <c r="B509" s="24">
        <v>45188</v>
      </c>
      <c r="C509" s="25" t="s">
        <v>395</v>
      </c>
      <c r="D509" s="26" t="s">
        <v>107</v>
      </c>
      <c r="E509" s="46">
        <v>412.3</v>
      </c>
      <c r="F509" s="46">
        <v>296.88</v>
      </c>
      <c r="G509" s="46">
        <v>500.46999999999997</v>
      </c>
      <c r="H509" s="28">
        <v>1209.6500000000001</v>
      </c>
      <c r="I509" s="29" t="s">
        <v>418</v>
      </c>
    </row>
    <row r="510" spans="1:9" ht="33.75" outlineLevel="2" x14ac:dyDescent="0.25">
      <c r="A510" s="18">
        <v>633</v>
      </c>
      <c r="B510" s="19">
        <v>45202</v>
      </c>
      <c r="C510" s="20" t="s">
        <v>395</v>
      </c>
      <c r="D510" s="21" t="s">
        <v>107</v>
      </c>
      <c r="E510" s="51">
        <v>412.3</v>
      </c>
      <c r="F510" s="51">
        <v>296.88</v>
      </c>
      <c r="G510" s="51">
        <v>442.76</v>
      </c>
      <c r="H510" s="30">
        <v>1151.94</v>
      </c>
      <c r="I510" s="22" t="s">
        <v>419</v>
      </c>
    </row>
    <row r="511" spans="1:9" ht="33.75" outlineLevel="2" x14ac:dyDescent="0.25">
      <c r="A511" s="18">
        <v>666</v>
      </c>
      <c r="B511" s="19">
        <v>45216</v>
      </c>
      <c r="C511" s="20" t="s">
        <v>395</v>
      </c>
      <c r="D511" s="21" t="s">
        <v>107</v>
      </c>
      <c r="E511" s="51">
        <v>412.3</v>
      </c>
      <c r="F511" s="51">
        <v>296.88</v>
      </c>
      <c r="G511" s="51">
        <v>288.54999999999995</v>
      </c>
      <c r="H511" s="30">
        <v>997.73</v>
      </c>
      <c r="I511" s="22" t="s">
        <v>420</v>
      </c>
    </row>
    <row r="512" spans="1:9" ht="45" outlineLevel="2" x14ac:dyDescent="0.25">
      <c r="A512" s="18">
        <v>693</v>
      </c>
      <c r="B512" s="19">
        <v>45223</v>
      </c>
      <c r="C512" s="20" t="s">
        <v>395</v>
      </c>
      <c r="D512" s="21" t="s">
        <v>107</v>
      </c>
      <c r="E512" s="51">
        <v>412.3</v>
      </c>
      <c r="F512" s="51">
        <v>395.84</v>
      </c>
      <c r="G512" s="51">
        <v>537.68000000000006</v>
      </c>
      <c r="H512" s="30">
        <v>1345.8200000000002</v>
      </c>
      <c r="I512" s="22" t="s">
        <v>421</v>
      </c>
    </row>
    <row r="513" spans="1:9" ht="33.75" outlineLevel="2" x14ac:dyDescent="0.25">
      <c r="A513" s="18">
        <v>746</v>
      </c>
      <c r="B513" s="19">
        <v>45244</v>
      </c>
      <c r="C513" s="20" t="s">
        <v>395</v>
      </c>
      <c r="D513" s="21" t="s">
        <v>107</v>
      </c>
      <c r="E513" s="51">
        <v>824.6</v>
      </c>
      <c r="F513" s="51">
        <v>494.79999999999995</v>
      </c>
      <c r="G513" s="51">
        <v>422.39</v>
      </c>
      <c r="H513" s="30">
        <v>1741.79</v>
      </c>
      <c r="I513" s="22" t="s">
        <v>901</v>
      </c>
    </row>
    <row r="514" spans="1:9" ht="33.75" outlineLevel="2" x14ac:dyDescent="0.25">
      <c r="A514" s="18">
        <v>754</v>
      </c>
      <c r="B514" s="19">
        <v>45251</v>
      </c>
      <c r="C514" s="20" t="s">
        <v>395</v>
      </c>
      <c r="D514" s="21" t="s">
        <v>107</v>
      </c>
      <c r="E514" s="51">
        <v>412.3</v>
      </c>
      <c r="F514" s="51">
        <v>395.84</v>
      </c>
      <c r="G514" s="51">
        <v>288.55</v>
      </c>
      <c r="H514" s="30">
        <v>1096.69</v>
      </c>
      <c r="I514" s="22" t="s">
        <v>909</v>
      </c>
    </row>
    <row r="515" spans="1:9" ht="45" outlineLevel="2" x14ac:dyDescent="0.25">
      <c r="A515" s="18">
        <v>754</v>
      </c>
      <c r="B515" s="19">
        <v>45258</v>
      </c>
      <c r="C515" s="20" t="s">
        <v>395</v>
      </c>
      <c r="D515" s="21" t="s">
        <v>107</v>
      </c>
      <c r="E515" s="51">
        <v>412.3</v>
      </c>
      <c r="F515" s="51">
        <v>0</v>
      </c>
      <c r="G515" s="51">
        <v>269.63</v>
      </c>
      <c r="H515" s="30">
        <v>681.93000000000006</v>
      </c>
      <c r="I515" s="22" t="s">
        <v>910</v>
      </c>
    </row>
    <row r="516" spans="1:9" ht="45" outlineLevel="2" x14ac:dyDescent="0.25">
      <c r="A516" s="18">
        <v>786</v>
      </c>
      <c r="B516" s="19">
        <v>45258</v>
      </c>
      <c r="C516" s="20" t="s">
        <v>395</v>
      </c>
      <c r="D516" s="21" t="s">
        <v>107</v>
      </c>
      <c r="E516" s="51">
        <v>824.6</v>
      </c>
      <c r="F516" s="51">
        <v>395.84</v>
      </c>
      <c r="G516" s="51">
        <v>346.26</v>
      </c>
      <c r="H516" s="30">
        <v>1566.7</v>
      </c>
      <c r="I516" s="22" t="s">
        <v>942</v>
      </c>
    </row>
    <row r="517" spans="1:9" ht="22.5" outlineLevel="2" x14ac:dyDescent="0.25">
      <c r="A517" s="18">
        <v>666</v>
      </c>
      <c r="B517" s="19">
        <v>45265</v>
      </c>
      <c r="C517" s="20" t="s">
        <v>395</v>
      </c>
      <c r="D517" s="21" t="s">
        <v>107</v>
      </c>
      <c r="E517" s="51">
        <v>0</v>
      </c>
      <c r="F517" s="51">
        <v>0</v>
      </c>
      <c r="G517" s="51">
        <v>154.20999999999998</v>
      </c>
      <c r="H517" s="30">
        <v>154.20999999999998</v>
      </c>
      <c r="I517" s="22" t="s">
        <v>954</v>
      </c>
    </row>
    <row r="518" spans="1:9" ht="22.5" outlineLevel="2" x14ac:dyDescent="0.25">
      <c r="A518" s="18">
        <v>839</v>
      </c>
      <c r="B518" s="19">
        <v>45272</v>
      </c>
      <c r="C518" s="20" t="s">
        <v>395</v>
      </c>
      <c r="D518" s="21" t="s">
        <v>107</v>
      </c>
      <c r="E518" s="51">
        <v>0</v>
      </c>
      <c r="F518" s="51">
        <v>0</v>
      </c>
      <c r="G518" s="51">
        <v>161.98000000000002</v>
      </c>
      <c r="H518" s="30">
        <v>161.98000000000002</v>
      </c>
      <c r="I518" s="22" t="s">
        <v>1007</v>
      </c>
    </row>
    <row r="519" spans="1:9" ht="56.25" outlineLevel="2" x14ac:dyDescent="0.25">
      <c r="A519" s="23">
        <v>840</v>
      </c>
      <c r="B519" s="24">
        <v>45272</v>
      </c>
      <c r="C519" s="25" t="s">
        <v>395</v>
      </c>
      <c r="D519" s="26" t="s">
        <v>107</v>
      </c>
      <c r="E519" s="46">
        <v>824.6</v>
      </c>
      <c r="F519" s="46">
        <v>395.84</v>
      </c>
      <c r="G519" s="46">
        <v>422.39</v>
      </c>
      <c r="H519" s="28">
        <v>1642.83</v>
      </c>
      <c r="I519" s="29" t="s">
        <v>1008</v>
      </c>
    </row>
    <row r="520" spans="1:9" ht="33.75" outlineLevel="2" x14ac:dyDescent="0.25">
      <c r="A520" s="18">
        <v>879</v>
      </c>
      <c r="B520" s="19">
        <v>45275</v>
      </c>
      <c r="C520" s="20" t="s">
        <v>395</v>
      </c>
      <c r="D520" s="21" t="s">
        <v>107</v>
      </c>
      <c r="E520" s="51">
        <v>412.3</v>
      </c>
      <c r="F520" s="51">
        <v>296.88</v>
      </c>
      <c r="G520" s="51">
        <v>288.54999999999995</v>
      </c>
      <c r="H520" s="30">
        <v>997.73</v>
      </c>
      <c r="I520" s="22" t="s">
        <v>1063</v>
      </c>
    </row>
    <row r="521" spans="1:9" outlineLevel="1" x14ac:dyDescent="0.25">
      <c r="A521" s="43"/>
      <c r="B521" s="44"/>
      <c r="C521" s="45" t="s">
        <v>1131</v>
      </c>
      <c r="D521" s="39"/>
      <c r="E521" s="52">
        <f>SUBTOTAL(9,E487:E520)</f>
        <v>16884.689999999995</v>
      </c>
      <c r="F521" s="52">
        <f>SUBTOTAL(9,F487:F520)</f>
        <v>10870.079999999998</v>
      </c>
      <c r="G521" s="52">
        <f>SUBTOTAL(9,G487:G520)</f>
        <v>13375.519999999995</v>
      </c>
      <c r="H521" s="41">
        <f>SUBTOTAL(9,H487:H520)</f>
        <v>41130.290000000008</v>
      </c>
      <c r="I521" s="42"/>
    </row>
    <row r="522" spans="1:9" ht="33.75" outlineLevel="2" x14ac:dyDescent="0.25">
      <c r="A522" s="23">
        <v>538</v>
      </c>
      <c r="B522" s="24">
        <v>45167</v>
      </c>
      <c r="C522" s="25" t="s">
        <v>422</v>
      </c>
      <c r="D522" s="26" t="s">
        <v>104</v>
      </c>
      <c r="E522" s="46">
        <v>824.6</v>
      </c>
      <c r="F522" s="46">
        <v>395.84</v>
      </c>
      <c r="G522" s="46">
        <v>230.84</v>
      </c>
      <c r="H522" s="28">
        <v>1451.28</v>
      </c>
      <c r="I522" s="29" t="s">
        <v>423</v>
      </c>
    </row>
    <row r="523" spans="1:9" outlineLevel="1" x14ac:dyDescent="0.25">
      <c r="A523" s="43"/>
      <c r="B523" s="44"/>
      <c r="C523" s="45" t="s">
        <v>1202</v>
      </c>
      <c r="D523" s="39"/>
      <c r="E523" s="52">
        <f>SUBTOTAL(9,E522:E522)</f>
        <v>824.6</v>
      </c>
      <c r="F523" s="52">
        <f>SUBTOTAL(9,F522:F522)</f>
        <v>395.84</v>
      </c>
      <c r="G523" s="52">
        <f>SUBTOTAL(9,G522:G522)</f>
        <v>230.84</v>
      </c>
      <c r="H523" s="41">
        <f>SUBTOTAL(9,H522:H522)</f>
        <v>1451.28</v>
      </c>
      <c r="I523" s="42"/>
    </row>
    <row r="524" spans="1:9" ht="33.75" outlineLevel="2" x14ac:dyDescent="0.25">
      <c r="A524" s="23">
        <v>734</v>
      </c>
      <c r="B524" s="24">
        <v>45240</v>
      </c>
      <c r="C524" s="25" t="s">
        <v>888</v>
      </c>
      <c r="D524" s="26" t="s">
        <v>104</v>
      </c>
      <c r="E524" s="46">
        <v>824.6</v>
      </c>
      <c r="F524" s="46">
        <v>395.84</v>
      </c>
      <c r="G524" s="46">
        <v>173.13</v>
      </c>
      <c r="H524" s="28">
        <v>1393.5700000000002</v>
      </c>
      <c r="I524" s="29" t="s">
        <v>889</v>
      </c>
    </row>
    <row r="525" spans="1:9" outlineLevel="1" x14ac:dyDescent="0.25">
      <c r="A525" s="43"/>
      <c r="B525" s="44"/>
      <c r="C525" s="45" t="s">
        <v>1203</v>
      </c>
      <c r="D525" s="39"/>
      <c r="E525" s="52">
        <f>SUBTOTAL(9,E524:E524)</f>
        <v>824.6</v>
      </c>
      <c r="F525" s="52">
        <f>SUBTOTAL(9,F524:F524)</f>
        <v>395.84</v>
      </c>
      <c r="G525" s="52">
        <f>SUBTOTAL(9,G524:G524)</f>
        <v>173.13</v>
      </c>
      <c r="H525" s="41">
        <f>SUBTOTAL(9,H524:H524)</f>
        <v>1393.5700000000002</v>
      </c>
      <c r="I525" s="42"/>
    </row>
    <row r="526" spans="1:9" ht="45" outlineLevel="2" x14ac:dyDescent="0.25">
      <c r="A526" s="23">
        <v>881</v>
      </c>
      <c r="B526" s="24">
        <v>45275</v>
      </c>
      <c r="C526" s="25" t="s">
        <v>1065</v>
      </c>
      <c r="D526" s="26" t="s">
        <v>104</v>
      </c>
      <c r="E526" s="46">
        <v>824.6</v>
      </c>
      <c r="F526" s="46">
        <v>593.76</v>
      </c>
      <c r="G526" s="46">
        <v>346.26</v>
      </c>
      <c r="H526" s="28">
        <v>1764.6200000000001</v>
      </c>
      <c r="I526" s="29" t="s">
        <v>1066</v>
      </c>
    </row>
    <row r="527" spans="1:9" outlineLevel="1" x14ac:dyDescent="0.25">
      <c r="A527" s="43"/>
      <c r="B527" s="44"/>
      <c r="C527" s="45" t="s">
        <v>1132</v>
      </c>
      <c r="D527" s="39"/>
      <c r="E527" s="52">
        <f>SUBTOTAL(9,E526:E526)</f>
        <v>824.6</v>
      </c>
      <c r="F527" s="52">
        <f>SUBTOTAL(9,F526:F526)</f>
        <v>593.76</v>
      </c>
      <c r="G527" s="52">
        <f>SUBTOTAL(9,G526:G526)</f>
        <v>346.26</v>
      </c>
      <c r="H527" s="41">
        <f>SUBTOTAL(9,H526:H526)</f>
        <v>1764.6200000000001</v>
      </c>
      <c r="I527" s="42"/>
    </row>
    <row r="528" spans="1:9" ht="45" outlineLevel="2" x14ac:dyDescent="0.25">
      <c r="A528" s="23">
        <v>440</v>
      </c>
      <c r="B528" s="24">
        <v>45125</v>
      </c>
      <c r="C528" s="25" t="s">
        <v>424</v>
      </c>
      <c r="D528" s="26" t="s">
        <v>104</v>
      </c>
      <c r="E528" s="46">
        <v>824.6</v>
      </c>
      <c r="F528" s="46">
        <v>395.84</v>
      </c>
      <c r="G528" s="46">
        <v>365.18</v>
      </c>
      <c r="H528" s="28">
        <v>1585.6200000000001</v>
      </c>
      <c r="I528" s="29" t="s">
        <v>425</v>
      </c>
    </row>
    <row r="529" spans="1:9" outlineLevel="1" x14ac:dyDescent="0.25">
      <c r="A529" s="43"/>
      <c r="B529" s="44"/>
      <c r="C529" s="45" t="s">
        <v>1204</v>
      </c>
      <c r="D529" s="39"/>
      <c r="E529" s="52">
        <f>SUBTOTAL(9,E528:E528)</f>
        <v>824.6</v>
      </c>
      <c r="F529" s="52">
        <f>SUBTOTAL(9,F528:F528)</f>
        <v>395.84</v>
      </c>
      <c r="G529" s="52">
        <f>SUBTOTAL(9,G528:G528)</f>
        <v>365.18</v>
      </c>
      <c r="H529" s="41">
        <f>SUBTOTAL(9,H528:H528)</f>
        <v>1585.6200000000001</v>
      </c>
      <c r="I529" s="42"/>
    </row>
    <row r="530" spans="1:9" ht="45" outlineLevel="2" x14ac:dyDescent="0.25">
      <c r="A530" s="23">
        <v>233</v>
      </c>
      <c r="B530" s="24">
        <v>45041</v>
      </c>
      <c r="C530" s="25" t="s">
        <v>426</v>
      </c>
      <c r="D530" s="26" t="s">
        <v>107</v>
      </c>
      <c r="E530" s="46">
        <v>412.3</v>
      </c>
      <c r="F530" s="46">
        <v>197.92</v>
      </c>
      <c r="G530" s="46">
        <v>505.79</v>
      </c>
      <c r="H530" s="28">
        <v>1116.01</v>
      </c>
      <c r="I530" s="29" t="s">
        <v>427</v>
      </c>
    </row>
    <row r="531" spans="1:9" ht="33.75" outlineLevel="2" x14ac:dyDescent="0.25">
      <c r="A531" s="18">
        <v>493</v>
      </c>
      <c r="B531" s="19">
        <v>45153</v>
      </c>
      <c r="C531" s="20" t="s">
        <v>426</v>
      </c>
      <c r="D531" s="21" t="s">
        <v>107</v>
      </c>
      <c r="E531" s="51">
        <v>0</v>
      </c>
      <c r="F531" s="51">
        <v>197.92</v>
      </c>
      <c r="G531" s="51">
        <v>502.15000000000003</v>
      </c>
      <c r="H531" s="30">
        <v>700.07</v>
      </c>
      <c r="I531" s="22" t="s">
        <v>428</v>
      </c>
    </row>
    <row r="532" spans="1:9" outlineLevel="1" x14ac:dyDescent="0.25">
      <c r="A532" s="43"/>
      <c r="B532" s="44"/>
      <c r="C532" s="45" t="s">
        <v>1205</v>
      </c>
      <c r="D532" s="39"/>
      <c r="E532" s="52">
        <f>SUBTOTAL(9,E530:E531)</f>
        <v>412.3</v>
      </c>
      <c r="F532" s="52">
        <f>SUBTOTAL(9,F530:F531)</f>
        <v>395.84</v>
      </c>
      <c r="G532" s="52">
        <f>SUBTOTAL(9,G530:G531)</f>
        <v>1007.94</v>
      </c>
      <c r="H532" s="41">
        <f>SUBTOTAL(9,H530:H531)</f>
        <v>1816.08</v>
      </c>
      <c r="I532" s="42"/>
    </row>
    <row r="533" spans="1:9" ht="45" outlineLevel="2" x14ac:dyDescent="0.25">
      <c r="A533" s="23">
        <v>386</v>
      </c>
      <c r="B533" s="24">
        <v>45104</v>
      </c>
      <c r="C533" s="25" t="s">
        <v>429</v>
      </c>
      <c r="D533" s="26" t="s">
        <v>104</v>
      </c>
      <c r="E533" s="46">
        <v>824.6</v>
      </c>
      <c r="F533" s="46">
        <v>593.76</v>
      </c>
      <c r="G533" s="46">
        <v>346.26</v>
      </c>
      <c r="H533" s="28">
        <v>1764.6200000000001</v>
      </c>
      <c r="I533" s="29" t="s">
        <v>430</v>
      </c>
    </row>
    <row r="534" spans="1:9" outlineLevel="1" x14ac:dyDescent="0.25">
      <c r="A534" s="43"/>
      <c r="B534" s="44"/>
      <c r="C534" s="45" t="s">
        <v>1206</v>
      </c>
      <c r="D534" s="39"/>
      <c r="E534" s="52">
        <f>SUBTOTAL(9,E533:E533)</f>
        <v>824.6</v>
      </c>
      <c r="F534" s="52">
        <f>SUBTOTAL(9,F533:F533)</f>
        <v>593.76</v>
      </c>
      <c r="G534" s="52">
        <f>SUBTOTAL(9,G533:G533)</f>
        <v>346.26</v>
      </c>
      <c r="H534" s="41">
        <f>SUBTOTAL(9,H533:H533)</f>
        <v>1764.6200000000001</v>
      </c>
      <c r="I534" s="42"/>
    </row>
    <row r="535" spans="1:9" ht="33.75" outlineLevel="2" x14ac:dyDescent="0.25">
      <c r="A535" s="23">
        <v>384</v>
      </c>
      <c r="B535" s="24">
        <v>45104</v>
      </c>
      <c r="C535" s="25" t="s">
        <v>431</v>
      </c>
      <c r="D535" s="26" t="s">
        <v>104</v>
      </c>
      <c r="E535" s="46">
        <v>0</v>
      </c>
      <c r="F535" s="46">
        <v>197.92</v>
      </c>
      <c r="G535" s="46">
        <v>230.84</v>
      </c>
      <c r="H535" s="28">
        <v>428.76</v>
      </c>
      <c r="I535" s="29" t="s">
        <v>432</v>
      </c>
    </row>
    <row r="536" spans="1:9" outlineLevel="1" x14ac:dyDescent="0.25">
      <c r="A536" s="43"/>
      <c r="B536" s="44"/>
      <c r="C536" s="45" t="s">
        <v>1207</v>
      </c>
      <c r="D536" s="39"/>
      <c r="E536" s="52">
        <f>SUBTOTAL(9,E535:E535)</f>
        <v>0</v>
      </c>
      <c r="F536" s="52">
        <f>SUBTOTAL(9,F535:F535)</f>
        <v>197.92</v>
      </c>
      <c r="G536" s="52">
        <f>SUBTOTAL(9,G535:G535)</f>
        <v>230.84</v>
      </c>
      <c r="H536" s="41">
        <f>SUBTOTAL(9,H535:H535)</f>
        <v>428.76</v>
      </c>
      <c r="I536" s="42"/>
    </row>
    <row r="537" spans="1:9" ht="45" outlineLevel="2" x14ac:dyDescent="0.25">
      <c r="A537" s="23">
        <v>872</v>
      </c>
      <c r="B537" s="24">
        <v>45275</v>
      </c>
      <c r="C537" s="25" t="s">
        <v>1101</v>
      </c>
      <c r="D537" s="26" t="s">
        <v>104</v>
      </c>
      <c r="E537" s="46">
        <v>412.3</v>
      </c>
      <c r="F537" s="46">
        <v>197.92</v>
      </c>
      <c r="G537" s="46">
        <v>813.37</v>
      </c>
      <c r="H537" s="28">
        <v>1423.5900000000001</v>
      </c>
      <c r="I537" s="29" t="s">
        <v>1052</v>
      </c>
    </row>
    <row r="538" spans="1:9" outlineLevel="1" x14ac:dyDescent="0.25">
      <c r="A538" s="43"/>
      <c r="B538" s="44"/>
      <c r="C538" s="45" t="s">
        <v>1133</v>
      </c>
      <c r="D538" s="39"/>
      <c r="E538" s="52">
        <f>SUBTOTAL(9,E537:E537)</f>
        <v>412.3</v>
      </c>
      <c r="F538" s="52">
        <f>SUBTOTAL(9,F537:F537)</f>
        <v>197.92</v>
      </c>
      <c r="G538" s="52">
        <f>SUBTOTAL(9,G537:G537)</f>
        <v>813.37</v>
      </c>
      <c r="H538" s="41">
        <f>SUBTOTAL(9,H537:H537)</f>
        <v>1423.5900000000001</v>
      </c>
      <c r="I538" s="42"/>
    </row>
    <row r="539" spans="1:9" ht="33.75" outlineLevel="2" x14ac:dyDescent="0.25">
      <c r="A539" s="23">
        <v>20</v>
      </c>
      <c r="B539" s="24">
        <v>44950</v>
      </c>
      <c r="C539" s="25" t="s">
        <v>433</v>
      </c>
      <c r="D539" s="26" t="s">
        <v>104</v>
      </c>
      <c r="E539" s="46">
        <v>390.99</v>
      </c>
      <c r="F539" s="46">
        <v>187.68</v>
      </c>
      <c r="G539" s="46">
        <v>674.39</v>
      </c>
      <c r="H539" s="28">
        <v>1253.06</v>
      </c>
      <c r="I539" s="29" t="s">
        <v>434</v>
      </c>
    </row>
    <row r="540" spans="1:9" ht="33.75" outlineLevel="2" x14ac:dyDescent="0.25">
      <c r="A540" s="18">
        <v>43</v>
      </c>
      <c r="B540" s="19">
        <v>44957</v>
      </c>
      <c r="C540" s="20" t="s">
        <v>433</v>
      </c>
      <c r="D540" s="21" t="s">
        <v>104</v>
      </c>
      <c r="E540" s="51">
        <v>412.3</v>
      </c>
      <c r="F540" s="51">
        <v>197.92</v>
      </c>
      <c r="G540" s="51">
        <v>709.63</v>
      </c>
      <c r="H540" s="30">
        <v>1319.85</v>
      </c>
      <c r="I540" s="22" t="s">
        <v>435</v>
      </c>
    </row>
    <row r="541" spans="1:9" ht="33.75" outlineLevel="2" x14ac:dyDescent="0.25">
      <c r="A541" s="18">
        <v>111</v>
      </c>
      <c r="B541" s="19">
        <v>44985</v>
      </c>
      <c r="C541" s="20" t="s">
        <v>433</v>
      </c>
      <c r="D541" s="21" t="s">
        <v>104</v>
      </c>
      <c r="E541" s="51">
        <v>412.3</v>
      </c>
      <c r="F541" s="51">
        <v>296.88</v>
      </c>
      <c r="G541" s="51">
        <v>707.81</v>
      </c>
      <c r="H541" s="30">
        <v>1416.99</v>
      </c>
      <c r="I541" s="22" t="s">
        <v>436</v>
      </c>
    </row>
    <row r="542" spans="1:9" ht="33.75" outlineLevel="2" x14ac:dyDescent="0.25">
      <c r="A542" s="18">
        <v>159</v>
      </c>
      <c r="B542" s="19">
        <v>45013</v>
      </c>
      <c r="C542" s="20" t="s">
        <v>433</v>
      </c>
      <c r="D542" s="21" t="s">
        <v>104</v>
      </c>
      <c r="E542" s="51">
        <v>412.3</v>
      </c>
      <c r="F542" s="51">
        <v>197.92</v>
      </c>
      <c r="G542" s="51">
        <v>707.81</v>
      </c>
      <c r="H542" s="30">
        <v>1318.03</v>
      </c>
      <c r="I542" s="22" t="s">
        <v>437</v>
      </c>
    </row>
    <row r="543" spans="1:9" ht="33.75" outlineLevel="2" x14ac:dyDescent="0.25">
      <c r="A543" s="18">
        <v>175</v>
      </c>
      <c r="B543" s="19">
        <v>45020</v>
      </c>
      <c r="C543" s="20" t="s">
        <v>433</v>
      </c>
      <c r="D543" s="21" t="s">
        <v>104</v>
      </c>
      <c r="E543" s="51">
        <v>412.3</v>
      </c>
      <c r="F543" s="51">
        <v>197.92</v>
      </c>
      <c r="G543" s="51">
        <v>707.81</v>
      </c>
      <c r="H543" s="30">
        <v>1318.03</v>
      </c>
      <c r="I543" s="22" t="s">
        <v>438</v>
      </c>
    </row>
    <row r="544" spans="1:9" ht="33.75" outlineLevel="2" x14ac:dyDescent="0.25">
      <c r="A544" s="18">
        <v>211</v>
      </c>
      <c r="B544" s="19">
        <v>45034</v>
      </c>
      <c r="C544" s="20" t="s">
        <v>433</v>
      </c>
      <c r="D544" s="21" t="s">
        <v>104</v>
      </c>
      <c r="E544" s="51">
        <v>412.3</v>
      </c>
      <c r="F544" s="51">
        <v>197.92</v>
      </c>
      <c r="G544" s="51">
        <v>709.63</v>
      </c>
      <c r="H544" s="30">
        <v>1319.85</v>
      </c>
      <c r="I544" s="22" t="s">
        <v>439</v>
      </c>
    </row>
    <row r="545" spans="1:9" ht="33.75" outlineLevel="2" x14ac:dyDescent="0.25">
      <c r="A545" s="18">
        <v>247</v>
      </c>
      <c r="B545" s="19">
        <v>45048</v>
      </c>
      <c r="C545" s="20" t="s">
        <v>433</v>
      </c>
      <c r="D545" s="21" t="s">
        <v>104</v>
      </c>
      <c r="E545" s="51">
        <v>412.3</v>
      </c>
      <c r="F545" s="51">
        <v>296.88</v>
      </c>
      <c r="G545" s="51">
        <v>709.63</v>
      </c>
      <c r="H545" s="30">
        <v>1418.81</v>
      </c>
      <c r="I545" s="22" t="s">
        <v>440</v>
      </c>
    </row>
    <row r="546" spans="1:9" ht="33.75" outlineLevel="2" x14ac:dyDescent="0.25">
      <c r="A546" s="18">
        <v>340</v>
      </c>
      <c r="B546" s="19">
        <v>45090</v>
      </c>
      <c r="C546" s="20" t="s">
        <v>433</v>
      </c>
      <c r="D546" s="21" t="s">
        <v>104</v>
      </c>
      <c r="E546" s="51">
        <v>412.3</v>
      </c>
      <c r="F546" s="51">
        <v>197.92</v>
      </c>
      <c r="G546" s="51">
        <v>707.81</v>
      </c>
      <c r="H546" s="30">
        <v>1318.03</v>
      </c>
      <c r="I546" s="22" t="s">
        <v>441</v>
      </c>
    </row>
    <row r="547" spans="1:9" ht="45" outlineLevel="2" x14ac:dyDescent="0.25">
      <c r="A547" s="18">
        <v>350</v>
      </c>
      <c r="B547" s="19">
        <v>45097</v>
      </c>
      <c r="C547" s="20" t="s">
        <v>433</v>
      </c>
      <c r="D547" s="21" t="s">
        <v>104</v>
      </c>
      <c r="E547" s="51">
        <v>412.3</v>
      </c>
      <c r="F547" s="51">
        <v>197.92</v>
      </c>
      <c r="G547" s="51">
        <v>711.44999999999993</v>
      </c>
      <c r="H547" s="30">
        <v>1321.67</v>
      </c>
      <c r="I547" s="22" t="s">
        <v>442</v>
      </c>
    </row>
    <row r="548" spans="1:9" ht="33.75" outlineLevel="2" x14ac:dyDescent="0.25">
      <c r="A548" s="18">
        <v>432</v>
      </c>
      <c r="B548" s="19">
        <v>45125</v>
      </c>
      <c r="C548" s="20" t="s">
        <v>433</v>
      </c>
      <c r="D548" s="21" t="s">
        <v>104</v>
      </c>
      <c r="E548" s="51">
        <v>412.3</v>
      </c>
      <c r="F548" s="51">
        <v>197.92</v>
      </c>
      <c r="G548" s="51">
        <v>709.63</v>
      </c>
      <c r="H548" s="30">
        <v>1319.85</v>
      </c>
      <c r="I548" s="22" t="s">
        <v>443</v>
      </c>
    </row>
    <row r="549" spans="1:9" ht="33.75" outlineLevel="2" x14ac:dyDescent="0.25">
      <c r="A549" s="18">
        <v>457</v>
      </c>
      <c r="B549" s="19">
        <v>45139</v>
      </c>
      <c r="C549" s="20" t="s">
        <v>433</v>
      </c>
      <c r="D549" s="21" t="s">
        <v>104</v>
      </c>
      <c r="E549" s="51">
        <v>412.3</v>
      </c>
      <c r="F549" s="51">
        <v>197.92</v>
      </c>
      <c r="G549" s="51">
        <v>709.63</v>
      </c>
      <c r="H549" s="30">
        <v>1319.85</v>
      </c>
      <c r="I549" s="22" t="s">
        <v>444</v>
      </c>
    </row>
    <row r="550" spans="1:9" ht="45" outlineLevel="2" x14ac:dyDescent="0.25">
      <c r="A550" s="18">
        <v>469</v>
      </c>
      <c r="B550" s="19">
        <v>45146</v>
      </c>
      <c r="C550" s="20" t="s">
        <v>433</v>
      </c>
      <c r="D550" s="21" t="s">
        <v>104</v>
      </c>
      <c r="E550" s="51">
        <v>412.3</v>
      </c>
      <c r="F550" s="51">
        <v>197.92</v>
      </c>
      <c r="G550" s="51">
        <v>709.63</v>
      </c>
      <c r="H550" s="30">
        <v>1319.85</v>
      </c>
      <c r="I550" s="22" t="s">
        <v>445</v>
      </c>
    </row>
    <row r="551" spans="1:9" ht="33.75" outlineLevel="2" x14ac:dyDescent="0.25">
      <c r="A551" s="18">
        <v>535</v>
      </c>
      <c r="B551" s="19">
        <v>45167</v>
      </c>
      <c r="C551" s="20" t="s">
        <v>433</v>
      </c>
      <c r="D551" s="21" t="s">
        <v>104</v>
      </c>
      <c r="E551" s="51">
        <v>412.3</v>
      </c>
      <c r="F551" s="51">
        <v>197.92</v>
      </c>
      <c r="G551" s="51">
        <v>709.63</v>
      </c>
      <c r="H551" s="30">
        <v>1319.85</v>
      </c>
      <c r="I551" s="22" t="s">
        <v>446</v>
      </c>
    </row>
    <row r="552" spans="1:9" ht="56.25" outlineLevel="2" x14ac:dyDescent="0.25">
      <c r="A552" s="18">
        <v>637</v>
      </c>
      <c r="B552" s="19">
        <v>45202</v>
      </c>
      <c r="C552" s="20" t="s">
        <v>433</v>
      </c>
      <c r="D552" s="21" t="s">
        <v>104</v>
      </c>
      <c r="E552" s="51">
        <v>1236.9000000000001</v>
      </c>
      <c r="F552" s="51">
        <v>593.76</v>
      </c>
      <c r="G552" s="51">
        <v>776.80000000000007</v>
      </c>
      <c r="H552" s="30">
        <v>2607.46</v>
      </c>
      <c r="I552" s="22" t="s">
        <v>447</v>
      </c>
    </row>
    <row r="553" spans="1:9" ht="33.75" outlineLevel="2" x14ac:dyDescent="0.25">
      <c r="A553" s="18">
        <v>759</v>
      </c>
      <c r="B553" s="19">
        <v>45251</v>
      </c>
      <c r="C553" s="20" t="s">
        <v>433</v>
      </c>
      <c r="D553" s="21" t="s">
        <v>104</v>
      </c>
      <c r="E553" s="51">
        <v>412.3</v>
      </c>
      <c r="F553" s="51">
        <v>197.92</v>
      </c>
      <c r="G553" s="51">
        <v>709.63</v>
      </c>
      <c r="H553" s="30">
        <v>1319.85</v>
      </c>
      <c r="I553" s="22" t="s">
        <v>915</v>
      </c>
    </row>
    <row r="554" spans="1:9" ht="33.75" outlineLevel="2" x14ac:dyDescent="0.25">
      <c r="A554" s="18">
        <v>822</v>
      </c>
      <c r="B554" s="19">
        <v>45265</v>
      </c>
      <c r="C554" s="20" t="s">
        <v>433</v>
      </c>
      <c r="D554" s="21" t="s">
        <v>104</v>
      </c>
      <c r="E554" s="51">
        <v>412.3</v>
      </c>
      <c r="F554" s="51">
        <v>197.92</v>
      </c>
      <c r="G554" s="51">
        <v>709.63</v>
      </c>
      <c r="H554" s="30">
        <v>1319.85</v>
      </c>
      <c r="I554" s="22" t="s">
        <v>991</v>
      </c>
    </row>
    <row r="555" spans="1:9" ht="33.75" outlineLevel="2" x14ac:dyDescent="0.25">
      <c r="A555" s="18">
        <v>823</v>
      </c>
      <c r="B555" s="19">
        <v>45265</v>
      </c>
      <c r="C555" s="20" t="s">
        <v>433</v>
      </c>
      <c r="D555" s="21" t="s">
        <v>104</v>
      </c>
      <c r="E555" s="51">
        <v>412.3</v>
      </c>
      <c r="F555" s="51">
        <v>197.92</v>
      </c>
      <c r="G555" s="51">
        <v>709.63</v>
      </c>
      <c r="H555" s="30">
        <v>1319.85</v>
      </c>
      <c r="I555" s="22" t="s">
        <v>992</v>
      </c>
    </row>
    <row r="556" spans="1:9" ht="45" outlineLevel="2" x14ac:dyDescent="0.25">
      <c r="A556" s="18">
        <v>877</v>
      </c>
      <c r="B556" s="19">
        <v>45275</v>
      </c>
      <c r="C556" s="20" t="s">
        <v>433</v>
      </c>
      <c r="D556" s="21" t="s">
        <v>104</v>
      </c>
      <c r="E556" s="51">
        <v>412.3</v>
      </c>
      <c r="F556" s="51">
        <v>197.92</v>
      </c>
      <c r="G556" s="51">
        <v>716.91</v>
      </c>
      <c r="H556" s="30">
        <v>1327.13</v>
      </c>
      <c r="I556" s="22" t="s">
        <v>1061</v>
      </c>
    </row>
    <row r="557" spans="1:9" outlineLevel="1" x14ac:dyDescent="0.25">
      <c r="A557" s="43"/>
      <c r="B557" s="44"/>
      <c r="C557" s="45" t="s">
        <v>1134</v>
      </c>
      <c r="D557" s="39"/>
      <c r="E557" s="52">
        <f>SUBTOTAL(9,E539:E556)</f>
        <v>8224.6900000000023</v>
      </c>
      <c r="F557" s="52">
        <f>SUBTOTAL(9,F539:F556)</f>
        <v>4146.0800000000008</v>
      </c>
      <c r="G557" s="52">
        <f>SUBTOTAL(9,G539:G556)</f>
        <v>12807.089999999997</v>
      </c>
      <c r="H557" s="41">
        <f>SUBTOTAL(9,H539:H556)</f>
        <v>25177.859999999997</v>
      </c>
      <c r="I557" s="42"/>
    </row>
    <row r="558" spans="1:9" ht="33.75" outlineLevel="2" x14ac:dyDescent="0.25">
      <c r="A558" s="23">
        <v>725</v>
      </c>
      <c r="B558" s="24">
        <v>45240</v>
      </c>
      <c r="C558" s="25" t="s">
        <v>871</v>
      </c>
      <c r="D558" s="26" t="s">
        <v>104</v>
      </c>
      <c r="E558" s="46">
        <v>1236.9000000000001</v>
      </c>
      <c r="F558" s="46">
        <v>791.68</v>
      </c>
      <c r="G558" s="46">
        <v>461.68</v>
      </c>
      <c r="H558" s="28">
        <v>2490.2599999999998</v>
      </c>
      <c r="I558" s="29" t="s">
        <v>872</v>
      </c>
    </row>
    <row r="559" spans="1:9" outlineLevel="1" x14ac:dyDescent="0.25">
      <c r="A559" s="43"/>
      <c r="B559" s="44"/>
      <c r="C559" s="45" t="s">
        <v>1208</v>
      </c>
      <c r="D559" s="39"/>
      <c r="E559" s="52">
        <f>SUBTOTAL(9,E558:E558)</f>
        <v>1236.9000000000001</v>
      </c>
      <c r="F559" s="52">
        <f>SUBTOTAL(9,F558:F558)</f>
        <v>791.68</v>
      </c>
      <c r="G559" s="52">
        <f>SUBTOTAL(9,G558:G558)</f>
        <v>461.68</v>
      </c>
      <c r="H559" s="41">
        <f>SUBTOTAL(9,H558:H558)</f>
        <v>2490.2599999999998</v>
      </c>
      <c r="I559" s="42"/>
    </row>
    <row r="560" spans="1:9" ht="33.75" outlineLevel="2" x14ac:dyDescent="0.25">
      <c r="A560" s="23">
        <v>896</v>
      </c>
      <c r="B560" s="24">
        <v>45286</v>
      </c>
      <c r="C560" s="25" t="s">
        <v>1084</v>
      </c>
      <c r="D560" s="26" t="s">
        <v>104</v>
      </c>
      <c r="E560" s="46">
        <v>0</v>
      </c>
      <c r="F560" s="46">
        <v>98.96</v>
      </c>
      <c r="G560" s="46">
        <v>115.42</v>
      </c>
      <c r="H560" s="28">
        <v>214.38</v>
      </c>
      <c r="I560" s="29" t="s">
        <v>1085</v>
      </c>
    </row>
    <row r="561" spans="1:9" outlineLevel="1" x14ac:dyDescent="0.25">
      <c r="A561" s="43"/>
      <c r="B561" s="44"/>
      <c r="C561" s="45" t="s">
        <v>1135</v>
      </c>
      <c r="D561" s="39"/>
      <c r="E561" s="52">
        <f>SUBTOTAL(9,E560:E560)</f>
        <v>0</v>
      </c>
      <c r="F561" s="52">
        <f>SUBTOTAL(9,F560:F560)</f>
        <v>98.96</v>
      </c>
      <c r="G561" s="52">
        <f>SUBTOTAL(9,G560:G560)</f>
        <v>115.42</v>
      </c>
      <c r="H561" s="41">
        <f>SUBTOTAL(9,H560:H560)</f>
        <v>214.38</v>
      </c>
      <c r="I561" s="42"/>
    </row>
    <row r="562" spans="1:9" outlineLevel="2" x14ac:dyDescent="0.25">
      <c r="A562" s="23">
        <v>215</v>
      </c>
      <c r="B562" s="24">
        <v>45034</v>
      </c>
      <c r="C562" s="25" t="s">
        <v>448</v>
      </c>
      <c r="D562" s="26" t="s">
        <v>104</v>
      </c>
      <c r="E562" s="46">
        <v>0</v>
      </c>
      <c r="F562" s="46">
        <v>0</v>
      </c>
      <c r="G562" s="46">
        <v>0</v>
      </c>
      <c r="H562" s="28">
        <v>0</v>
      </c>
      <c r="I562" s="29" t="s">
        <v>449</v>
      </c>
    </row>
    <row r="563" spans="1:9" ht="33.75" outlineLevel="2" x14ac:dyDescent="0.25">
      <c r="A563" s="18">
        <v>220</v>
      </c>
      <c r="B563" s="19">
        <v>45034</v>
      </c>
      <c r="C563" s="20" t="s">
        <v>448</v>
      </c>
      <c r="D563" s="21" t="s">
        <v>104</v>
      </c>
      <c r="E563" s="51">
        <v>412.3</v>
      </c>
      <c r="F563" s="51">
        <v>395.84</v>
      </c>
      <c r="G563" s="51">
        <v>230.84</v>
      </c>
      <c r="H563" s="30">
        <v>1038.98</v>
      </c>
      <c r="I563" s="22" t="s">
        <v>450</v>
      </c>
    </row>
    <row r="564" spans="1:9" outlineLevel="1" x14ac:dyDescent="0.25">
      <c r="A564" s="43"/>
      <c r="B564" s="44"/>
      <c r="C564" s="45" t="s">
        <v>1209</v>
      </c>
      <c r="D564" s="39"/>
      <c r="E564" s="52">
        <f>SUBTOTAL(9,E562:E563)</f>
        <v>412.3</v>
      </c>
      <c r="F564" s="52">
        <f>SUBTOTAL(9,F562:F563)</f>
        <v>395.84</v>
      </c>
      <c r="G564" s="52">
        <f>SUBTOTAL(9,G562:G563)</f>
        <v>230.84</v>
      </c>
      <c r="H564" s="41">
        <f>SUBTOTAL(9,H562:H563)</f>
        <v>1038.98</v>
      </c>
      <c r="I564" s="42"/>
    </row>
    <row r="565" spans="1:9" ht="33.75" outlineLevel="2" x14ac:dyDescent="0.25">
      <c r="A565" s="23">
        <v>405</v>
      </c>
      <c r="B565" s="24">
        <v>45111</v>
      </c>
      <c r="C565" s="25" t="s">
        <v>451</v>
      </c>
      <c r="D565" s="26" t="s">
        <v>104</v>
      </c>
      <c r="E565" s="46">
        <v>0</v>
      </c>
      <c r="F565" s="46">
        <v>197.92</v>
      </c>
      <c r="G565" s="46">
        <v>154.53</v>
      </c>
      <c r="H565" s="28">
        <v>352.45</v>
      </c>
      <c r="I565" s="29" t="s">
        <v>452</v>
      </c>
    </row>
    <row r="566" spans="1:9" ht="33.75" outlineLevel="2" x14ac:dyDescent="0.25">
      <c r="A566" s="18">
        <v>686</v>
      </c>
      <c r="B566" s="19">
        <v>45223</v>
      </c>
      <c r="C566" s="20" t="s">
        <v>451</v>
      </c>
      <c r="D566" s="21" t="s">
        <v>104</v>
      </c>
      <c r="E566" s="51">
        <v>0</v>
      </c>
      <c r="F566" s="51">
        <v>593.76</v>
      </c>
      <c r="G566" s="51">
        <v>463.59</v>
      </c>
      <c r="H566" s="30">
        <v>1057.3499999999999</v>
      </c>
      <c r="I566" s="22" t="s">
        <v>453</v>
      </c>
    </row>
    <row r="567" spans="1:9" outlineLevel="1" x14ac:dyDescent="0.25">
      <c r="A567" s="43"/>
      <c r="B567" s="44"/>
      <c r="C567" s="45" t="s">
        <v>1210</v>
      </c>
      <c r="D567" s="39"/>
      <c r="E567" s="52">
        <f>SUBTOTAL(9,E565:E566)</f>
        <v>0</v>
      </c>
      <c r="F567" s="52">
        <f>SUBTOTAL(9,F565:F566)</f>
        <v>791.68</v>
      </c>
      <c r="G567" s="52">
        <f>SUBTOTAL(9,G565:G566)</f>
        <v>618.12</v>
      </c>
      <c r="H567" s="41">
        <f>SUBTOTAL(9,H565:H566)</f>
        <v>1409.8</v>
      </c>
      <c r="I567" s="42"/>
    </row>
    <row r="568" spans="1:9" ht="33.75" outlineLevel="2" x14ac:dyDescent="0.25">
      <c r="A568" s="23">
        <v>2</v>
      </c>
      <c r="B568" s="24">
        <v>44936</v>
      </c>
      <c r="C568" s="25" t="s">
        <v>454</v>
      </c>
      <c r="D568" s="26" t="s">
        <v>107</v>
      </c>
      <c r="E568" s="46">
        <v>390.99</v>
      </c>
      <c r="F568" s="46">
        <v>281.52</v>
      </c>
      <c r="G568" s="46">
        <v>109.46</v>
      </c>
      <c r="H568" s="28">
        <v>781.97</v>
      </c>
      <c r="I568" s="29" t="s">
        <v>455</v>
      </c>
    </row>
    <row r="569" spans="1:9" ht="33.75" outlineLevel="2" x14ac:dyDescent="0.25">
      <c r="A569" s="18">
        <v>22</v>
      </c>
      <c r="B569" s="19">
        <v>44950</v>
      </c>
      <c r="C569" s="20" t="s">
        <v>454</v>
      </c>
      <c r="D569" s="21" t="s">
        <v>107</v>
      </c>
      <c r="E569" s="51">
        <v>390.99</v>
      </c>
      <c r="F569" s="51">
        <v>281.52</v>
      </c>
      <c r="G569" s="51">
        <v>273.94999999999993</v>
      </c>
      <c r="H569" s="30">
        <v>946.45999999999992</v>
      </c>
      <c r="I569" s="22" t="s">
        <v>456</v>
      </c>
    </row>
    <row r="570" spans="1:9" ht="33.75" outlineLevel="2" x14ac:dyDescent="0.25">
      <c r="A570" s="18">
        <v>55</v>
      </c>
      <c r="B570" s="19">
        <v>44964</v>
      </c>
      <c r="C570" s="20" t="s">
        <v>454</v>
      </c>
      <c r="D570" s="21" t="s">
        <v>107</v>
      </c>
      <c r="E570" s="51">
        <v>412.3</v>
      </c>
      <c r="F570" s="51">
        <v>395.84</v>
      </c>
      <c r="G570" s="51">
        <v>288.54999999999995</v>
      </c>
      <c r="H570" s="30">
        <v>1096.69</v>
      </c>
      <c r="I570" s="22" t="s">
        <v>457</v>
      </c>
    </row>
    <row r="571" spans="1:9" ht="24" outlineLevel="2" x14ac:dyDescent="0.25">
      <c r="A571" s="18" t="s">
        <v>458</v>
      </c>
      <c r="B571" s="19">
        <v>44964</v>
      </c>
      <c r="C571" s="20" t="s">
        <v>454</v>
      </c>
      <c r="D571" s="21" t="s">
        <v>107</v>
      </c>
      <c r="E571" s="51">
        <v>0</v>
      </c>
      <c r="F571" s="51">
        <v>0</v>
      </c>
      <c r="G571" s="51">
        <v>207.65</v>
      </c>
      <c r="H571" s="30">
        <v>207.65</v>
      </c>
      <c r="I571" s="22" t="s">
        <v>459</v>
      </c>
    </row>
    <row r="572" spans="1:9" ht="33.75" outlineLevel="2" x14ac:dyDescent="0.25">
      <c r="A572" s="18" t="s">
        <v>460</v>
      </c>
      <c r="B572" s="19">
        <v>44964</v>
      </c>
      <c r="C572" s="20" t="s">
        <v>454</v>
      </c>
      <c r="D572" s="21" t="s">
        <v>107</v>
      </c>
      <c r="E572" s="51">
        <v>0</v>
      </c>
      <c r="F572" s="51">
        <v>0</v>
      </c>
      <c r="G572" s="51">
        <v>63.7</v>
      </c>
      <c r="H572" s="30">
        <v>63.7</v>
      </c>
      <c r="I572" s="22" t="s">
        <v>461</v>
      </c>
    </row>
    <row r="573" spans="1:9" ht="33.75" outlineLevel="2" x14ac:dyDescent="0.25">
      <c r="A573" s="18">
        <v>85</v>
      </c>
      <c r="B573" s="19">
        <v>44971</v>
      </c>
      <c r="C573" s="20" t="s">
        <v>454</v>
      </c>
      <c r="D573" s="21" t="s">
        <v>107</v>
      </c>
      <c r="E573" s="51">
        <v>412.3</v>
      </c>
      <c r="F573" s="51">
        <v>296.88</v>
      </c>
      <c r="G573" s="51">
        <v>808.08</v>
      </c>
      <c r="H573" s="30">
        <v>1517.2600000000002</v>
      </c>
      <c r="I573" s="22" t="s">
        <v>462</v>
      </c>
    </row>
    <row r="574" spans="1:9" ht="33.75" outlineLevel="2" x14ac:dyDescent="0.25">
      <c r="A574" s="18">
        <v>85</v>
      </c>
      <c r="B574" s="19">
        <v>44999</v>
      </c>
      <c r="C574" s="20" t="s">
        <v>454</v>
      </c>
      <c r="D574" s="21" t="s">
        <v>107</v>
      </c>
      <c r="E574" s="51">
        <v>412.3</v>
      </c>
      <c r="F574" s="51">
        <v>98.96</v>
      </c>
      <c r="G574" s="51">
        <v>0</v>
      </c>
      <c r="H574" s="30">
        <f>SUM(E574:G574)</f>
        <v>511.26</v>
      </c>
      <c r="I574" s="22" t="s">
        <v>463</v>
      </c>
    </row>
    <row r="575" spans="1:9" ht="56.25" outlineLevel="2" x14ac:dyDescent="0.25">
      <c r="A575" s="18">
        <v>135</v>
      </c>
      <c r="B575" s="19">
        <v>44999</v>
      </c>
      <c r="C575" s="20" t="s">
        <v>454</v>
      </c>
      <c r="D575" s="21" t="s">
        <v>107</v>
      </c>
      <c r="E575" s="51">
        <v>412.3</v>
      </c>
      <c r="F575" s="51">
        <v>395.84</v>
      </c>
      <c r="G575" s="51">
        <v>811.72</v>
      </c>
      <c r="H575" s="30">
        <v>1619.8600000000001</v>
      </c>
      <c r="I575" s="22" t="s">
        <v>464</v>
      </c>
    </row>
    <row r="576" spans="1:9" ht="45" outlineLevel="2" x14ac:dyDescent="0.25">
      <c r="A576" s="18">
        <v>202</v>
      </c>
      <c r="B576" s="19">
        <v>45034</v>
      </c>
      <c r="C576" s="20" t="s">
        <v>454</v>
      </c>
      <c r="D576" s="21" t="s">
        <v>107</v>
      </c>
      <c r="E576" s="51">
        <v>412.3</v>
      </c>
      <c r="F576" s="51">
        <v>395.84</v>
      </c>
      <c r="G576" s="51">
        <v>880.71</v>
      </c>
      <c r="H576" s="30">
        <v>1688.85</v>
      </c>
      <c r="I576" s="22" t="s">
        <v>465</v>
      </c>
    </row>
    <row r="577" spans="1:9" ht="33.75" outlineLevel="2" x14ac:dyDescent="0.25">
      <c r="A577" s="18">
        <v>226</v>
      </c>
      <c r="B577" s="19">
        <v>45041</v>
      </c>
      <c r="C577" s="20" t="s">
        <v>454</v>
      </c>
      <c r="D577" s="21" t="s">
        <v>107</v>
      </c>
      <c r="E577" s="51">
        <v>412.3</v>
      </c>
      <c r="F577" s="51">
        <v>197.92</v>
      </c>
      <c r="G577" s="51">
        <v>811.72</v>
      </c>
      <c r="H577" s="30">
        <v>1421.94</v>
      </c>
      <c r="I577" s="22" t="s">
        <v>466</v>
      </c>
    </row>
    <row r="578" spans="1:9" ht="33.75" outlineLevel="2" x14ac:dyDescent="0.25">
      <c r="A578" s="18">
        <v>268</v>
      </c>
      <c r="B578" s="19">
        <v>45055</v>
      </c>
      <c r="C578" s="20" t="s">
        <v>454</v>
      </c>
      <c r="D578" s="21" t="s">
        <v>107</v>
      </c>
      <c r="E578" s="51">
        <v>412.3</v>
      </c>
      <c r="F578" s="51">
        <v>296.88</v>
      </c>
      <c r="G578" s="51">
        <v>813.54000000000008</v>
      </c>
      <c r="H578" s="30">
        <v>1522.7200000000003</v>
      </c>
      <c r="I578" s="22" t="s">
        <v>467</v>
      </c>
    </row>
    <row r="579" spans="1:9" ht="33.75" outlineLevel="2" x14ac:dyDescent="0.25">
      <c r="A579" s="18">
        <v>300</v>
      </c>
      <c r="B579" s="19">
        <v>45069</v>
      </c>
      <c r="C579" s="20" t="s">
        <v>454</v>
      </c>
      <c r="D579" s="21" t="s">
        <v>107</v>
      </c>
      <c r="E579" s="51">
        <v>412.3</v>
      </c>
      <c r="F579" s="51">
        <v>197.92</v>
      </c>
      <c r="G579" s="51">
        <v>878.89</v>
      </c>
      <c r="H579" s="30">
        <v>1489.1100000000001</v>
      </c>
      <c r="I579" s="22" t="s">
        <v>468</v>
      </c>
    </row>
    <row r="580" spans="1:9" ht="33.75" outlineLevel="2" x14ac:dyDescent="0.25">
      <c r="A580" s="18">
        <v>343</v>
      </c>
      <c r="B580" s="19">
        <v>45090</v>
      </c>
      <c r="C580" s="20" t="s">
        <v>454</v>
      </c>
      <c r="D580" s="21" t="s">
        <v>107</v>
      </c>
      <c r="E580" s="51">
        <v>412.3</v>
      </c>
      <c r="F580" s="51">
        <v>197.92</v>
      </c>
      <c r="G580" s="51">
        <v>813.54000000000008</v>
      </c>
      <c r="H580" s="30">
        <v>1423.7600000000002</v>
      </c>
      <c r="I580" s="22" t="s">
        <v>469</v>
      </c>
    </row>
    <row r="581" spans="1:9" ht="33.75" outlineLevel="2" x14ac:dyDescent="0.25">
      <c r="A581" s="18">
        <v>363</v>
      </c>
      <c r="B581" s="19">
        <v>45097</v>
      </c>
      <c r="C581" s="20" t="s">
        <v>454</v>
      </c>
      <c r="D581" s="21" t="s">
        <v>107</v>
      </c>
      <c r="E581" s="51">
        <v>412.3</v>
      </c>
      <c r="F581" s="51">
        <v>197.92</v>
      </c>
      <c r="G581" s="51">
        <v>813.54000000000008</v>
      </c>
      <c r="H581" s="30">
        <v>1423.7600000000002</v>
      </c>
      <c r="I581" s="22" t="s">
        <v>470</v>
      </c>
    </row>
    <row r="582" spans="1:9" ht="33.75" outlineLevel="2" x14ac:dyDescent="0.25">
      <c r="A582" s="18">
        <v>378</v>
      </c>
      <c r="B582" s="19">
        <v>45104</v>
      </c>
      <c r="C582" s="20" t="s">
        <v>454</v>
      </c>
      <c r="D582" s="21" t="s">
        <v>107</v>
      </c>
      <c r="E582" s="51">
        <v>824.6</v>
      </c>
      <c r="F582" s="51">
        <v>395.84</v>
      </c>
      <c r="G582" s="51">
        <v>1102.92</v>
      </c>
      <c r="H582" s="30">
        <v>2323.36</v>
      </c>
      <c r="I582" s="22" t="s">
        <v>471</v>
      </c>
    </row>
    <row r="583" spans="1:9" ht="33.75" outlineLevel="2" x14ac:dyDescent="0.25">
      <c r="A583" s="18">
        <v>401</v>
      </c>
      <c r="B583" s="19">
        <v>45111</v>
      </c>
      <c r="C583" s="20" t="s">
        <v>454</v>
      </c>
      <c r="D583" s="21" t="s">
        <v>107</v>
      </c>
      <c r="E583" s="51">
        <v>412.3</v>
      </c>
      <c r="F583" s="51">
        <v>197.92</v>
      </c>
      <c r="G583" s="51">
        <v>815.36</v>
      </c>
      <c r="H583" s="30">
        <v>1425.58</v>
      </c>
      <c r="I583" s="22" t="s">
        <v>472</v>
      </c>
    </row>
    <row r="584" spans="1:9" ht="22.5" outlineLevel="2" x14ac:dyDescent="0.25">
      <c r="A584" s="18">
        <v>378</v>
      </c>
      <c r="B584" s="19">
        <v>45111</v>
      </c>
      <c r="C584" s="20" t="s">
        <v>454</v>
      </c>
      <c r="D584" s="21" t="s">
        <v>107</v>
      </c>
      <c r="E584" s="51">
        <v>0</v>
      </c>
      <c r="F584" s="51">
        <v>0</v>
      </c>
      <c r="G584" s="51">
        <v>-1102.92</v>
      </c>
      <c r="H584" s="54">
        <f>G584</f>
        <v>-1102.92</v>
      </c>
      <c r="I584" s="22" t="s">
        <v>473</v>
      </c>
    </row>
    <row r="585" spans="1:9" ht="33.75" outlineLevel="2" x14ac:dyDescent="0.25">
      <c r="A585" s="18">
        <v>436</v>
      </c>
      <c r="B585" s="19">
        <v>45125</v>
      </c>
      <c r="C585" s="20" t="s">
        <v>454</v>
      </c>
      <c r="D585" s="21" t="s">
        <v>107</v>
      </c>
      <c r="E585" s="51">
        <v>412.3</v>
      </c>
      <c r="F585" s="51">
        <v>197.92</v>
      </c>
      <c r="G585" s="51">
        <v>811.72</v>
      </c>
      <c r="H585" s="30">
        <v>1421.94</v>
      </c>
      <c r="I585" s="22" t="s">
        <v>474</v>
      </c>
    </row>
    <row r="586" spans="1:9" ht="33.75" outlineLevel="2" x14ac:dyDescent="0.25">
      <c r="A586" s="18">
        <v>471</v>
      </c>
      <c r="B586" s="19">
        <v>45146</v>
      </c>
      <c r="C586" s="20" t="s">
        <v>454</v>
      </c>
      <c r="D586" s="21" t="s">
        <v>107</v>
      </c>
      <c r="E586" s="51">
        <v>412.3</v>
      </c>
      <c r="F586" s="51">
        <v>296.88</v>
      </c>
      <c r="G586" s="51">
        <v>809.9</v>
      </c>
      <c r="H586" s="30">
        <v>1519.08</v>
      </c>
      <c r="I586" s="22" t="s">
        <v>475</v>
      </c>
    </row>
    <row r="587" spans="1:9" ht="33.75" outlineLevel="2" x14ac:dyDescent="0.25">
      <c r="A587" s="18">
        <v>513</v>
      </c>
      <c r="B587" s="19">
        <v>45160</v>
      </c>
      <c r="C587" s="20" t="s">
        <v>454</v>
      </c>
      <c r="D587" s="21" t="s">
        <v>107</v>
      </c>
      <c r="E587" s="51">
        <v>412.3</v>
      </c>
      <c r="F587" s="51">
        <v>296.88</v>
      </c>
      <c r="G587" s="51">
        <v>809.9</v>
      </c>
      <c r="H587" s="30">
        <v>1519.08</v>
      </c>
      <c r="I587" s="22" t="s">
        <v>476</v>
      </c>
    </row>
    <row r="588" spans="1:9" ht="33.75" outlineLevel="2" x14ac:dyDescent="0.25">
      <c r="A588" s="18">
        <v>526</v>
      </c>
      <c r="B588" s="19">
        <v>45167</v>
      </c>
      <c r="C588" s="20" t="s">
        <v>454</v>
      </c>
      <c r="D588" s="21" t="s">
        <v>107</v>
      </c>
      <c r="E588" s="51">
        <v>824.6</v>
      </c>
      <c r="F588" s="51">
        <v>395.84</v>
      </c>
      <c r="G588" s="51">
        <v>809.9</v>
      </c>
      <c r="H588" s="30">
        <v>2030.3400000000001</v>
      </c>
      <c r="I588" s="22" t="s">
        <v>477</v>
      </c>
    </row>
    <row r="589" spans="1:9" ht="33.75" outlineLevel="2" x14ac:dyDescent="0.25">
      <c r="A589" s="18">
        <v>597</v>
      </c>
      <c r="B589" s="19">
        <v>45188</v>
      </c>
      <c r="C589" s="20" t="s">
        <v>454</v>
      </c>
      <c r="D589" s="21" t="s">
        <v>107</v>
      </c>
      <c r="E589" s="51">
        <v>412.3</v>
      </c>
      <c r="F589" s="51">
        <v>296.88</v>
      </c>
      <c r="G589" s="51">
        <v>811.72</v>
      </c>
      <c r="H589" s="30">
        <v>1520.9</v>
      </c>
      <c r="I589" s="22" t="s">
        <v>478</v>
      </c>
    </row>
    <row r="590" spans="1:9" ht="33.75" outlineLevel="2" x14ac:dyDescent="0.25">
      <c r="A590" s="18">
        <v>608</v>
      </c>
      <c r="B590" s="19">
        <v>45195</v>
      </c>
      <c r="C590" s="20" t="s">
        <v>454</v>
      </c>
      <c r="D590" s="21" t="s">
        <v>107</v>
      </c>
      <c r="E590" s="51">
        <v>0</v>
      </c>
      <c r="F590" s="51">
        <v>98.96</v>
      </c>
      <c r="G590" s="51">
        <v>20.02</v>
      </c>
      <c r="H590" s="30">
        <v>118.97999999999999</v>
      </c>
      <c r="I590" s="22" t="s">
        <v>479</v>
      </c>
    </row>
    <row r="591" spans="1:9" ht="33.75" outlineLevel="2" x14ac:dyDescent="0.25">
      <c r="A591" s="18">
        <v>609</v>
      </c>
      <c r="B591" s="19">
        <v>45195</v>
      </c>
      <c r="C591" s="20" t="s">
        <v>454</v>
      </c>
      <c r="D591" s="21" t="s">
        <v>107</v>
      </c>
      <c r="E591" s="51">
        <v>0</v>
      </c>
      <c r="F591" s="51">
        <v>98.96</v>
      </c>
      <c r="G591" s="51">
        <v>67.17</v>
      </c>
      <c r="H591" s="30">
        <v>166.13</v>
      </c>
      <c r="I591" s="22" t="s">
        <v>480</v>
      </c>
    </row>
    <row r="592" spans="1:9" ht="33.75" outlineLevel="2" x14ac:dyDescent="0.25">
      <c r="A592" s="18">
        <v>610</v>
      </c>
      <c r="B592" s="19">
        <v>45195</v>
      </c>
      <c r="C592" s="20" t="s">
        <v>454</v>
      </c>
      <c r="D592" s="21" t="s">
        <v>107</v>
      </c>
      <c r="E592" s="51">
        <v>412.3</v>
      </c>
      <c r="F592" s="51">
        <v>296.88</v>
      </c>
      <c r="G592" s="51">
        <v>808.08</v>
      </c>
      <c r="H592" s="30">
        <v>1517.2600000000002</v>
      </c>
      <c r="I592" s="22" t="s">
        <v>481</v>
      </c>
    </row>
    <row r="593" spans="1:9" ht="33.75" outlineLevel="2" x14ac:dyDescent="0.25">
      <c r="A593" s="18">
        <v>629</v>
      </c>
      <c r="B593" s="19">
        <v>45202</v>
      </c>
      <c r="C593" s="20" t="s">
        <v>454</v>
      </c>
      <c r="D593" s="21" t="s">
        <v>107</v>
      </c>
      <c r="E593" s="51">
        <v>412.3</v>
      </c>
      <c r="F593" s="51">
        <v>296.88</v>
      </c>
      <c r="G593" s="51">
        <v>849.94</v>
      </c>
      <c r="H593" s="30">
        <v>1559.1200000000001</v>
      </c>
      <c r="I593" s="22" t="s">
        <v>482</v>
      </c>
    </row>
    <row r="594" spans="1:9" ht="33.75" outlineLevel="2" x14ac:dyDescent="0.25">
      <c r="A594" s="18">
        <v>668</v>
      </c>
      <c r="B594" s="19">
        <v>45216</v>
      </c>
      <c r="C594" s="20" t="s">
        <v>454</v>
      </c>
      <c r="D594" s="21" t="s">
        <v>107</v>
      </c>
      <c r="E594" s="51">
        <v>412.3</v>
      </c>
      <c r="F594" s="51">
        <v>197.92</v>
      </c>
      <c r="G594" s="51">
        <v>809.9</v>
      </c>
      <c r="H594" s="30">
        <v>1420.12</v>
      </c>
      <c r="I594" s="22" t="s">
        <v>483</v>
      </c>
    </row>
    <row r="595" spans="1:9" ht="33.75" outlineLevel="2" x14ac:dyDescent="0.25">
      <c r="A595" s="18">
        <v>690</v>
      </c>
      <c r="B595" s="19">
        <v>45223</v>
      </c>
      <c r="C595" s="20" t="s">
        <v>454</v>
      </c>
      <c r="D595" s="21" t="s">
        <v>107</v>
      </c>
      <c r="E595" s="51">
        <v>412.3</v>
      </c>
      <c r="F595" s="51">
        <v>296.88</v>
      </c>
      <c r="G595" s="51">
        <v>809.9</v>
      </c>
      <c r="H595" s="30">
        <v>1519.08</v>
      </c>
      <c r="I595" s="22" t="s">
        <v>484</v>
      </c>
    </row>
    <row r="596" spans="1:9" ht="33.75" outlineLevel="2" x14ac:dyDescent="0.25">
      <c r="A596" s="18">
        <v>762</v>
      </c>
      <c r="B596" s="19">
        <v>45251</v>
      </c>
      <c r="C596" s="20" t="s">
        <v>454</v>
      </c>
      <c r="D596" s="21" t="s">
        <v>107</v>
      </c>
      <c r="E596" s="51">
        <v>412.3</v>
      </c>
      <c r="F596" s="51">
        <v>197.92</v>
      </c>
      <c r="G596" s="51">
        <v>811.72</v>
      </c>
      <c r="H596" s="30">
        <v>1421.94</v>
      </c>
      <c r="I596" s="22" t="s">
        <v>918</v>
      </c>
    </row>
    <row r="597" spans="1:9" ht="45" outlineLevel="2" x14ac:dyDescent="0.25">
      <c r="A597" s="18">
        <v>784</v>
      </c>
      <c r="B597" s="19">
        <v>45258</v>
      </c>
      <c r="C597" s="20" t="s">
        <v>454</v>
      </c>
      <c r="D597" s="21" t="s">
        <v>107</v>
      </c>
      <c r="E597" s="51">
        <v>824.6</v>
      </c>
      <c r="F597" s="51">
        <v>395.84</v>
      </c>
      <c r="G597" s="51">
        <v>811.72</v>
      </c>
      <c r="H597" s="30">
        <v>2032.16</v>
      </c>
      <c r="I597" s="22" t="s">
        <v>940</v>
      </c>
    </row>
    <row r="598" spans="1:9" ht="33.75" outlineLevel="2" x14ac:dyDescent="0.25">
      <c r="A598" s="18">
        <v>828</v>
      </c>
      <c r="B598" s="19">
        <v>45265</v>
      </c>
      <c r="C598" s="20" t="s">
        <v>454</v>
      </c>
      <c r="D598" s="21" t="s">
        <v>107</v>
      </c>
      <c r="E598" s="51">
        <v>412.3</v>
      </c>
      <c r="F598" s="51">
        <v>296.88</v>
      </c>
      <c r="G598" s="51">
        <v>795.34</v>
      </c>
      <c r="H598" s="30">
        <v>1504.52</v>
      </c>
      <c r="I598" s="22" t="s">
        <v>997</v>
      </c>
    </row>
    <row r="599" spans="1:9" ht="45" outlineLevel="2" x14ac:dyDescent="0.25">
      <c r="A599" s="23">
        <v>883</v>
      </c>
      <c r="B599" s="24">
        <v>45275</v>
      </c>
      <c r="C599" s="25" t="s">
        <v>454</v>
      </c>
      <c r="D599" s="26" t="s">
        <v>107</v>
      </c>
      <c r="E599" s="46">
        <v>412.3</v>
      </c>
      <c r="F599" s="46">
        <v>197.92</v>
      </c>
      <c r="G599" s="46">
        <v>802.62</v>
      </c>
      <c r="H599" s="28">
        <v>1412.8400000000001</v>
      </c>
      <c r="I599" s="29" t="s">
        <v>1068</v>
      </c>
    </row>
    <row r="600" spans="1:9" outlineLevel="1" x14ac:dyDescent="0.25">
      <c r="A600" s="43"/>
      <c r="B600" s="44"/>
      <c r="C600" s="45" t="s">
        <v>1136</v>
      </c>
      <c r="D600" s="39"/>
      <c r="E600" s="52">
        <f>SUBTOTAL(9,E568:E599)</f>
        <v>12326.379999999996</v>
      </c>
      <c r="F600" s="52">
        <f>SUBTOTAL(9,F568:F599)</f>
        <v>7688.1600000000017</v>
      </c>
      <c r="G600" s="52">
        <f>SUBTOTAL(9,G568:G599)</f>
        <v>19029.96</v>
      </c>
      <c r="H600" s="41">
        <f>SUBTOTAL(9,H568:H599)</f>
        <v>39044.5</v>
      </c>
      <c r="I600" s="42"/>
    </row>
    <row r="601" spans="1:9" ht="33.75" outlineLevel="2" x14ac:dyDescent="0.25">
      <c r="A601" s="23">
        <v>867</v>
      </c>
      <c r="B601" s="24">
        <v>45275</v>
      </c>
      <c r="C601" s="25" t="s">
        <v>1044</v>
      </c>
      <c r="D601" s="26" t="s">
        <v>104</v>
      </c>
      <c r="E601" s="46">
        <v>0</v>
      </c>
      <c r="F601" s="46">
        <v>197.92</v>
      </c>
      <c r="G601" s="46">
        <v>2027.48</v>
      </c>
      <c r="H601" s="28">
        <v>2225.4</v>
      </c>
      <c r="I601" s="29" t="s">
        <v>1045</v>
      </c>
    </row>
    <row r="602" spans="1:9" outlineLevel="1" x14ac:dyDescent="0.25">
      <c r="A602" s="43"/>
      <c r="B602" s="44"/>
      <c r="C602" s="45" t="s">
        <v>1137</v>
      </c>
      <c r="D602" s="39"/>
      <c r="E602" s="52">
        <f>SUBTOTAL(9,E601:E601)</f>
        <v>0</v>
      </c>
      <c r="F602" s="52">
        <f>SUBTOTAL(9,F601:F601)</f>
        <v>197.92</v>
      </c>
      <c r="G602" s="52">
        <f>SUBTOTAL(9,G601:G601)</f>
        <v>2027.48</v>
      </c>
      <c r="H602" s="41">
        <f>SUBTOTAL(9,H601:H601)</f>
        <v>2225.4</v>
      </c>
      <c r="I602" s="42"/>
    </row>
    <row r="603" spans="1:9" ht="33.75" outlineLevel="2" x14ac:dyDescent="0.25">
      <c r="A603" s="23">
        <v>8</v>
      </c>
      <c r="B603" s="24">
        <v>44943</v>
      </c>
      <c r="C603" s="25" t="s">
        <v>485</v>
      </c>
      <c r="D603" s="26" t="s">
        <v>107</v>
      </c>
      <c r="E603" s="46">
        <v>390.99</v>
      </c>
      <c r="F603" s="46">
        <v>375.36</v>
      </c>
      <c r="G603" s="46">
        <v>479.21</v>
      </c>
      <c r="H603" s="28">
        <v>1245.56</v>
      </c>
      <c r="I603" s="29" t="s">
        <v>486</v>
      </c>
    </row>
    <row r="604" spans="1:9" ht="33.75" outlineLevel="2" x14ac:dyDescent="0.25">
      <c r="A604" s="23">
        <v>63</v>
      </c>
      <c r="B604" s="24">
        <v>44971</v>
      </c>
      <c r="C604" s="25" t="s">
        <v>485</v>
      </c>
      <c r="D604" s="26" t="s">
        <v>107</v>
      </c>
      <c r="E604" s="46">
        <v>0</v>
      </c>
      <c r="F604" s="46">
        <v>197.92</v>
      </c>
      <c r="G604" s="46">
        <v>473.2</v>
      </c>
      <c r="H604" s="28">
        <v>671.12</v>
      </c>
      <c r="I604" s="29" t="s">
        <v>487</v>
      </c>
    </row>
    <row r="605" spans="1:9" ht="45" outlineLevel="2" x14ac:dyDescent="0.25">
      <c r="A605" s="23">
        <v>143</v>
      </c>
      <c r="B605" s="24">
        <v>45006</v>
      </c>
      <c r="C605" s="25" t="s">
        <v>485</v>
      </c>
      <c r="D605" s="26" t="s">
        <v>107</v>
      </c>
      <c r="E605" s="46">
        <v>1236.9000000000001</v>
      </c>
      <c r="F605" s="46">
        <v>791.68</v>
      </c>
      <c r="G605" s="46">
        <v>619.56000000000006</v>
      </c>
      <c r="H605" s="28">
        <v>2648.14</v>
      </c>
      <c r="I605" s="29" t="s">
        <v>488</v>
      </c>
    </row>
    <row r="606" spans="1:9" ht="22.5" outlineLevel="2" x14ac:dyDescent="0.25">
      <c r="A606" s="18">
        <v>173</v>
      </c>
      <c r="B606" s="19">
        <v>45020</v>
      </c>
      <c r="C606" s="20" t="s">
        <v>485</v>
      </c>
      <c r="D606" s="21" t="s">
        <v>107</v>
      </c>
      <c r="E606" s="51">
        <v>0</v>
      </c>
      <c r="F606" s="51">
        <v>197.92</v>
      </c>
      <c r="G606" s="51">
        <v>475.02000000000004</v>
      </c>
      <c r="H606" s="30">
        <v>672.94</v>
      </c>
      <c r="I606" s="22" t="s">
        <v>489</v>
      </c>
    </row>
    <row r="607" spans="1:9" ht="33.75" outlineLevel="2" x14ac:dyDescent="0.25">
      <c r="A607" s="18">
        <v>225</v>
      </c>
      <c r="B607" s="19">
        <v>45041</v>
      </c>
      <c r="C607" s="20" t="s">
        <v>485</v>
      </c>
      <c r="D607" s="21" t="s">
        <v>107</v>
      </c>
      <c r="E607" s="51">
        <v>824.6</v>
      </c>
      <c r="F607" s="51">
        <v>395.84</v>
      </c>
      <c r="G607" s="51">
        <v>619.56000000000006</v>
      </c>
      <c r="H607" s="30">
        <v>1840</v>
      </c>
      <c r="I607" s="22" t="s">
        <v>490</v>
      </c>
    </row>
    <row r="608" spans="1:9" ht="33.75" outlineLevel="2" x14ac:dyDescent="0.25">
      <c r="A608" s="23">
        <v>374</v>
      </c>
      <c r="B608" s="24">
        <v>45104</v>
      </c>
      <c r="C608" s="25" t="s">
        <v>485</v>
      </c>
      <c r="D608" s="26" t="s">
        <v>107</v>
      </c>
      <c r="E608" s="46">
        <v>824.6</v>
      </c>
      <c r="F608" s="46">
        <v>395.84</v>
      </c>
      <c r="G608" s="46">
        <v>619.56000000000006</v>
      </c>
      <c r="H608" s="28">
        <v>1840</v>
      </c>
      <c r="I608" s="29" t="s">
        <v>491</v>
      </c>
    </row>
    <row r="609" spans="1:9" ht="45" outlineLevel="2" x14ac:dyDescent="0.25">
      <c r="A609" s="23">
        <v>468</v>
      </c>
      <c r="B609" s="24">
        <v>45146</v>
      </c>
      <c r="C609" s="25" t="s">
        <v>485</v>
      </c>
      <c r="D609" s="26" t="s">
        <v>107</v>
      </c>
      <c r="E609" s="46">
        <v>2078.04</v>
      </c>
      <c r="F609" s="46">
        <v>791.64</v>
      </c>
      <c r="G609" s="46">
        <v>652.58000000000004</v>
      </c>
      <c r="H609" s="28">
        <v>3522.2599999999998</v>
      </c>
      <c r="I609" s="29" t="s">
        <v>492</v>
      </c>
    </row>
    <row r="610" spans="1:9" ht="56.25" outlineLevel="2" x14ac:dyDescent="0.25">
      <c r="A610" s="18">
        <v>482</v>
      </c>
      <c r="B610" s="19">
        <v>45153</v>
      </c>
      <c r="C610" s="20" t="s">
        <v>485</v>
      </c>
      <c r="D610" s="21" t="s">
        <v>107</v>
      </c>
      <c r="E610" s="51">
        <v>824.6</v>
      </c>
      <c r="F610" s="51">
        <v>395.84</v>
      </c>
      <c r="G610" s="51">
        <v>619.56000000000006</v>
      </c>
      <c r="H610" s="30">
        <v>1840</v>
      </c>
      <c r="I610" s="22" t="s">
        <v>493</v>
      </c>
    </row>
    <row r="611" spans="1:9" ht="45" outlineLevel="2" x14ac:dyDescent="0.25">
      <c r="A611" s="18">
        <v>593</v>
      </c>
      <c r="B611" s="19">
        <v>45188</v>
      </c>
      <c r="C611" s="20" t="s">
        <v>485</v>
      </c>
      <c r="D611" s="21" t="s">
        <v>107</v>
      </c>
      <c r="E611" s="51">
        <v>824.6</v>
      </c>
      <c r="F611" s="51">
        <v>395.84</v>
      </c>
      <c r="G611" s="51">
        <v>115.42</v>
      </c>
      <c r="H611" s="30">
        <v>1335.8600000000001</v>
      </c>
      <c r="I611" s="22" t="s">
        <v>494</v>
      </c>
    </row>
    <row r="612" spans="1:9" ht="33.75" outlineLevel="2" x14ac:dyDescent="0.25">
      <c r="A612" s="18">
        <v>594</v>
      </c>
      <c r="B612" s="19">
        <v>45188</v>
      </c>
      <c r="C612" s="20" t="s">
        <v>485</v>
      </c>
      <c r="D612" s="21" t="s">
        <v>107</v>
      </c>
      <c r="E612" s="51">
        <v>824.6</v>
      </c>
      <c r="F612" s="51">
        <v>395.84</v>
      </c>
      <c r="G612" s="51">
        <v>619.56000000000006</v>
      </c>
      <c r="H612" s="30">
        <v>1840</v>
      </c>
      <c r="I612" s="22" t="s">
        <v>495</v>
      </c>
    </row>
    <row r="613" spans="1:9" ht="45" outlineLevel="2" x14ac:dyDescent="0.25">
      <c r="A613" s="18">
        <v>705</v>
      </c>
      <c r="B613" s="19">
        <v>45230</v>
      </c>
      <c r="C613" s="20" t="s">
        <v>485</v>
      </c>
      <c r="D613" s="21" t="s">
        <v>107</v>
      </c>
      <c r="E613" s="51">
        <v>1649.2</v>
      </c>
      <c r="F613" s="51">
        <v>989.59999999999991</v>
      </c>
      <c r="G613" s="51">
        <v>1032.9548</v>
      </c>
      <c r="H613" s="30">
        <v>3671.7548000000002</v>
      </c>
      <c r="I613" s="22" t="s">
        <v>496</v>
      </c>
    </row>
    <row r="614" spans="1:9" ht="67.5" outlineLevel="2" x14ac:dyDescent="0.25">
      <c r="A614" s="18">
        <v>827</v>
      </c>
      <c r="B614" s="19">
        <v>45265</v>
      </c>
      <c r="C614" s="20" t="s">
        <v>485</v>
      </c>
      <c r="D614" s="21" t="s">
        <v>107</v>
      </c>
      <c r="E614" s="51">
        <v>824.6</v>
      </c>
      <c r="F614" s="51">
        <v>593.76</v>
      </c>
      <c r="G614" s="51">
        <v>753.9</v>
      </c>
      <c r="H614" s="30">
        <v>2172.2600000000002</v>
      </c>
      <c r="I614" s="22" t="s">
        <v>996</v>
      </c>
    </row>
    <row r="615" spans="1:9" ht="45" outlineLevel="2" x14ac:dyDescent="0.25">
      <c r="A615" s="18">
        <v>884</v>
      </c>
      <c r="B615" s="19">
        <v>45275</v>
      </c>
      <c r="C615" s="20" t="s">
        <v>485</v>
      </c>
      <c r="D615" s="21" t="s">
        <v>107</v>
      </c>
      <c r="E615" s="51">
        <v>412.3</v>
      </c>
      <c r="F615" s="51">
        <v>395.84</v>
      </c>
      <c r="G615" s="51">
        <v>619.56000000000006</v>
      </c>
      <c r="H615" s="30">
        <v>1427.7</v>
      </c>
      <c r="I615" s="22" t="s">
        <v>1069</v>
      </c>
    </row>
    <row r="616" spans="1:9" outlineLevel="1" x14ac:dyDescent="0.25">
      <c r="A616" s="43"/>
      <c r="B616" s="44"/>
      <c r="C616" s="45" t="s">
        <v>1138</v>
      </c>
      <c r="D616" s="39"/>
      <c r="E616" s="52">
        <f>SUBTOTAL(9,E603:E615)</f>
        <v>10715.03</v>
      </c>
      <c r="F616" s="52">
        <f>SUBTOTAL(9,F603:F615)</f>
        <v>6312.92</v>
      </c>
      <c r="G616" s="52">
        <f>SUBTOTAL(9,G603:G615)</f>
        <v>7699.6448000000009</v>
      </c>
      <c r="H616" s="41">
        <f>SUBTOTAL(9,H603:H615)</f>
        <v>24727.594800000003</v>
      </c>
      <c r="I616" s="42"/>
    </row>
    <row r="617" spans="1:9" ht="33.75" outlineLevel="2" x14ac:dyDescent="0.25">
      <c r="A617" s="23">
        <v>388</v>
      </c>
      <c r="B617" s="24">
        <v>45104</v>
      </c>
      <c r="C617" s="25" t="s">
        <v>497</v>
      </c>
      <c r="D617" s="26" t="s">
        <v>104</v>
      </c>
      <c r="E617" s="46">
        <v>1236.9000000000001</v>
      </c>
      <c r="F617" s="46">
        <v>593.76</v>
      </c>
      <c r="G617" s="46">
        <v>230.84</v>
      </c>
      <c r="H617" s="28">
        <v>2061.5</v>
      </c>
      <c r="I617" s="29" t="s">
        <v>498</v>
      </c>
    </row>
    <row r="618" spans="1:9" outlineLevel="1" x14ac:dyDescent="0.25">
      <c r="A618" s="43"/>
      <c r="B618" s="44"/>
      <c r="C618" s="45" t="s">
        <v>1211</v>
      </c>
      <c r="D618" s="39"/>
      <c r="E618" s="52">
        <f>SUBTOTAL(9,E617:E617)</f>
        <v>1236.9000000000001</v>
      </c>
      <c r="F618" s="52">
        <f>SUBTOTAL(9,F617:F617)</f>
        <v>593.76</v>
      </c>
      <c r="G618" s="52">
        <f>SUBTOTAL(9,G617:G617)</f>
        <v>230.84</v>
      </c>
      <c r="H618" s="41">
        <f>SUBTOTAL(9,H617:H617)</f>
        <v>2061.5</v>
      </c>
      <c r="I618" s="42"/>
    </row>
    <row r="619" spans="1:9" ht="33.75" outlineLevel="2" x14ac:dyDescent="0.25">
      <c r="A619" s="23">
        <v>25</v>
      </c>
      <c r="B619" s="24">
        <v>44950</v>
      </c>
      <c r="C619" s="25" t="s">
        <v>499</v>
      </c>
      <c r="D619" s="26" t="s">
        <v>107</v>
      </c>
      <c r="E619" s="46">
        <v>390.99</v>
      </c>
      <c r="F619" s="46">
        <v>281.52</v>
      </c>
      <c r="G619" s="46">
        <v>1470.19</v>
      </c>
      <c r="H619" s="28">
        <v>2142.6999999999998</v>
      </c>
      <c r="I619" s="29" t="s">
        <v>500</v>
      </c>
    </row>
    <row r="620" spans="1:9" ht="33.75" outlineLevel="2" x14ac:dyDescent="0.25">
      <c r="A620" s="18">
        <v>70</v>
      </c>
      <c r="B620" s="19">
        <v>44971</v>
      </c>
      <c r="C620" s="20" t="s">
        <v>499</v>
      </c>
      <c r="D620" s="21" t="s">
        <v>107</v>
      </c>
      <c r="E620" s="51">
        <v>0</v>
      </c>
      <c r="F620" s="51">
        <v>98.96</v>
      </c>
      <c r="G620" s="51">
        <v>3.64</v>
      </c>
      <c r="H620" s="30">
        <v>102.6</v>
      </c>
      <c r="I620" s="22" t="s">
        <v>501</v>
      </c>
    </row>
    <row r="621" spans="1:9" ht="33.75" outlineLevel="2" x14ac:dyDescent="0.25">
      <c r="A621" s="18">
        <v>106</v>
      </c>
      <c r="B621" s="19">
        <v>44985</v>
      </c>
      <c r="C621" s="20" t="s">
        <v>499</v>
      </c>
      <c r="D621" s="21" t="s">
        <v>107</v>
      </c>
      <c r="E621" s="51">
        <v>0</v>
      </c>
      <c r="F621" s="51">
        <v>197.92</v>
      </c>
      <c r="G621" s="51">
        <v>889.81</v>
      </c>
      <c r="H621" s="30">
        <v>1087.73</v>
      </c>
      <c r="I621" s="22" t="s">
        <v>502</v>
      </c>
    </row>
    <row r="622" spans="1:9" ht="33.75" outlineLevel="2" x14ac:dyDescent="0.25">
      <c r="A622" s="18">
        <v>131</v>
      </c>
      <c r="B622" s="19">
        <v>44999</v>
      </c>
      <c r="C622" s="20" t="s">
        <v>499</v>
      </c>
      <c r="D622" s="21" t="s">
        <v>107</v>
      </c>
      <c r="E622" s="51">
        <v>0</v>
      </c>
      <c r="F622" s="51">
        <v>395.84</v>
      </c>
      <c r="G622" s="51">
        <v>1546.8300000000002</v>
      </c>
      <c r="H622" s="30">
        <v>1942.67</v>
      </c>
      <c r="I622" s="22" t="s">
        <v>503</v>
      </c>
    </row>
    <row r="623" spans="1:9" ht="45" outlineLevel="2" x14ac:dyDescent="0.25">
      <c r="A623" s="18">
        <v>177</v>
      </c>
      <c r="B623" s="19">
        <v>45020</v>
      </c>
      <c r="C623" s="20" t="s">
        <v>499</v>
      </c>
      <c r="D623" s="21" t="s">
        <v>107</v>
      </c>
      <c r="E623" s="51">
        <v>2310.2399999999998</v>
      </c>
      <c r="F623" s="51">
        <v>1154.4000000000001</v>
      </c>
      <c r="G623" s="51">
        <v>2328.8000000000002</v>
      </c>
      <c r="H623" s="30">
        <v>5793.4400000000005</v>
      </c>
      <c r="I623" s="22" t="s">
        <v>504</v>
      </c>
    </row>
    <row r="624" spans="1:9" ht="56.25" outlineLevel="2" x14ac:dyDescent="0.25">
      <c r="A624" s="18">
        <v>221</v>
      </c>
      <c r="B624" s="19">
        <v>45041</v>
      </c>
      <c r="C624" s="20" t="s">
        <v>499</v>
      </c>
      <c r="D624" s="21" t="s">
        <v>107</v>
      </c>
      <c r="E624" s="51">
        <v>2722.54</v>
      </c>
      <c r="F624" s="51">
        <v>1220.4000000000001</v>
      </c>
      <c r="G624" s="51">
        <v>1783.0700000000002</v>
      </c>
      <c r="H624" s="30">
        <v>5726.01</v>
      </c>
      <c r="I624" s="22" t="s">
        <v>505</v>
      </c>
    </row>
    <row r="625" spans="1:9" ht="45" outlineLevel="2" x14ac:dyDescent="0.25">
      <c r="A625" s="18">
        <v>273</v>
      </c>
      <c r="B625" s="19">
        <v>45062</v>
      </c>
      <c r="C625" s="20" t="s">
        <v>499</v>
      </c>
      <c r="D625" s="21" t="s">
        <v>107</v>
      </c>
      <c r="E625" s="51">
        <v>0</v>
      </c>
      <c r="F625" s="51">
        <v>395.84</v>
      </c>
      <c r="G625" s="51">
        <v>1548.65</v>
      </c>
      <c r="H625" s="30">
        <v>1944.49</v>
      </c>
      <c r="I625" s="22" t="s">
        <v>506</v>
      </c>
    </row>
    <row r="626" spans="1:9" ht="33.75" outlineLevel="2" x14ac:dyDescent="0.25">
      <c r="A626" s="18">
        <v>314</v>
      </c>
      <c r="B626" s="19">
        <v>45076</v>
      </c>
      <c r="C626" s="20" t="s">
        <v>499</v>
      </c>
      <c r="D626" s="21" t="s">
        <v>107</v>
      </c>
      <c r="E626" s="51">
        <v>0</v>
      </c>
      <c r="F626" s="51">
        <v>395.84</v>
      </c>
      <c r="G626" s="51">
        <v>1548.65</v>
      </c>
      <c r="H626" s="30">
        <v>1944.49</v>
      </c>
      <c r="I626" s="22" t="s">
        <v>507</v>
      </c>
    </row>
    <row r="627" spans="1:9" ht="45" outlineLevel="2" x14ac:dyDescent="0.25">
      <c r="A627" s="18">
        <v>339</v>
      </c>
      <c r="B627" s="19">
        <v>45090</v>
      </c>
      <c r="C627" s="20" t="s">
        <v>499</v>
      </c>
      <c r="D627" s="21" t="s">
        <v>107</v>
      </c>
      <c r="E627" s="51">
        <v>0</v>
      </c>
      <c r="F627" s="51">
        <v>593.76</v>
      </c>
      <c r="G627" s="51">
        <v>1614</v>
      </c>
      <c r="H627" s="30">
        <v>2207.7600000000002</v>
      </c>
      <c r="I627" s="22" t="s">
        <v>508</v>
      </c>
    </row>
    <row r="628" spans="1:9" ht="33.75" outlineLevel="2" x14ac:dyDescent="0.25">
      <c r="A628" s="18">
        <v>360</v>
      </c>
      <c r="B628" s="19">
        <v>45097</v>
      </c>
      <c r="C628" s="20" t="s">
        <v>499</v>
      </c>
      <c r="D628" s="21" t="s">
        <v>107</v>
      </c>
      <c r="E628" s="51">
        <v>0</v>
      </c>
      <c r="F628" s="51">
        <v>197.92</v>
      </c>
      <c r="G628" s="51">
        <v>722.54000000000008</v>
      </c>
      <c r="H628" s="30">
        <v>920.46</v>
      </c>
      <c r="I628" s="22" t="s">
        <v>509</v>
      </c>
    </row>
    <row r="629" spans="1:9" ht="33.75" outlineLevel="2" x14ac:dyDescent="0.25">
      <c r="A629" s="18">
        <v>373</v>
      </c>
      <c r="B629" s="19">
        <v>45104</v>
      </c>
      <c r="C629" s="20" t="s">
        <v>499</v>
      </c>
      <c r="D629" s="21" t="s">
        <v>107</v>
      </c>
      <c r="E629" s="51">
        <v>412.3</v>
      </c>
      <c r="F629" s="51">
        <v>395.84</v>
      </c>
      <c r="G629" s="51">
        <v>1546.8300000000002</v>
      </c>
      <c r="H629" s="30">
        <v>2354.9700000000003</v>
      </c>
      <c r="I629" s="22" t="s">
        <v>510</v>
      </c>
    </row>
    <row r="630" spans="1:9" ht="33.75" outlineLevel="2" x14ac:dyDescent="0.25">
      <c r="A630" s="18">
        <v>428</v>
      </c>
      <c r="B630" s="19">
        <v>45125</v>
      </c>
      <c r="C630" s="20" t="s">
        <v>499</v>
      </c>
      <c r="D630" s="21" t="s">
        <v>107</v>
      </c>
      <c r="E630" s="51">
        <v>0</v>
      </c>
      <c r="F630" s="51">
        <v>395.84</v>
      </c>
      <c r="G630" s="51">
        <v>1546.8300000000002</v>
      </c>
      <c r="H630" s="30">
        <v>1942.67</v>
      </c>
      <c r="I630" s="22" t="s">
        <v>511</v>
      </c>
    </row>
    <row r="631" spans="1:9" ht="33.75" outlineLevel="2" x14ac:dyDescent="0.25">
      <c r="A631" s="18">
        <v>429</v>
      </c>
      <c r="B631" s="19">
        <v>45125</v>
      </c>
      <c r="C631" s="20" t="s">
        <v>499</v>
      </c>
      <c r="D631" s="21" t="s">
        <v>107</v>
      </c>
      <c r="E631" s="51">
        <v>2887.7999999999997</v>
      </c>
      <c r="F631" s="51">
        <v>1269.8399999999999</v>
      </c>
      <c r="G631" s="51">
        <v>1704.37</v>
      </c>
      <c r="H631" s="30">
        <v>5862.0099999999993</v>
      </c>
      <c r="I631" s="22" t="s">
        <v>512</v>
      </c>
    </row>
    <row r="632" spans="1:9" ht="22.5" outlineLevel="2" x14ac:dyDescent="0.25">
      <c r="A632" s="18">
        <v>480</v>
      </c>
      <c r="B632" s="19">
        <v>45153</v>
      </c>
      <c r="C632" s="20" t="s">
        <v>499</v>
      </c>
      <c r="D632" s="21" t="s">
        <v>107</v>
      </c>
      <c r="E632" s="51">
        <v>0</v>
      </c>
      <c r="F632" s="51">
        <v>395.84</v>
      </c>
      <c r="G632" s="51">
        <v>1546.8300000000002</v>
      </c>
      <c r="H632" s="30">
        <v>1942.67</v>
      </c>
      <c r="I632" s="22" t="s">
        <v>513</v>
      </c>
    </row>
    <row r="633" spans="1:9" ht="45" outlineLevel="2" x14ac:dyDescent="0.25">
      <c r="A633" s="18">
        <v>505</v>
      </c>
      <c r="B633" s="19">
        <v>45160</v>
      </c>
      <c r="C633" s="20" t="s">
        <v>499</v>
      </c>
      <c r="D633" s="21" t="s">
        <v>107</v>
      </c>
      <c r="E633" s="51">
        <v>1732.6799999999998</v>
      </c>
      <c r="F633" s="51">
        <v>692.64</v>
      </c>
      <c r="G633" s="51">
        <v>1236.5999999999999</v>
      </c>
      <c r="H633" s="30">
        <v>3661.9199999999996</v>
      </c>
      <c r="I633" s="22" t="s">
        <v>514</v>
      </c>
    </row>
    <row r="634" spans="1:9" ht="33.75" outlineLevel="2" x14ac:dyDescent="0.25">
      <c r="A634" s="18">
        <v>561</v>
      </c>
      <c r="B634" s="19">
        <v>45181</v>
      </c>
      <c r="C634" s="20" t="s">
        <v>499</v>
      </c>
      <c r="D634" s="21" t="s">
        <v>107</v>
      </c>
      <c r="E634" s="51">
        <v>412.3</v>
      </c>
      <c r="F634" s="51">
        <v>197.92</v>
      </c>
      <c r="G634" s="51">
        <v>655.20000000000005</v>
      </c>
      <c r="H634" s="30">
        <v>1265.42</v>
      </c>
      <c r="I634" s="22" t="s">
        <v>515</v>
      </c>
    </row>
    <row r="635" spans="1:9" ht="45" outlineLevel="2" x14ac:dyDescent="0.25">
      <c r="A635" s="18">
        <v>605</v>
      </c>
      <c r="B635" s="19">
        <v>45195</v>
      </c>
      <c r="C635" s="20" t="s">
        <v>499</v>
      </c>
      <c r="D635" s="21" t="s">
        <v>107</v>
      </c>
      <c r="E635" s="51">
        <v>0</v>
      </c>
      <c r="F635" s="51">
        <v>395.84</v>
      </c>
      <c r="G635" s="51">
        <v>1548.65</v>
      </c>
      <c r="H635" s="30">
        <v>1944.49</v>
      </c>
      <c r="I635" s="22" t="s">
        <v>516</v>
      </c>
    </row>
    <row r="636" spans="1:9" ht="33.75" outlineLevel="2" x14ac:dyDescent="0.25">
      <c r="A636" s="18">
        <v>625</v>
      </c>
      <c r="B636" s="19">
        <v>45202</v>
      </c>
      <c r="C636" s="20" t="s">
        <v>499</v>
      </c>
      <c r="D636" s="21" t="s">
        <v>107</v>
      </c>
      <c r="E636" s="51">
        <v>0</v>
      </c>
      <c r="F636" s="51">
        <v>395.84</v>
      </c>
      <c r="G636" s="51">
        <v>1479.66</v>
      </c>
      <c r="H636" s="30">
        <v>1875.5</v>
      </c>
      <c r="I636" s="22" t="s">
        <v>517</v>
      </c>
    </row>
    <row r="637" spans="1:9" ht="56.25" outlineLevel="2" x14ac:dyDescent="0.25">
      <c r="A637" s="18">
        <v>626</v>
      </c>
      <c r="B637" s="19">
        <v>45568</v>
      </c>
      <c r="C637" s="20" t="s">
        <v>499</v>
      </c>
      <c r="D637" s="21" t="s">
        <v>107</v>
      </c>
      <c r="E637" s="51">
        <v>0</v>
      </c>
      <c r="F637" s="51">
        <v>593.76</v>
      </c>
      <c r="G637" s="51">
        <v>1633.3000000000002</v>
      </c>
      <c r="H637" s="30">
        <f>SUM(E637:G637)</f>
        <v>2227.0600000000004</v>
      </c>
      <c r="I637" s="22" t="s">
        <v>518</v>
      </c>
    </row>
    <row r="638" spans="1:9" ht="45" outlineLevel="2" x14ac:dyDescent="0.25">
      <c r="A638" s="18">
        <v>626</v>
      </c>
      <c r="B638" s="19">
        <v>45575</v>
      </c>
      <c r="C638" s="20" t="s">
        <v>499</v>
      </c>
      <c r="D638" s="21" t="s">
        <v>107</v>
      </c>
      <c r="E638" s="51">
        <v>824.6</v>
      </c>
      <c r="F638" s="51">
        <v>0</v>
      </c>
      <c r="G638" s="51">
        <v>0</v>
      </c>
      <c r="H638" s="30">
        <f>SUM(E638:G638)</f>
        <v>824.6</v>
      </c>
      <c r="I638" s="22" t="s">
        <v>519</v>
      </c>
    </row>
    <row r="639" spans="1:9" ht="33.75" outlineLevel="2" x14ac:dyDescent="0.25">
      <c r="A639" s="18">
        <v>638</v>
      </c>
      <c r="B639" s="19">
        <v>45209</v>
      </c>
      <c r="C639" s="20" t="s">
        <v>499</v>
      </c>
      <c r="D639" s="21" t="s">
        <v>107</v>
      </c>
      <c r="E639" s="51">
        <v>0</v>
      </c>
      <c r="F639" s="51">
        <v>395.84</v>
      </c>
      <c r="G639" s="51">
        <v>1546.8300000000002</v>
      </c>
      <c r="H639" s="30">
        <v>1942.67</v>
      </c>
      <c r="I639" s="22" t="s">
        <v>520</v>
      </c>
    </row>
    <row r="640" spans="1:9" ht="22.5" outlineLevel="2" x14ac:dyDescent="0.25">
      <c r="A640" s="18">
        <v>639</v>
      </c>
      <c r="B640" s="19">
        <v>45209</v>
      </c>
      <c r="C640" s="20" t="s">
        <v>499</v>
      </c>
      <c r="D640" s="21" t="s">
        <v>107</v>
      </c>
      <c r="E640" s="51">
        <v>0</v>
      </c>
      <c r="F640" s="51">
        <v>395.84</v>
      </c>
      <c r="G640" s="51">
        <v>0</v>
      </c>
      <c r="H640" s="30">
        <v>395.84</v>
      </c>
      <c r="I640" s="22" t="s">
        <v>521</v>
      </c>
    </row>
    <row r="641" spans="1:9" ht="33.75" outlineLevel="2" x14ac:dyDescent="0.25">
      <c r="A641" s="18">
        <v>665</v>
      </c>
      <c r="B641" s="19">
        <v>45216</v>
      </c>
      <c r="C641" s="20" t="s">
        <v>499</v>
      </c>
      <c r="D641" s="21" t="s">
        <v>107</v>
      </c>
      <c r="E641" s="51">
        <v>0</v>
      </c>
      <c r="F641" s="51">
        <v>296.88</v>
      </c>
      <c r="G641" s="51">
        <v>1546.8300000000002</v>
      </c>
      <c r="H641" s="30">
        <v>1843.71</v>
      </c>
      <c r="I641" s="22" t="s">
        <v>522</v>
      </c>
    </row>
    <row r="642" spans="1:9" ht="33.75" outlineLevel="2" x14ac:dyDescent="0.25">
      <c r="A642" s="18">
        <v>703</v>
      </c>
      <c r="B642" s="19">
        <v>45230</v>
      </c>
      <c r="C642" s="20" t="s">
        <v>499</v>
      </c>
      <c r="D642" s="21" t="s">
        <v>107</v>
      </c>
      <c r="E642" s="51">
        <v>0</v>
      </c>
      <c r="F642" s="51">
        <v>395.84</v>
      </c>
      <c r="G642" s="51">
        <v>1546.8300000000002</v>
      </c>
      <c r="H642" s="30">
        <v>1942.67</v>
      </c>
      <c r="I642" s="22" t="s">
        <v>523</v>
      </c>
    </row>
    <row r="643" spans="1:9" ht="33.75" outlineLevel="2" x14ac:dyDescent="0.25">
      <c r="A643" s="18">
        <v>665</v>
      </c>
      <c r="B643" s="19">
        <v>45258</v>
      </c>
      <c r="C643" s="20" t="s">
        <v>499</v>
      </c>
      <c r="D643" s="21" t="s">
        <v>107</v>
      </c>
      <c r="E643" s="51">
        <v>0</v>
      </c>
      <c r="F643" s="51">
        <v>-296.88</v>
      </c>
      <c r="G643" s="51">
        <v>-1546.8300000000002</v>
      </c>
      <c r="H643" s="30">
        <v>-1843.71</v>
      </c>
      <c r="I643" s="22" t="s">
        <v>851</v>
      </c>
    </row>
    <row r="644" spans="1:9" ht="22.5" outlineLevel="2" x14ac:dyDescent="0.25">
      <c r="A644" s="18">
        <v>745</v>
      </c>
      <c r="B644" s="19">
        <v>45244</v>
      </c>
      <c r="C644" s="20" t="s">
        <v>499</v>
      </c>
      <c r="D644" s="21" t="s">
        <v>107</v>
      </c>
      <c r="E644" s="51">
        <v>0</v>
      </c>
      <c r="F644" s="51">
        <v>593.76</v>
      </c>
      <c r="G644" s="51">
        <v>1615.82</v>
      </c>
      <c r="H644" s="30">
        <v>2209.58</v>
      </c>
      <c r="I644" s="22" t="s">
        <v>900</v>
      </c>
    </row>
    <row r="645" spans="1:9" ht="45" outlineLevel="2" x14ac:dyDescent="0.25">
      <c r="A645" s="18">
        <v>787</v>
      </c>
      <c r="B645" s="19">
        <v>45258</v>
      </c>
      <c r="C645" s="20" t="s">
        <v>499</v>
      </c>
      <c r="D645" s="21" t="s">
        <v>107</v>
      </c>
      <c r="E645" s="51">
        <v>0</v>
      </c>
      <c r="F645" s="51">
        <v>395.84</v>
      </c>
      <c r="G645" s="51">
        <v>1546.8300000000002</v>
      </c>
      <c r="H645" s="30">
        <v>1942.67</v>
      </c>
      <c r="I645" s="22" t="s">
        <v>943</v>
      </c>
    </row>
    <row r="646" spans="1:9" ht="33.75" outlineLevel="2" x14ac:dyDescent="0.25">
      <c r="A646" s="18">
        <v>878</v>
      </c>
      <c r="B646" s="19">
        <v>45275</v>
      </c>
      <c r="C646" s="20" t="s">
        <v>499</v>
      </c>
      <c r="D646" s="21" t="s">
        <v>107</v>
      </c>
      <c r="E646" s="51">
        <v>0</v>
      </c>
      <c r="F646" s="51">
        <v>296.88</v>
      </c>
      <c r="G646" s="51">
        <v>1554.1100000000001</v>
      </c>
      <c r="H646" s="30">
        <v>1850.9900000000002</v>
      </c>
      <c r="I646" s="22" t="s">
        <v>1062</v>
      </c>
    </row>
    <row r="647" spans="1:9" outlineLevel="1" x14ac:dyDescent="0.25">
      <c r="A647" s="43"/>
      <c r="B647" s="44"/>
      <c r="C647" s="45" t="s">
        <v>1139</v>
      </c>
      <c r="D647" s="39"/>
      <c r="E647" s="52">
        <f>SUBTOTAL(9,E619:E646)</f>
        <v>11693.449999999999</v>
      </c>
      <c r="F647" s="52">
        <f>SUBTOTAL(9,F619:F646)</f>
        <v>12139.760000000002</v>
      </c>
      <c r="G647" s="52">
        <f>SUBTOTAL(9,G619:G646)</f>
        <v>34164.870000000003</v>
      </c>
      <c r="H647" s="41">
        <f>SUBTOTAL(9,H619:H646)</f>
        <v>57998.079999999987</v>
      </c>
      <c r="I647" s="42"/>
    </row>
    <row r="648" spans="1:9" ht="33.75" outlineLevel="2" x14ac:dyDescent="0.25">
      <c r="A648" s="23">
        <v>894</v>
      </c>
      <c r="B648" s="24">
        <v>45279</v>
      </c>
      <c r="C648" s="25" t="s">
        <v>1080</v>
      </c>
      <c r="D648" s="26" t="s">
        <v>104</v>
      </c>
      <c r="E648" s="46">
        <v>824.6</v>
      </c>
      <c r="F648" s="46">
        <v>593.76</v>
      </c>
      <c r="G648" s="46">
        <v>2398.7600000000002</v>
      </c>
      <c r="H648" s="28">
        <v>3817.1200000000003</v>
      </c>
      <c r="I648" s="29" t="s">
        <v>1081</v>
      </c>
    </row>
    <row r="649" spans="1:9" outlineLevel="1" x14ac:dyDescent="0.25">
      <c r="A649" s="43"/>
      <c r="B649" s="44"/>
      <c r="C649" s="45" t="s">
        <v>1140</v>
      </c>
      <c r="D649" s="39"/>
      <c r="E649" s="52">
        <f>SUBTOTAL(9,E648:E648)</f>
        <v>824.6</v>
      </c>
      <c r="F649" s="52">
        <f>SUBTOTAL(9,F648:F648)</f>
        <v>593.76</v>
      </c>
      <c r="G649" s="52">
        <f>SUBTOTAL(9,G648:G648)</f>
        <v>2398.7600000000002</v>
      </c>
      <c r="H649" s="41">
        <f>SUBTOTAL(9,H648:H648)</f>
        <v>3817.1200000000003</v>
      </c>
      <c r="I649" s="42"/>
    </row>
    <row r="650" spans="1:9" ht="33.75" outlineLevel="2" x14ac:dyDescent="0.25">
      <c r="A650" s="23" t="s">
        <v>524</v>
      </c>
      <c r="B650" s="24">
        <v>44950</v>
      </c>
      <c r="C650" s="25" t="s">
        <v>525</v>
      </c>
      <c r="D650" s="26" t="s">
        <v>107</v>
      </c>
      <c r="E650" s="46">
        <v>0</v>
      </c>
      <c r="F650" s="46">
        <v>187.68</v>
      </c>
      <c r="G650" s="46">
        <v>103.8</v>
      </c>
      <c r="H650" s="28">
        <v>291.48</v>
      </c>
      <c r="I650" s="29" t="s">
        <v>526</v>
      </c>
    </row>
    <row r="651" spans="1:9" ht="33.75" outlineLevel="2" x14ac:dyDescent="0.25">
      <c r="A651" s="18" t="s">
        <v>527</v>
      </c>
      <c r="B651" s="19">
        <v>44950</v>
      </c>
      <c r="C651" s="20" t="s">
        <v>525</v>
      </c>
      <c r="D651" s="21" t="s">
        <v>107</v>
      </c>
      <c r="E651" s="51">
        <v>0</v>
      </c>
      <c r="F651" s="51">
        <v>187.68</v>
      </c>
      <c r="G651" s="51">
        <v>103.8</v>
      </c>
      <c r="H651" s="30">
        <v>291.48</v>
      </c>
      <c r="I651" s="22" t="s">
        <v>528</v>
      </c>
    </row>
    <row r="652" spans="1:9" ht="33.75" outlineLevel="2" x14ac:dyDescent="0.25">
      <c r="A652" s="18" t="s">
        <v>529</v>
      </c>
      <c r="B652" s="19">
        <v>44950</v>
      </c>
      <c r="C652" s="20" t="s">
        <v>525</v>
      </c>
      <c r="D652" s="21" t="s">
        <v>107</v>
      </c>
      <c r="E652" s="51">
        <v>0</v>
      </c>
      <c r="F652" s="51">
        <v>187.68</v>
      </c>
      <c r="G652" s="51">
        <v>103.8</v>
      </c>
      <c r="H652" s="30">
        <v>291.48</v>
      </c>
      <c r="I652" s="22" t="s">
        <v>530</v>
      </c>
    </row>
    <row r="653" spans="1:9" ht="33.75" outlineLevel="2" x14ac:dyDescent="0.25">
      <c r="A653" s="18" t="s">
        <v>531</v>
      </c>
      <c r="B653" s="19">
        <v>44950</v>
      </c>
      <c r="C653" s="20" t="s">
        <v>525</v>
      </c>
      <c r="D653" s="21" t="s">
        <v>107</v>
      </c>
      <c r="E653" s="51">
        <v>0</v>
      </c>
      <c r="F653" s="51">
        <v>187.68</v>
      </c>
      <c r="G653" s="51">
        <v>103.8</v>
      </c>
      <c r="H653" s="30">
        <v>291.48</v>
      </c>
      <c r="I653" s="22" t="s">
        <v>532</v>
      </c>
    </row>
    <row r="654" spans="1:9" ht="22.5" outlineLevel="2" x14ac:dyDescent="0.25">
      <c r="A654" s="18">
        <v>9</v>
      </c>
      <c r="B654" s="19">
        <v>44943</v>
      </c>
      <c r="C654" s="20" t="s">
        <v>525</v>
      </c>
      <c r="D654" s="21" t="s">
        <v>107</v>
      </c>
      <c r="E654" s="51">
        <v>0</v>
      </c>
      <c r="F654" s="51">
        <v>187.68</v>
      </c>
      <c r="G654" s="51">
        <v>103.8</v>
      </c>
      <c r="H654" s="30">
        <v>291.48</v>
      </c>
      <c r="I654" s="22" t="s">
        <v>533</v>
      </c>
    </row>
    <row r="655" spans="1:9" ht="33.75" outlineLevel="2" x14ac:dyDescent="0.25">
      <c r="A655" s="18">
        <v>10</v>
      </c>
      <c r="B655" s="19">
        <v>44943</v>
      </c>
      <c r="C655" s="20" t="s">
        <v>525</v>
      </c>
      <c r="D655" s="21" t="s">
        <v>107</v>
      </c>
      <c r="E655" s="51">
        <v>0</v>
      </c>
      <c r="F655" s="51">
        <v>187.68</v>
      </c>
      <c r="G655" s="51">
        <v>103.8</v>
      </c>
      <c r="H655" s="30">
        <v>291.48</v>
      </c>
      <c r="I655" s="22" t="s">
        <v>534</v>
      </c>
    </row>
    <row r="656" spans="1:9" ht="45" outlineLevel="2" x14ac:dyDescent="0.25">
      <c r="A656" s="18">
        <v>14</v>
      </c>
      <c r="B656" s="19">
        <v>44943</v>
      </c>
      <c r="C656" s="20" t="s">
        <v>525</v>
      </c>
      <c r="D656" s="21" t="s">
        <v>107</v>
      </c>
      <c r="E656" s="51">
        <v>2189.6</v>
      </c>
      <c r="F656" s="51">
        <v>875.76</v>
      </c>
      <c r="G656" s="51">
        <v>250.2</v>
      </c>
      <c r="H656" s="30">
        <v>3315.5599999999995</v>
      </c>
      <c r="I656" s="22" t="s">
        <v>535</v>
      </c>
    </row>
    <row r="657" spans="1:9" ht="22.5" outlineLevel="2" x14ac:dyDescent="0.25">
      <c r="A657" s="18">
        <v>15</v>
      </c>
      <c r="B657" s="19">
        <v>44950</v>
      </c>
      <c r="C657" s="20" t="s">
        <v>525</v>
      </c>
      <c r="D657" s="21" t="s">
        <v>107</v>
      </c>
      <c r="E657" s="51">
        <v>0</v>
      </c>
      <c r="F657" s="51">
        <v>93.84</v>
      </c>
      <c r="G657" s="51">
        <v>103.8</v>
      </c>
      <c r="H657" s="30">
        <v>197.64</v>
      </c>
      <c r="I657" s="22" t="s">
        <v>536</v>
      </c>
    </row>
    <row r="658" spans="1:9" ht="33.75" outlineLevel="2" x14ac:dyDescent="0.25">
      <c r="A658" s="18">
        <v>16</v>
      </c>
      <c r="B658" s="19">
        <v>44950</v>
      </c>
      <c r="C658" s="20" t="s">
        <v>525</v>
      </c>
      <c r="D658" s="21" t="s">
        <v>107</v>
      </c>
      <c r="E658" s="51">
        <v>0</v>
      </c>
      <c r="F658" s="51">
        <v>93.84</v>
      </c>
      <c r="G658" s="51">
        <v>103.8</v>
      </c>
      <c r="H658" s="30">
        <v>197.64</v>
      </c>
      <c r="I658" s="22" t="s">
        <v>537</v>
      </c>
    </row>
    <row r="659" spans="1:9" ht="33.75" outlineLevel="2" x14ac:dyDescent="0.25">
      <c r="A659" s="18">
        <v>17</v>
      </c>
      <c r="B659" s="19">
        <v>44950</v>
      </c>
      <c r="C659" s="20" t="s">
        <v>525</v>
      </c>
      <c r="D659" s="21" t="s">
        <v>107</v>
      </c>
      <c r="E659" s="51">
        <v>0</v>
      </c>
      <c r="F659" s="51">
        <v>187.68</v>
      </c>
      <c r="G659" s="51">
        <v>103.8</v>
      </c>
      <c r="H659" s="30">
        <v>291.48</v>
      </c>
      <c r="I659" s="22" t="s">
        <v>538</v>
      </c>
    </row>
    <row r="660" spans="1:9" ht="33.75" outlineLevel="2" x14ac:dyDescent="0.25">
      <c r="A660" s="18">
        <v>50</v>
      </c>
      <c r="B660" s="19">
        <v>44964</v>
      </c>
      <c r="C660" s="20" t="s">
        <v>525</v>
      </c>
      <c r="D660" s="21" t="s">
        <v>107</v>
      </c>
      <c r="E660" s="51">
        <v>0</v>
      </c>
      <c r="F660" s="51">
        <v>187.68</v>
      </c>
      <c r="G660" s="51">
        <v>103.8</v>
      </c>
      <c r="H660" s="30">
        <v>291.48</v>
      </c>
      <c r="I660" s="22" t="s">
        <v>539</v>
      </c>
    </row>
    <row r="661" spans="1:9" ht="22.5" outlineLevel="2" x14ac:dyDescent="0.25">
      <c r="A661" s="18">
        <v>51</v>
      </c>
      <c r="B661" s="19">
        <v>44964</v>
      </c>
      <c r="C661" s="20" t="s">
        <v>525</v>
      </c>
      <c r="D661" s="21" t="s">
        <v>107</v>
      </c>
      <c r="E661" s="51">
        <v>0</v>
      </c>
      <c r="F661" s="51">
        <v>187.68</v>
      </c>
      <c r="G661" s="51">
        <v>103.8</v>
      </c>
      <c r="H661" s="30">
        <v>291.48</v>
      </c>
      <c r="I661" s="22" t="s">
        <v>540</v>
      </c>
    </row>
    <row r="662" spans="1:9" ht="22.5" outlineLevel="2" x14ac:dyDescent="0.25">
      <c r="A662" s="18">
        <v>52</v>
      </c>
      <c r="B662" s="19">
        <v>44964</v>
      </c>
      <c r="C662" s="20" t="s">
        <v>525</v>
      </c>
      <c r="D662" s="21" t="s">
        <v>107</v>
      </c>
      <c r="E662" s="51">
        <v>0</v>
      </c>
      <c r="F662" s="51">
        <v>197.92</v>
      </c>
      <c r="G662" s="51">
        <v>109.2</v>
      </c>
      <c r="H662" s="30">
        <v>307.12</v>
      </c>
      <c r="I662" s="22" t="s">
        <v>541</v>
      </c>
    </row>
    <row r="663" spans="1:9" ht="33.75" outlineLevel="2" x14ac:dyDescent="0.25">
      <c r="A663" s="18">
        <v>53</v>
      </c>
      <c r="B663" s="19">
        <v>44964</v>
      </c>
      <c r="C663" s="20" t="s">
        <v>525</v>
      </c>
      <c r="D663" s="21" t="s">
        <v>107</v>
      </c>
      <c r="E663" s="51">
        <v>1155.1199999999999</v>
      </c>
      <c r="F663" s="51">
        <v>461.76</v>
      </c>
      <c r="G663" s="51">
        <v>154.70000000000002</v>
      </c>
      <c r="H663" s="30">
        <v>1771.58</v>
      </c>
      <c r="I663" s="22" t="s">
        <v>542</v>
      </c>
    </row>
    <row r="664" spans="1:9" ht="33.75" outlineLevel="2" x14ac:dyDescent="0.25">
      <c r="A664" s="18">
        <v>61</v>
      </c>
      <c r="B664" s="19">
        <v>44964</v>
      </c>
      <c r="C664" s="20" t="s">
        <v>525</v>
      </c>
      <c r="D664" s="21" t="s">
        <v>107</v>
      </c>
      <c r="E664" s="51">
        <v>1155.1199999999999</v>
      </c>
      <c r="F664" s="51">
        <v>692.64</v>
      </c>
      <c r="G664" s="51">
        <v>0</v>
      </c>
      <c r="H664" s="30">
        <v>1847.7599999999998</v>
      </c>
      <c r="I664" s="22" t="s">
        <v>543</v>
      </c>
    </row>
    <row r="665" spans="1:9" ht="33.75" outlineLevel="2" x14ac:dyDescent="0.25">
      <c r="A665" s="18">
        <v>122</v>
      </c>
      <c r="B665" s="19">
        <v>44993</v>
      </c>
      <c r="C665" s="20" t="s">
        <v>525</v>
      </c>
      <c r="D665" s="21" t="s">
        <v>107</v>
      </c>
      <c r="E665" s="51">
        <v>2310.2399999999998</v>
      </c>
      <c r="F665" s="51">
        <v>1038.96</v>
      </c>
      <c r="G665" s="51">
        <v>593.64</v>
      </c>
      <c r="H665" s="30">
        <v>3942.8399999999997</v>
      </c>
      <c r="I665" s="22" t="s">
        <v>544</v>
      </c>
    </row>
    <row r="666" spans="1:9" ht="45" outlineLevel="2" x14ac:dyDescent="0.25">
      <c r="A666" s="18">
        <v>123</v>
      </c>
      <c r="B666" s="19">
        <v>44993</v>
      </c>
      <c r="C666" s="20" t="s">
        <v>525</v>
      </c>
      <c r="D666" s="21" t="s">
        <v>107</v>
      </c>
      <c r="E666" s="51">
        <v>692.68</v>
      </c>
      <c r="F666" s="51">
        <v>527.76</v>
      </c>
      <c r="G666" s="51">
        <v>371.1</v>
      </c>
      <c r="H666" s="30">
        <v>1591.54</v>
      </c>
      <c r="I666" s="22" t="s">
        <v>545</v>
      </c>
    </row>
    <row r="667" spans="1:9" ht="22.5" outlineLevel="2" x14ac:dyDescent="0.25">
      <c r="A667" s="18">
        <v>124</v>
      </c>
      <c r="B667" s="19">
        <v>44999</v>
      </c>
      <c r="C667" s="20" t="s">
        <v>525</v>
      </c>
      <c r="D667" s="21" t="s">
        <v>107</v>
      </c>
      <c r="E667" s="51">
        <v>0</v>
      </c>
      <c r="F667" s="51">
        <v>187.68</v>
      </c>
      <c r="G667" s="51">
        <v>103.8</v>
      </c>
      <c r="H667" s="30">
        <v>291.48</v>
      </c>
      <c r="I667" s="22" t="s">
        <v>546</v>
      </c>
    </row>
    <row r="668" spans="1:9" ht="22.5" outlineLevel="2" x14ac:dyDescent="0.25">
      <c r="A668" s="18">
        <v>125</v>
      </c>
      <c r="B668" s="19">
        <v>44999</v>
      </c>
      <c r="C668" s="20" t="s">
        <v>525</v>
      </c>
      <c r="D668" s="21" t="s">
        <v>107</v>
      </c>
      <c r="E668" s="51">
        <v>0</v>
      </c>
      <c r="F668" s="51">
        <v>187.68</v>
      </c>
      <c r="G668" s="51">
        <v>103.8</v>
      </c>
      <c r="H668" s="30">
        <v>291.48</v>
      </c>
      <c r="I668" s="22" t="s">
        <v>547</v>
      </c>
    </row>
    <row r="669" spans="1:9" ht="33.75" outlineLevel="2" x14ac:dyDescent="0.25">
      <c r="A669" s="18">
        <v>126</v>
      </c>
      <c r="B669" s="19">
        <v>44999</v>
      </c>
      <c r="C669" s="20" t="s">
        <v>525</v>
      </c>
      <c r="D669" s="21" t="s">
        <v>107</v>
      </c>
      <c r="E669" s="51">
        <v>0</v>
      </c>
      <c r="F669" s="51">
        <v>197.92</v>
      </c>
      <c r="G669" s="51">
        <v>109.2</v>
      </c>
      <c r="H669" s="30">
        <v>307.12</v>
      </c>
      <c r="I669" s="22" t="s">
        <v>548</v>
      </c>
    </row>
    <row r="670" spans="1:9" ht="22.5" outlineLevel="2" x14ac:dyDescent="0.25">
      <c r="A670" s="18">
        <v>127</v>
      </c>
      <c r="B670" s="19">
        <v>44999</v>
      </c>
      <c r="C670" s="20" t="s">
        <v>525</v>
      </c>
      <c r="D670" s="21" t="s">
        <v>107</v>
      </c>
      <c r="E670" s="51">
        <v>0</v>
      </c>
      <c r="F670" s="51">
        <v>197.92</v>
      </c>
      <c r="G670" s="51">
        <v>109.2</v>
      </c>
      <c r="H670" s="30">
        <v>307.12</v>
      </c>
      <c r="I670" s="22" t="s">
        <v>549</v>
      </c>
    </row>
    <row r="671" spans="1:9" ht="33.75" outlineLevel="2" x14ac:dyDescent="0.25">
      <c r="A671" s="18">
        <v>128</v>
      </c>
      <c r="B671" s="19">
        <v>44999</v>
      </c>
      <c r="C671" s="20" t="s">
        <v>525</v>
      </c>
      <c r="D671" s="21" t="s">
        <v>107</v>
      </c>
      <c r="E671" s="51">
        <v>0</v>
      </c>
      <c r="F671" s="51">
        <v>197.92</v>
      </c>
      <c r="G671" s="51">
        <v>109.2</v>
      </c>
      <c r="H671" s="30">
        <v>307.12</v>
      </c>
      <c r="I671" s="22" t="s">
        <v>550</v>
      </c>
    </row>
    <row r="672" spans="1:9" ht="33.75" outlineLevel="2" x14ac:dyDescent="0.25">
      <c r="A672" s="18">
        <v>129</v>
      </c>
      <c r="B672" s="19">
        <v>44999</v>
      </c>
      <c r="C672" s="20" t="s">
        <v>525</v>
      </c>
      <c r="D672" s="21" t="s">
        <v>107</v>
      </c>
      <c r="E672" s="51">
        <v>0</v>
      </c>
      <c r="F672" s="51">
        <v>98.96</v>
      </c>
      <c r="G672" s="51">
        <v>116.48</v>
      </c>
      <c r="H672" s="30">
        <v>215.44</v>
      </c>
      <c r="I672" s="22" t="s">
        <v>551</v>
      </c>
    </row>
    <row r="673" spans="1:9" ht="33.75" outlineLevel="2" x14ac:dyDescent="0.25">
      <c r="A673" s="18">
        <v>174</v>
      </c>
      <c r="B673" s="19">
        <v>45020</v>
      </c>
      <c r="C673" s="20" t="s">
        <v>525</v>
      </c>
      <c r="D673" s="21" t="s">
        <v>107</v>
      </c>
      <c r="E673" s="51">
        <v>0</v>
      </c>
      <c r="F673" s="51">
        <v>197.92</v>
      </c>
      <c r="G673" s="51">
        <v>109.2</v>
      </c>
      <c r="H673" s="30">
        <v>307.12</v>
      </c>
      <c r="I673" s="22" t="s">
        <v>552</v>
      </c>
    </row>
    <row r="674" spans="1:9" ht="33.75" outlineLevel="2" x14ac:dyDescent="0.25">
      <c r="A674" s="18">
        <v>186</v>
      </c>
      <c r="B674" s="19">
        <v>45027</v>
      </c>
      <c r="C674" s="20" t="s">
        <v>525</v>
      </c>
      <c r="D674" s="21" t="s">
        <v>107</v>
      </c>
      <c r="E674" s="51">
        <v>0</v>
      </c>
      <c r="F674" s="51">
        <v>197.92</v>
      </c>
      <c r="G674" s="51">
        <v>109.2</v>
      </c>
      <c r="H674" s="30">
        <v>307.12</v>
      </c>
      <c r="I674" s="22" t="s">
        <v>553</v>
      </c>
    </row>
    <row r="675" spans="1:9" ht="33.75" outlineLevel="2" x14ac:dyDescent="0.25">
      <c r="A675" s="18">
        <v>187</v>
      </c>
      <c r="B675" s="19">
        <v>45027</v>
      </c>
      <c r="C675" s="20" t="s">
        <v>525</v>
      </c>
      <c r="D675" s="21" t="s">
        <v>107</v>
      </c>
      <c r="E675" s="51">
        <v>1155.1199999999999</v>
      </c>
      <c r="F675" s="51">
        <v>692.64</v>
      </c>
      <c r="G675" s="51">
        <v>461.71999999999997</v>
      </c>
      <c r="H675" s="30">
        <v>2309.4799999999996</v>
      </c>
      <c r="I675" s="22" t="s">
        <v>554</v>
      </c>
    </row>
    <row r="676" spans="1:9" ht="33.75" outlineLevel="2" x14ac:dyDescent="0.25">
      <c r="A676" s="18">
        <v>188</v>
      </c>
      <c r="B676" s="19">
        <v>45028</v>
      </c>
      <c r="C676" s="20" t="s">
        <v>525</v>
      </c>
      <c r="D676" s="21" t="s">
        <v>107</v>
      </c>
      <c r="E676" s="51">
        <v>0</v>
      </c>
      <c r="F676" s="51">
        <v>197.92</v>
      </c>
      <c r="G676" s="51">
        <v>109.2</v>
      </c>
      <c r="H676" s="30">
        <v>307.12</v>
      </c>
      <c r="I676" s="22" t="s">
        <v>555</v>
      </c>
    </row>
    <row r="677" spans="1:9" s="10" customFormat="1" ht="33.75" outlineLevel="2" x14ac:dyDescent="0.25">
      <c r="A677" s="18">
        <v>189</v>
      </c>
      <c r="B677" s="19">
        <v>45028</v>
      </c>
      <c r="C677" s="20" t="s">
        <v>525</v>
      </c>
      <c r="D677" s="21" t="s">
        <v>107</v>
      </c>
      <c r="E677" s="51">
        <v>0</v>
      </c>
      <c r="F677" s="51">
        <v>197.92</v>
      </c>
      <c r="G677" s="51">
        <v>109.2</v>
      </c>
      <c r="H677" s="30">
        <v>307.12</v>
      </c>
      <c r="I677" s="22" t="s">
        <v>556</v>
      </c>
    </row>
    <row r="678" spans="1:9" s="10" customFormat="1" ht="22.5" outlineLevel="2" x14ac:dyDescent="0.25">
      <c r="A678" s="18">
        <v>190</v>
      </c>
      <c r="B678" s="19">
        <v>45028</v>
      </c>
      <c r="C678" s="20" t="s">
        <v>525</v>
      </c>
      <c r="D678" s="21" t="s">
        <v>107</v>
      </c>
      <c r="E678" s="51">
        <v>0</v>
      </c>
      <c r="F678" s="51">
        <v>197.92</v>
      </c>
      <c r="G678" s="51">
        <v>109.2</v>
      </c>
      <c r="H678" s="30">
        <v>307.12</v>
      </c>
      <c r="I678" s="22" t="s">
        <v>557</v>
      </c>
    </row>
    <row r="679" spans="1:9" s="10" customFormat="1" ht="45" outlineLevel="2" x14ac:dyDescent="0.25">
      <c r="A679" s="18">
        <v>191</v>
      </c>
      <c r="B679" s="19">
        <v>45028</v>
      </c>
      <c r="C679" s="20" t="s">
        <v>525</v>
      </c>
      <c r="D679" s="21" t="s">
        <v>107</v>
      </c>
      <c r="E679" s="51">
        <v>0</v>
      </c>
      <c r="F679" s="51">
        <v>197.92</v>
      </c>
      <c r="G679" s="51">
        <v>109.2</v>
      </c>
      <c r="H679" s="30">
        <v>307.12</v>
      </c>
      <c r="I679" s="22" t="s">
        <v>558</v>
      </c>
    </row>
    <row r="680" spans="1:9" s="10" customFormat="1" ht="33.75" outlineLevel="2" x14ac:dyDescent="0.25">
      <c r="A680" s="23">
        <v>192</v>
      </c>
      <c r="B680" s="24">
        <v>45028</v>
      </c>
      <c r="C680" s="25" t="s">
        <v>525</v>
      </c>
      <c r="D680" s="26" t="s">
        <v>107</v>
      </c>
      <c r="E680" s="46">
        <v>0</v>
      </c>
      <c r="F680" s="46">
        <v>98.96</v>
      </c>
      <c r="G680" s="46">
        <v>109.2</v>
      </c>
      <c r="H680" s="28">
        <v>208.16</v>
      </c>
      <c r="I680" s="29" t="s">
        <v>559</v>
      </c>
    </row>
    <row r="681" spans="1:9" s="10" customFormat="1" ht="33.75" outlineLevel="2" x14ac:dyDescent="0.25">
      <c r="A681" s="18">
        <v>193</v>
      </c>
      <c r="B681" s="19">
        <v>45028</v>
      </c>
      <c r="C681" s="20" t="s">
        <v>525</v>
      </c>
      <c r="D681" s="21" t="s">
        <v>107</v>
      </c>
      <c r="E681" s="51">
        <v>0</v>
      </c>
      <c r="F681" s="51">
        <v>197.92</v>
      </c>
      <c r="G681" s="51">
        <v>109.2</v>
      </c>
      <c r="H681" s="30">
        <v>307.12</v>
      </c>
      <c r="I681" s="22" t="s">
        <v>560</v>
      </c>
    </row>
    <row r="682" spans="1:9" s="10" customFormat="1" ht="45" outlineLevel="2" x14ac:dyDescent="0.25">
      <c r="A682" s="18">
        <v>194</v>
      </c>
      <c r="B682" s="19">
        <v>45028</v>
      </c>
      <c r="C682" s="20" t="s">
        <v>525</v>
      </c>
      <c r="D682" s="21" t="s">
        <v>107</v>
      </c>
      <c r="E682" s="51">
        <v>824.6</v>
      </c>
      <c r="F682" s="51">
        <v>593.76</v>
      </c>
      <c r="G682" s="51">
        <v>482.3</v>
      </c>
      <c r="H682" s="30">
        <v>1900.66</v>
      </c>
      <c r="I682" s="22" t="s">
        <v>561</v>
      </c>
    </row>
    <row r="683" spans="1:9" s="10" customFormat="1" ht="22.5" outlineLevel="2" x14ac:dyDescent="0.25">
      <c r="A683" s="18">
        <v>195</v>
      </c>
      <c r="B683" s="19">
        <v>45028</v>
      </c>
      <c r="C683" s="20" t="s">
        <v>525</v>
      </c>
      <c r="D683" s="21" t="s">
        <v>107</v>
      </c>
      <c r="E683" s="51">
        <v>0</v>
      </c>
      <c r="F683" s="51">
        <v>98.96</v>
      </c>
      <c r="G683" s="51">
        <v>100.10000000000001</v>
      </c>
      <c r="H683" s="30">
        <v>199.06</v>
      </c>
      <c r="I683" s="22" t="s">
        <v>562</v>
      </c>
    </row>
    <row r="684" spans="1:9" s="10" customFormat="1" ht="22.5" outlineLevel="2" x14ac:dyDescent="0.25">
      <c r="A684" s="18">
        <v>196</v>
      </c>
      <c r="B684" s="19">
        <v>45028</v>
      </c>
      <c r="C684" s="20" t="s">
        <v>525</v>
      </c>
      <c r="D684" s="21" t="s">
        <v>107</v>
      </c>
      <c r="E684" s="51">
        <v>0</v>
      </c>
      <c r="F684" s="51">
        <v>197.92</v>
      </c>
      <c r="G684" s="51">
        <v>109.2</v>
      </c>
      <c r="H684" s="30">
        <v>307.12</v>
      </c>
      <c r="I684" s="22" t="s">
        <v>563</v>
      </c>
    </row>
    <row r="685" spans="1:9" s="10" customFormat="1" ht="33.75" outlineLevel="2" x14ac:dyDescent="0.25">
      <c r="A685" s="23">
        <v>197</v>
      </c>
      <c r="B685" s="24">
        <v>45028</v>
      </c>
      <c r="C685" s="25" t="s">
        <v>525</v>
      </c>
      <c r="D685" s="26" t="s">
        <v>107</v>
      </c>
      <c r="E685" s="46">
        <v>0</v>
      </c>
      <c r="F685" s="46">
        <v>197.92</v>
      </c>
      <c r="G685" s="46">
        <v>109.2</v>
      </c>
      <c r="H685" s="28">
        <v>307.12</v>
      </c>
      <c r="I685" s="29" t="s">
        <v>564</v>
      </c>
    </row>
    <row r="686" spans="1:9" s="10" customFormat="1" ht="33.75" outlineLevel="2" x14ac:dyDescent="0.25">
      <c r="A686" s="23">
        <v>217</v>
      </c>
      <c r="B686" s="24">
        <v>45034</v>
      </c>
      <c r="C686" s="25" t="s">
        <v>525</v>
      </c>
      <c r="D686" s="26" t="s">
        <v>107</v>
      </c>
      <c r="E686" s="46">
        <v>0</v>
      </c>
      <c r="F686" s="46">
        <v>197.92</v>
      </c>
      <c r="G686" s="46">
        <v>109.2</v>
      </c>
      <c r="H686" s="28">
        <v>307.12</v>
      </c>
      <c r="I686" s="29" t="s">
        <v>565</v>
      </c>
    </row>
    <row r="687" spans="1:9" s="10" customFormat="1" ht="33.75" outlineLevel="2" x14ac:dyDescent="0.25">
      <c r="A687" s="18">
        <v>238</v>
      </c>
      <c r="B687" s="19">
        <v>45048</v>
      </c>
      <c r="C687" s="20" t="s">
        <v>525</v>
      </c>
      <c r="D687" s="21" t="s">
        <v>107</v>
      </c>
      <c r="E687" s="51">
        <v>0</v>
      </c>
      <c r="F687" s="51">
        <v>197.92</v>
      </c>
      <c r="G687" s="51">
        <v>109.2</v>
      </c>
      <c r="H687" s="30">
        <v>307.12</v>
      </c>
      <c r="I687" s="22" t="s">
        <v>566</v>
      </c>
    </row>
    <row r="688" spans="1:9" s="10" customFormat="1" ht="33.75" outlineLevel="2" x14ac:dyDescent="0.25">
      <c r="A688" s="18">
        <v>239</v>
      </c>
      <c r="B688" s="19">
        <v>45048</v>
      </c>
      <c r="C688" s="20" t="s">
        <v>525</v>
      </c>
      <c r="D688" s="21" t="s">
        <v>107</v>
      </c>
      <c r="E688" s="51">
        <v>0</v>
      </c>
      <c r="F688" s="51">
        <v>197.92</v>
      </c>
      <c r="G688" s="51">
        <v>109.2</v>
      </c>
      <c r="H688" s="30">
        <v>307.12</v>
      </c>
      <c r="I688" s="22" t="s">
        <v>567</v>
      </c>
    </row>
    <row r="689" spans="1:9" s="10" customFormat="1" ht="33.75" outlineLevel="2" x14ac:dyDescent="0.25">
      <c r="A689" s="18">
        <v>240</v>
      </c>
      <c r="B689" s="19">
        <v>45048</v>
      </c>
      <c r="C689" s="20" t="s">
        <v>525</v>
      </c>
      <c r="D689" s="21" t="s">
        <v>107</v>
      </c>
      <c r="E689" s="51">
        <v>0</v>
      </c>
      <c r="F689" s="51">
        <v>197.92</v>
      </c>
      <c r="G689" s="51">
        <v>109.2</v>
      </c>
      <c r="H689" s="30">
        <v>307.12</v>
      </c>
      <c r="I689" s="22" t="s">
        <v>568</v>
      </c>
    </row>
    <row r="690" spans="1:9" s="10" customFormat="1" ht="33.75" outlineLevel="2" x14ac:dyDescent="0.25">
      <c r="A690" s="18">
        <v>249</v>
      </c>
      <c r="B690" s="19">
        <v>45055</v>
      </c>
      <c r="C690" s="20" t="s">
        <v>525</v>
      </c>
      <c r="D690" s="21" t="s">
        <v>107</v>
      </c>
      <c r="E690" s="51">
        <v>0</v>
      </c>
      <c r="F690" s="51">
        <v>197.92</v>
      </c>
      <c r="G690" s="51">
        <v>471.21000000000004</v>
      </c>
      <c r="H690" s="30">
        <v>669.13</v>
      </c>
      <c r="I690" s="22" t="s">
        <v>569</v>
      </c>
    </row>
    <row r="691" spans="1:9" s="10" customFormat="1" ht="33.75" outlineLevel="2" x14ac:dyDescent="0.25">
      <c r="A691" s="18">
        <v>250</v>
      </c>
      <c r="B691" s="19">
        <v>45055</v>
      </c>
      <c r="C691" s="20" t="s">
        <v>525</v>
      </c>
      <c r="D691" s="21" t="s">
        <v>107</v>
      </c>
      <c r="E691" s="51">
        <v>0</v>
      </c>
      <c r="F691" s="51">
        <v>197.92</v>
      </c>
      <c r="G691" s="51">
        <v>109.2</v>
      </c>
      <c r="H691" s="30">
        <v>307.12</v>
      </c>
      <c r="I691" s="22" t="s">
        <v>570</v>
      </c>
    </row>
    <row r="692" spans="1:9" s="10" customFormat="1" ht="33.75" outlineLevel="2" x14ac:dyDescent="0.25">
      <c r="A692" s="18">
        <v>251</v>
      </c>
      <c r="B692" s="19">
        <v>45055</v>
      </c>
      <c r="C692" s="20" t="s">
        <v>525</v>
      </c>
      <c r="D692" s="21" t="s">
        <v>107</v>
      </c>
      <c r="E692" s="51">
        <v>0</v>
      </c>
      <c r="F692" s="51">
        <v>98.96</v>
      </c>
      <c r="G692" s="51">
        <v>109.2</v>
      </c>
      <c r="H692" s="30">
        <v>208.16</v>
      </c>
      <c r="I692" s="22" t="s">
        <v>571</v>
      </c>
    </row>
    <row r="693" spans="1:9" s="10" customFormat="1" ht="33.75" outlineLevel="2" x14ac:dyDescent="0.25">
      <c r="A693" s="18">
        <v>252</v>
      </c>
      <c r="B693" s="19">
        <v>45055</v>
      </c>
      <c r="C693" s="20" t="s">
        <v>525</v>
      </c>
      <c r="D693" s="21" t="s">
        <v>107</v>
      </c>
      <c r="E693" s="51">
        <v>0</v>
      </c>
      <c r="F693" s="51">
        <v>593.76</v>
      </c>
      <c r="G693" s="51">
        <v>327.60000000000002</v>
      </c>
      <c r="H693" s="30">
        <v>921.36</v>
      </c>
      <c r="I693" s="22" t="s">
        <v>572</v>
      </c>
    </row>
    <row r="694" spans="1:9" s="10" customFormat="1" ht="33.75" outlineLevel="2" x14ac:dyDescent="0.25">
      <c r="A694" s="18">
        <v>253</v>
      </c>
      <c r="B694" s="19">
        <v>45055</v>
      </c>
      <c r="C694" s="20" t="s">
        <v>525</v>
      </c>
      <c r="D694" s="21" t="s">
        <v>107</v>
      </c>
      <c r="E694" s="51">
        <v>0</v>
      </c>
      <c r="F694" s="51">
        <v>197.92</v>
      </c>
      <c r="G694" s="51">
        <v>109.2</v>
      </c>
      <c r="H694" s="30">
        <v>307.12</v>
      </c>
      <c r="I694" s="22" t="s">
        <v>573</v>
      </c>
    </row>
    <row r="695" spans="1:9" s="10" customFormat="1" ht="33.75" outlineLevel="2" x14ac:dyDescent="0.25">
      <c r="A695" s="18">
        <v>254</v>
      </c>
      <c r="B695" s="19">
        <v>45055</v>
      </c>
      <c r="C695" s="20" t="s">
        <v>525</v>
      </c>
      <c r="D695" s="21" t="s">
        <v>107</v>
      </c>
      <c r="E695" s="51">
        <v>0</v>
      </c>
      <c r="F695" s="51">
        <v>197.92</v>
      </c>
      <c r="G695" s="51">
        <v>109.2</v>
      </c>
      <c r="H695" s="30">
        <v>307.12</v>
      </c>
      <c r="I695" s="22" t="s">
        <v>574</v>
      </c>
    </row>
    <row r="696" spans="1:9" s="10" customFormat="1" ht="33.75" outlineLevel="2" x14ac:dyDescent="0.25">
      <c r="A696" s="18">
        <v>269</v>
      </c>
      <c r="B696" s="19">
        <v>45062</v>
      </c>
      <c r="C696" s="20" t="s">
        <v>525</v>
      </c>
      <c r="D696" s="21" t="s">
        <v>107</v>
      </c>
      <c r="E696" s="51">
        <v>0</v>
      </c>
      <c r="F696" s="51">
        <v>197.92</v>
      </c>
      <c r="G696" s="51">
        <v>109.2</v>
      </c>
      <c r="H696" s="30">
        <v>307.12</v>
      </c>
      <c r="I696" s="22" t="s">
        <v>575</v>
      </c>
    </row>
    <row r="697" spans="1:9" s="10" customFormat="1" ht="33.75" outlineLevel="2" x14ac:dyDescent="0.25">
      <c r="A697" s="18">
        <v>270</v>
      </c>
      <c r="B697" s="19">
        <v>45062</v>
      </c>
      <c r="C697" s="20" t="s">
        <v>525</v>
      </c>
      <c r="D697" s="21" t="s">
        <v>107</v>
      </c>
      <c r="E697" s="51">
        <v>0</v>
      </c>
      <c r="F697" s="51">
        <v>197.92</v>
      </c>
      <c r="G697" s="51">
        <v>109.2</v>
      </c>
      <c r="H697" s="30">
        <v>307.12</v>
      </c>
      <c r="I697" s="22" t="s">
        <v>576</v>
      </c>
    </row>
    <row r="698" spans="1:9" s="10" customFormat="1" ht="33.75" outlineLevel="2" x14ac:dyDescent="0.25">
      <c r="A698" s="18">
        <v>271</v>
      </c>
      <c r="B698" s="19">
        <v>45062</v>
      </c>
      <c r="C698" s="20" t="s">
        <v>525</v>
      </c>
      <c r="D698" s="21" t="s">
        <v>107</v>
      </c>
      <c r="E698" s="51">
        <v>0</v>
      </c>
      <c r="F698" s="51" t="s">
        <v>353</v>
      </c>
      <c r="G698" s="51" t="s">
        <v>353</v>
      </c>
      <c r="H698" s="51" t="s">
        <v>353</v>
      </c>
      <c r="I698" s="22" t="s">
        <v>577</v>
      </c>
    </row>
    <row r="699" spans="1:9" s="10" customFormat="1" ht="67.5" outlineLevel="2" x14ac:dyDescent="0.25">
      <c r="A699" s="18">
        <v>298</v>
      </c>
      <c r="B699" s="19">
        <v>45069</v>
      </c>
      <c r="C699" s="20" t="s">
        <v>525</v>
      </c>
      <c r="D699" s="21" t="s">
        <v>107</v>
      </c>
      <c r="E699" s="51">
        <v>3463.3999999999996</v>
      </c>
      <c r="F699" s="51">
        <v>1583.28</v>
      </c>
      <c r="G699" s="51">
        <v>1142.2</v>
      </c>
      <c r="H699" s="30">
        <v>6188.8799999999992</v>
      </c>
      <c r="I699" s="22" t="s">
        <v>578</v>
      </c>
    </row>
    <row r="700" spans="1:9" s="10" customFormat="1" ht="33.75" outlineLevel="2" x14ac:dyDescent="0.25">
      <c r="A700" s="18">
        <v>305</v>
      </c>
      <c r="B700" s="19">
        <v>45076</v>
      </c>
      <c r="C700" s="20" t="s">
        <v>525</v>
      </c>
      <c r="D700" s="21" t="s">
        <v>107</v>
      </c>
      <c r="E700" s="51">
        <v>0</v>
      </c>
      <c r="F700" s="51">
        <v>197.92</v>
      </c>
      <c r="G700" s="51">
        <v>109.2</v>
      </c>
      <c r="H700" s="30">
        <v>307.12</v>
      </c>
      <c r="I700" s="22" t="s">
        <v>579</v>
      </c>
    </row>
    <row r="701" spans="1:9" s="10" customFormat="1" ht="33.75" outlineLevel="2" x14ac:dyDescent="0.25">
      <c r="A701" s="18">
        <v>306</v>
      </c>
      <c r="B701" s="19">
        <v>45076</v>
      </c>
      <c r="C701" s="20" t="s">
        <v>525</v>
      </c>
      <c r="D701" s="21" t="s">
        <v>107</v>
      </c>
      <c r="E701" s="51">
        <v>0</v>
      </c>
      <c r="F701" s="51">
        <v>197.92</v>
      </c>
      <c r="G701" s="51">
        <v>109.2</v>
      </c>
      <c r="H701" s="30">
        <v>307.12</v>
      </c>
      <c r="I701" s="22" t="s">
        <v>580</v>
      </c>
    </row>
    <row r="702" spans="1:9" s="10" customFormat="1" ht="33.75" outlineLevel="2" x14ac:dyDescent="0.25">
      <c r="A702" s="18">
        <v>347</v>
      </c>
      <c r="B702" s="19">
        <v>45090</v>
      </c>
      <c r="C702" s="20" t="s">
        <v>525</v>
      </c>
      <c r="D702" s="21" t="s">
        <v>107</v>
      </c>
      <c r="E702" s="51">
        <v>0</v>
      </c>
      <c r="F702" s="51">
        <v>197.92</v>
      </c>
      <c r="G702" s="51">
        <v>109.2</v>
      </c>
      <c r="H702" s="30">
        <v>307.12</v>
      </c>
      <c r="I702" s="22" t="s">
        <v>581</v>
      </c>
    </row>
    <row r="703" spans="1:9" s="10" customFormat="1" ht="22.5" outlineLevel="2" x14ac:dyDescent="0.25">
      <c r="A703" s="18">
        <v>348</v>
      </c>
      <c r="B703" s="19">
        <v>45090</v>
      </c>
      <c r="C703" s="20" t="s">
        <v>525</v>
      </c>
      <c r="D703" s="21" t="s">
        <v>107</v>
      </c>
      <c r="E703" s="51">
        <v>0</v>
      </c>
      <c r="F703" s="51">
        <v>197.92</v>
      </c>
      <c r="G703" s="51">
        <v>413.14</v>
      </c>
      <c r="H703" s="30">
        <v>611.05999999999995</v>
      </c>
      <c r="I703" s="22" t="s">
        <v>582</v>
      </c>
    </row>
    <row r="704" spans="1:9" s="10" customFormat="1" ht="33.75" outlineLevel="2" x14ac:dyDescent="0.25">
      <c r="A704" s="18">
        <v>349</v>
      </c>
      <c r="B704" s="19">
        <v>45090</v>
      </c>
      <c r="C704" s="20" t="s">
        <v>525</v>
      </c>
      <c r="D704" s="21" t="s">
        <v>107</v>
      </c>
      <c r="E704" s="51">
        <v>2887.7999999999997</v>
      </c>
      <c r="F704" s="51">
        <v>1154.4000000000001</v>
      </c>
      <c r="G704" s="51">
        <v>791.52</v>
      </c>
      <c r="H704" s="30">
        <v>4833.7199999999993</v>
      </c>
      <c r="I704" s="22" t="s">
        <v>583</v>
      </c>
    </row>
    <row r="705" spans="1:9" s="10" customFormat="1" ht="22.5" outlineLevel="2" x14ac:dyDescent="0.25">
      <c r="A705" s="18">
        <v>422</v>
      </c>
      <c r="B705" s="19">
        <v>45118</v>
      </c>
      <c r="C705" s="20" t="s">
        <v>525</v>
      </c>
      <c r="D705" s="21" t="s">
        <v>107</v>
      </c>
      <c r="E705" s="51">
        <v>0</v>
      </c>
      <c r="F705" s="51">
        <v>98.96</v>
      </c>
      <c r="G705" s="51">
        <v>100.10000000000001</v>
      </c>
      <c r="H705" s="30">
        <v>199.06</v>
      </c>
      <c r="I705" s="22" t="s">
        <v>584</v>
      </c>
    </row>
    <row r="706" spans="1:9" s="10" customFormat="1" ht="33.75" outlineLevel="2" x14ac:dyDescent="0.25">
      <c r="A706" s="18">
        <v>423</v>
      </c>
      <c r="B706" s="19">
        <v>45118</v>
      </c>
      <c r="C706" s="20" t="s">
        <v>525</v>
      </c>
      <c r="D706" s="21" t="s">
        <v>107</v>
      </c>
      <c r="E706" s="51">
        <v>0</v>
      </c>
      <c r="F706" s="51">
        <v>98.96</v>
      </c>
      <c r="G706" s="51">
        <v>109.2</v>
      </c>
      <c r="H706" s="30">
        <v>208.16</v>
      </c>
      <c r="I706" s="22" t="s">
        <v>585</v>
      </c>
    </row>
    <row r="707" spans="1:9" s="10" customFormat="1" ht="22.5" outlineLevel="2" x14ac:dyDescent="0.25">
      <c r="A707" s="18">
        <v>424</v>
      </c>
      <c r="B707" s="19">
        <v>45118</v>
      </c>
      <c r="C707" s="20" t="s">
        <v>525</v>
      </c>
      <c r="D707" s="21" t="s">
        <v>107</v>
      </c>
      <c r="E707" s="51">
        <v>0</v>
      </c>
      <c r="F707" s="51">
        <v>197.92</v>
      </c>
      <c r="G707" s="51">
        <v>109.2</v>
      </c>
      <c r="H707" s="30">
        <v>307.12</v>
      </c>
      <c r="I707" s="22" t="s">
        <v>586</v>
      </c>
    </row>
    <row r="708" spans="1:9" s="10" customFormat="1" ht="22.5" outlineLevel="2" x14ac:dyDescent="0.25">
      <c r="A708" s="18">
        <v>446</v>
      </c>
      <c r="B708" s="19">
        <v>45132</v>
      </c>
      <c r="C708" s="20" t="s">
        <v>525</v>
      </c>
      <c r="D708" s="21" t="s">
        <v>107</v>
      </c>
      <c r="E708" s="51">
        <v>0</v>
      </c>
      <c r="F708" s="51">
        <v>98.96</v>
      </c>
      <c r="G708" s="51">
        <v>109.2</v>
      </c>
      <c r="H708" s="30">
        <v>208.16</v>
      </c>
      <c r="I708" s="22" t="s">
        <v>587</v>
      </c>
    </row>
    <row r="709" spans="1:9" s="10" customFormat="1" ht="33.75" outlineLevel="2" x14ac:dyDescent="0.25">
      <c r="A709" s="18">
        <v>447</v>
      </c>
      <c r="B709" s="19">
        <v>45132</v>
      </c>
      <c r="C709" s="20" t="s">
        <v>525</v>
      </c>
      <c r="D709" s="21" t="s">
        <v>107</v>
      </c>
      <c r="E709" s="51">
        <v>2310.2399999999998</v>
      </c>
      <c r="F709" s="51">
        <v>1154.4000000000001</v>
      </c>
      <c r="G709" s="51">
        <v>659.59999999999991</v>
      </c>
      <c r="H709" s="30">
        <v>4124.24</v>
      </c>
      <c r="I709" s="22" t="s">
        <v>588</v>
      </c>
    </row>
    <row r="710" spans="1:9" s="10" customFormat="1" ht="33.75" outlineLevel="2" x14ac:dyDescent="0.25">
      <c r="A710" s="18">
        <v>453</v>
      </c>
      <c r="B710" s="19">
        <v>45139</v>
      </c>
      <c r="C710" s="20" t="s">
        <v>525</v>
      </c>
      <c r="D710" s="21" t="s">
        <v>107</v>
      </c>
      <c r="E710" s="51">
        <v>692.68</v>
      </c>
      <c r="F710" s="51">
        <v>395.82</v>
      </c>
      <c r="G710" s="51">
        <v>445.32</v>
      </c>
      <c r="H710" s="30">
        <v>1533.82</v>
      </c>
      <c r="I710" s="22" t="s">
        <v>589</v>
      </c>
    </row>
    <row r="711" spans="1:9" s="10" customFormat="1" ht="33.75" outlineLevel="2" x14ac:dyDescent="0.25">
      <c r="A711" s="18">
        <v>472</v>
      </c>
      <c r="B711" s="19">
        <v>45146</v>
      </c>
      <c r="C711" s="20" t="s">
        <v>525</v>
      </c>
      <c r="D711" s="21" t="s">
        <v>107</v>
      </c>
      <c r="E711" s="51">
        <v>0</v>
      </c>
      <c r="F711" s="51">
        <v>98.96</v>
      </c>
      <c r="G711" s="51">
        <v>109.2</v>
      </c>
      <c r="H711" s="30">
        <v>208.16</v>
      </c>
      <c r="I711" s="22" t="s">
        <v>590</v>
      </c>
    </row>
    <row r="712" spans="1:9" s="10" customFormat="1" ht="45" outlineLevel="2" x14ac:dyDescent="0.25">
      <c r="A712" s="18">
        <v>494</v>
      </c>
      <c r="B712" s="19">
        <v>45153</v>
      </c>
      <c r="C712" s="20" t="s">
        <v>525</v>
      </c>
      <c r="D712" s="21" t="s">
        <v>107</v>
      </c>
      <c r="E712" s="51">
        <v>2078.04</v>
      </c>
      <c r="F712" s="51">
        <v>1055.52</v>
      </c>
      <c r="G712" s="51">
        <v>667.98</v>
      </c>
      <c r="H712" s="30">
        <v>3801.54</v>
      </c>
      <c r="I712" s="22" t="s">
        <v>591</v>
      </c>
    </row>
    <row r="713" spans="1:9" s="10" customFormat="1" ht="33.75" outlineLevel="2" x14ac:dyDescent="0.25">
      <c r="A713" s="18">
        <v>528</v>
      </c>
      <c r="B713" s="19">
        <v>45167</v>
      </c>
      <c r="C713" s="20" t="s">
        <v>525</v>
      </c>
      <c r="D713" s="21" t="s">
        <v>107</v>
      </c>
      <c r="E713" s="51">
        <v>0</v>
      </c>
      <c r="F713" s="51">
        <v>197.92</v>
      </c>
      <c r="G713" s="51">
        <v>120.12</v>
      </c>
      <c r="H713" s="30">
        <v>318.03999999999996</v>
      </c>
      <c r="I713" s="22" t="s">
        <v>592</v>
      </c>
    </row>
    <row r="714" spans="1:9" s="10" customFormat="1" ht="33.75" outlineLevel="2" x14ac:dyDescent="0.25">
      <c r="A714" s="18">
        <v>546</v>
      </c>
      <c r="B714" s="19">
        <v>45174</v>
      </c>
      <c r="C714" s="20" t="s">
        <v>525</v>
      </c>
      <c r="D714" s="21" t="s">
        <v>107</v>
      </c>
      <c r="E714" s="51">
        <v>0</v>
      </c>
      <c r="F714" s="51">
        <v>197.92</v>
      </c>
      <c r="G714" s="51">
        <v>109.2</v>
      </c>
      <c r="H714" s="30">
        <v>307.12</v>
      </c>
      <c r="I714" s="22" t="s">
        <v>593</v>
      </c>
    </row>
    <row r="715" spans="1:9" s="10" customFormat="1" ht="33.75" outlineLevel="2" x14ac:dyDescent="0.25">
      <c r="A715" s="18">
        <v>547</v>
      </c>
      <c r="B715" s="19">
        <v>45174</v>
      </c>
      <c r="C715" s="20" t="s">
        <v>525</v>
      </c>
      <c r="D715" s="21" t="s">
        <v>107</v>
      </c>
      <c r="E715" s="51">
        <v>0</v>
      </c>
      <c r="F715" s="51">
        <v>197.92</v>
      </c>
      <c r="G715" s="51">
        <v>109.2</v>
      </c>
      <c r="H715" s="30">
        <v>307.12</v>
      </c>
      <c r="I715" s="22" t="s">
        <v>594</v>
      </c>
    </row>
    <row r="716" spans="1:9" s="10" customFormat="1" ht="33.75" outlineLevel="2" x14ac:dyDescent="0.25">
      <c r="A716" s="18">
        <v>562</v>
      </c>
      <c r="B716" s="19">
        <v>45181</v>
      </c>
      <c r="C716" s="20" t="s">
        <v>525</v>
      </c>
      <c r="D716" s="21" t="s">
        <v>107</v>
      </c>
      <c r="E716" s="51">
        <v>1732.6799999999998</v>
      </c>
      <c r="F716" s="51">
        <v>923.52</v>
      </c>
      <c r="G716" s="51">
        <v>725.56</v>
      </c>
      <c r="H716" s="30">
        <v>3381.7599999999998</v>
      </c>
      <c r="I716" s="22" t="s">
        <v>595</v>
      </c>
    </row>
    <row r="717" spans="1:9" s="10" customFormat="1" ht="33.75" outlineLevel="2" x14ac:dyDescent="0.25">
      <c r="A717" s="18">
        <v>591</v>
      </c>
      <c r="B717" s="19">
        <v>45188</v>
      </c>
      <c r="C717" s="20" t="s">
        <v>525</v>
      </c>
      <c r="D717" s="21" t="s">
        <v>107</v>
      </c>
      <c r="E717" s="51">
        <v>0</v>
      </c>
      <c r="F717" s="51">
        <v>98.96</v>
      </c>
      <c r="G717" s="51">
        <v>109.2</v>
      </c>
      <c r="H717" s="30">
        <v>208.16</v>
      </c>
      <c r="I717" s="22" t="s">
        <v>596</v>
      </c>
    </row>
    <row r="718" spans="1:9" s="10" customFormat="1" ht="33.75" outlineLevel="2" x14ac:dyDescent="0.25">
      <c r="A718" s="18">
        <v>650</v>
      </c>
      <c r="B718" s="19">
        <v>45209</v>
      </c>
      <c r="C718" s="20" t="s">
        <v>525</v>
      </c>
      <c r="D718" s="21" t="s">
        <v>107</v>
      </c>
      <c r="E718" s="51">
        <v>0</v>
      </c>
      <c r="F718" s="51">
        <v>197.92</v>
      </c>
      <c r="G718" s="51">
        <v>109.2</v>
      </c>
      <c r="H718" s="30">
        <v>307.12</v>
      </c>
      <c r="I718" s="22" t="s">
        <v>597</v>
      </c>
    </row>
    <row r="719" spans="1:9" s="10" customFormat="1" ht="33.75" outlineLevel="2" x14ac:dyDescent="0.25">
      <c r="A719" s="18">
        <v>651</v>
      </c>
      <c r="B719" s="19">
        <v>45209</v>
      </c>
      <c r="C719" s="20" t="s">
        <v>525</v>
      </c>
      <c r="D719" s="21" t="s">
        <v>107</v>
      </c>
      <c r="E719" s="51">
        <v>0</v>
      </c>
      <c r="F719" s="51">
        <v>197.92</v>
      </c>
      <c r="G719" s="51">
        <v>143.78</v>
      </c>
      <c r="H719" s="30">
        <v>341.7</v>
      </c>
      <c r="I719" s="22" t="s">
        <v>598</v>
      </c>
    </row>
    <row r="720" spans="1:9" s="10" customFormat="1" ht="33.75" outlineLevel="2" x14ac:dyDescent="0.25">
      <c r="A720" s="18">
        <v>652</v>
      </c>
      <c r="B720" s="19">
        <v>45209</v>
      </c>
      <c r="C720" s="20" t="s">
        <v>525</v>
      </c>
      <c r="D720" s="21" t="s">
        <v>107</v>
      </c>
      <c r="E720" s="51">
        <v>0</v>
      </c>
      <c r="F720" s="51">
        <v>197.92</v>
      </c>
      <c r="G720" s="51">
        <v>109.2</v>
      </c>
      <c r="H720" s="30">
        <v>307.12</v>
      </c>
      <c r="I720" s="22" t="s">
        <v>599</v>
      </c>
    </row>
    <row r="721" spans="1:9" s="10" customFormat="1" ht="33.75" outlineLevel="2" x14ac:dyDescent="0.25">
      <c r="A721" s="18">
        <v>681</v>
      </c>
      <c r="B721" s="19">
        <v>45217</v>
      </c>
      <c r="C721" s="20" t="s">
        <v>525</v>
      </c>
      <c r="D721" s="21" t="s">
        <v>107</v>
      </c>
      <c r="E721" s="51">
        <v>1732.6799999999998</v>
      </c>
      <c r="F721" s="51">
        <v>923.52</v>
      </c>
      <c r="G721" s="51">
        <v>725.56</v>
      </c>
      <c r="H721" s="30">
        <v>3381.7599999999998</v>
      </c>
      <c r="I721" s="22" t="s">
        <v>600</v>
      </c>
    </row>
    <row r="722" spans="1:9" s="10" customFormat="1" ht="33.75" outlineLevel="2" x14ac:dyDescent="0.25">
      <c r="A722" s="18">
        <v>711</v>
      </c>
      <c r="B722" s="19">
        <v>45237</v>
      </c>
      <c r="C722" s="20" t="s">
        <v>525</v>
      </c>
      <c r="D722" s="21" t="s">
        <v>107</v>
      </c>
      <c r="E722" s="51">
        <v>2078.04</v>
      </c>
      <c r="F722" s="51">
        <v>791.64</v>
      </c>
      <c r="G722" s="51">
        <v>667.98</v>
      </c>
      <c r="H722" s="30">
        <v>3537.66</v>
      </c>
      <c r="I722" s="22" t="s">
        <v>856</v>
      </c>
    </row>
    <row r="723" spans="1:9" s="10" customFormat="1" ht="33.75" outlineLevel="2" x14ac:dyDescent="0.25">
      <c r="A723" s="18">
        <v>749</v>
      </c>
      <c r="B723" s="19">
        <v>45244</v>
      </c>
      <c r="C723" s="20" t="s">
        <v>525</v>
      </c>
      <c r="D723" s="21" t="s">
        <v>107</v>
      </c>
      <c r="E723" s="51">
        <v>1732.6799999999998</v>
      </c>
      <c r="F723" s="51">
        <v>692.64</v>
      </c>
      <c r="G723" s="51">
        <v>527.67999999999995</v>
      </c>
      <c r="H723" s="30">
        <v>2952.9999999999995</v>
      </c>
      <c r="I723" s="22" t="s">
        <v>904</v>
      </c>
    </row>
    <row r="724" spans="1:9" s="10" customFormat="1" ht="22.5" outlineLevel="2" x14ac:dyDescent="0.25">
      <c r="A724" s="18">
        <v>789</v>
      </c>
      <c r="B724" s="19">
        <v>45265</v>
      </c>
      <c r="C724" s="20" t="s">
        <v>525</v>
      </c>
      <c r="D724" s="21" t="s">
        <v>107</v>
      </c>
      <c r="E724" s="51">
        <v>0</v>
      </c>
      <c r="F724" s="51">
        <v>197.92</v>
      </c>
      <c r="G724" s="51">
        <v>0</v>
      </c>
      <c r="H724" s="30">
        <v>197.92</v>
      </c>
      <c r="I724" s="22" t="s">
        <v>957</v>
      </c>
    </row>
    <row r="725" spans="1:9" s="10" customFormat="1" ht="22.5" outlineLevel="2" x14ac:dyDescent="0.25">
      <c r="A725" s="18">
        <v>790</v>
      </c>
      <c r="B725" s="19">
        <v>45265</v>
      </c>
      <c r="C725" s="20" t="s">
        <v>525</v>
      </c>
      <c r="D725" s="21" t="s">
        <v>107</v>
      </c>
      <c r="E725" s="51">
        <v>0</v>
      </c>
      <c r="F725" s="51">
        <v>197.92</v>
      </c>
      <c r="G725" s="51">
        <v>0</v>
      </c>
      <c r="H725" s="30">
        <v>197.92</v>
      </c>
      <c r="I725" s="22" t="s">
        <v>958</v>
      </c>
    </row>
    <row r="726" spans="1:9" s="10" customFormat="1" ht="22.5" outlineLevel="2" x14ac:dyDescent="0.25">
      <c r="A726" s="18">
        <v>791</v>
      </c>
      <c r="B726" s="19">
        <v>45265</v>
      </c>
      <c r="C726" s="20" t="s">
        <v>525</v>
      </c>
      <c r="D726" s="21" t="s">
        <v>107</v>
      </c>
      <c r="E726" s="51">
        <v>0</v>
      </c>
      <c r="F726" s="51">
        <v>197.92</v>
      </c>
      <c r="G726" s="51">
        <v>0</v>
      </c>
      <c r="H726" s="30">
        <v>197.92</v>
      </c>
      <c r="I726" s="22" t="s">
        <v>959</v>
      </c>
    </row>
    <row r="727" spans="1:9" s="10" customFormat="1" ht="22.5" outlineLevel="2" x14ac:dyDescent="0.25">
      <c r="A727" s="18">
        <v>792</v>
      </c>
      <c r="B727" s="19">
        <v>45265</v>
      </c>
      <c r="C727" s="20" t="s">
        <v>525</v>
      </c>
      <c r="D727" s="21" t="s">
        <v>107</v>
      </c>
      <c r="E727" s="51">
        <v>0</v>
      </c>
      <c r="F727" s="51">
        <v>197.92</v>
      </c>
      <c r="G727" s="51">
        <v>0</v>
      </c>
      <c r="H727" s="30">
        <v>197.92</v>
      </c>
      <c r="I727" s="22" t="s">
        <v>960</v>
      </c>
    </row>
    <row r="728" spans="1:9" s="10" customFormat="1" ht="22.5" outlineLevel="2" x14ac:dyDescent="0.25">
      <c r="A728" s="18">
        <v>793</v>
      </c>
      <c r="B728" s="19">
        <v>45265</v>
      </c>
      <c r="C728" s="20" t="s">
        <v>525</v>
      </c>
      <c r="D728" s="21" t="s">
        <v>107</v>
      </c>
      <c r="E728" s="51">
        <v>0</v>
      </c>
      <c r="F728" s="51">
        <v>197.92</v>
      </c>
      <c r="G728" s="51">
        <v>0</v>
      </c>
      <c r="H728" s="30">
        <v>197.92</v>
      </c>
      <c r="I728" s="22" t="s">
        <v>961</v>
      </c>
    </row>
    <row r="729" spans="1:9" s="10" customFormat="1" ht="22.5" outlineLevel="2" x14ac:dyDescent="0.25">
      <c r="A729" s="18">
        <v>794</v>
      </c>
      <c r="B729" s="19">
        <v>45265</v>
      </c>
      <c r="C729" s="20" t="s">
        <v>525</v>
      </c>
      <c r="D729" s="21" t="s">
        <v>107</v>
      </c>
      <c r="E729" s="51">
        <v>0</v>
      </c>
      <c r="F729" s="51">
        <v>197.92</v>
      </c>
      <c r="G729" s="51">
        <v>0</v>
      </c>
      <c r="H729" s="30">
        <v>197.92</v>
      </c>
      <c r="I729" s="22" t="s">
        <v>962</v>
      </c>
    </row>
    <row r="730" spans="1:9" s="10" customFormat="1" ht="22.5" outlineLevel="2" x14ac:dyDescent="0.25">
      <c r="A730" s="18">
        <v>795</v>
      </c>
      <c r="B730" s="19">
        <v>45265</v>
      </c>
      <c r="C730" s="20" t="s">
        <v>525</v>
      </c>
      <c r="D730" s="21" t="s">
        <v>107</v>
      </c>
      <c r="E730" s="51">
        <v>0</v>
      </c>
      <c r="F730" s="51">
        <v>197.92</v>
      </c>
      <c r="G730" s="51">
        <v>0</v>
      </c>
      <c r="H730" s="30">
        <v>197.92</v>
      </c>
      <c r="I730" s="22" t="s">
        <v>963</v>
      </c>
    </row>
    <row r="731" spans="1:9" s="10" customFormat="1" ht="22.5" outlineLevel="2" x14ac:dyDescent="0.25">
      <c r="A731" s="18">
        <v>796</v>
      </c>
      <c r="B731" s="19">
        <v>45265</v>
      </c>
      <c r="C731" s="20" t="s">
        <v>525</v>
      </c>
      <c r="D731" s="21" t="s">
        <v>107</v>
      </c>
      <c r="E731" s="51">
        <v>0</v>
      </c>
      <c r="F731" s="51">
        <v>197.92</v>
      </c>
      <c r="G731" s="51">
        <v>0</v>
      </c>
      <c r="H731" s="30">
        <v>197.92</v>
      </c>
      <c r="I731" s="22" t="s">
        <v>964</v>
      </c>
    </row>
    <row r="732" spans="1:9" s="10" customFormat="1" ht="22.5" outlineLevel="2" x14ac:dyDescent="0.25">
      <c r="A732" s="18">
        <v>797</v>
      </c>
      <c r="B732" s="19">
        <v>45265</v>
      </c>
      <c r="C732" s="20" t="s">
        <v>525</v>
      </c>
      <c r="D732" s="21" t="s">
        <v>107</v>
      </c>
      <c r="E732" s="51">
        <v>0</v>
      </c>
      <c r="F732" s="51">
        <v>197.92</v>
      </c>
      <c r="G732" s="51">
        <v>0</v>
      </c>
      <c r="H732" s="30">
        <v>197.92</v>
      </c>
      <c r="I732" s="22" t="s">
        <v>965</v>
      </c>
    </row>
    <row r="733" spans="1:9" s="10" customFormat="1" ht="22.5" outlineLevel="2" x14ac:dyDescent="0.25">
      <c r="A733" s="18">
        <v>798</v>
      </c>
      <c r="B733" s="19">
        <v>45265</v>
      </c>
      <c r="C733" s="20" t="s">
        <v>525</v>
      </c>
      <c r="D733" s="21" t="s">
        <v>107</v>
      </c>
      <c r="E733" s="51">
        <v>0</v>
      </c>
      <c r="F733" s="51">
        <v>197.92</v>
      </c>
      <c r="G733" s="51">
        <v>0</v>
      </c>
      <c r="H733" s="30">
        <v>197.92</v>
      </c>
      <c r="I733" s="22" t="s">
        <v>966</v>
      </c>
    </row>
    <row r="734" spans="1:9" s="10" customFormat="1" ht="22.5" outlineLevel="2" x14ac:dyDescent="0.25">
      <c r="A734" s="18">
        <v>799</v>
      </c>
      <c r="B734" s="19">
        <v>45265</v>
      </c>
      <c r="C734" s="20" t="s">
        <v>525</v>
      </c>
      <c r="D734" s="21" t="s">
        <v>107</v>
      </c>
      <c r="E734" s="51">
        <v>0</v>
      </c>
      <c r="F734" s="51">
        <v>197.92</v>
      </c>
      <c r="G734" s="51">
        <v>0</v>
      </c>
      <c r="H734" s="30">
        <v>197.92</v>
      </c>
      <c r="I734" s="22" t="s">
        <v>967</v>
      </c>
    </row>
    <row r="735" spans="1:9" s="10" customFormat="1" ht="22.5" outlineLevel="2" x14ac:dyDescent="0.25">
      <c r="A735" s="18">
        <v>800</v>
      </c>
      <c r="B735" s="19">
        <v>45265</v>
      </c>
      <c r="C735" s="20" t="s">
        <v>525</v>
      </c>
      <c r="D735" s="21" t="s">
        <v>107</v>
      </c>
      <c r="E735" s="51">
        <v>0</v>
      </c>
      <c r="F735" s="51">
        <v>197.92</v>
      </c>
      <c r="G735" s="51">
        <v>0</v>
      </c>
      <c r="H735" s="30">
        <v>197.92</v>
      </c>
      <c r="I735" s="22" t="s">
        <v>968</v>
      </c>
    </row>
    <row r="736" spans="1:9" s="10" customFormat="1" ht="22.5" outlineLevel="2" x14ac:dyDescent="0.25">
      <c r="A736" s="18">
        <v>801</v>
      </c>
      <c r="B736" s="19">
        <v>45265</v>
      </c>
      <c r="C736" s="20" t="s">
        <v>525</v>
      </c>
      <c r="D736" s="21" t="s">
        <v>107</v>
      </c>
      <c r="E736" s="51">
        <v>0</v>
      </c>
      <c r="F736" s="51">
        <v>197.92</v>
      </c>
      <c r="G736" s="51">
        <v>0</v>
      </c>
      <c r="H736" s="30">
        <v>197.92</v>
      </c>
      <c r="I736" s="22" t="s">
        <v>969</v>
      </c>
    </row>
    <row r="737" spans="1:9" s="10" customFormat="1" ht="33.75" outlineLevel="2" x14ac:dyDescent="0.25">
      <c r="A737" s="18">
        <v>802</v>
      </c>
      <c r="B737" s="19">
        <v>45265</v>
      </c>
      <c r="C737" s="20" t="s">
        <v>525</v>
      </c>
      <c r="D737" s="21" t="s">
        <v>107</v>
      </c>
      <c r="E737" s="51">
        <v>0</v>
      </c>
      <c r="F737" s="51">
        <v>197.92</v>
      </c>
      <c r="G737" s="51">
        <v>0</v>
      </c>
      <c r="H737" s="30">
        <v>197.92</v>
      </c>
      <c r="I737" s="22" t="s">
        <v>970</v>
      </c>
    </row>
    <row r="738" spans="1:9" s="10" customFormat="1" ht="22.5" outlineLevel="2" x14ac:dyDescent="0.25">
      <c r="A738" s="18">
        <v>803</v>
      </c>
      <c r="B738" s="19">
        <v>45265</v>
      </c>
      <c r="C738" s="20" t="s">
        <v>525</v>
      </c>
      <c r="D738" s="21" t="s">
        <v>107</v>
      </c>
      <c r="E738" s="51">
        <v>0</v>
      </c>
      <c r="F738" s="51">
        <v>197.92</v>
      </c>
      <c r="G738" s="51">
        <v>0</v>
      </c>
      <c r="H738" s="30">
        <v>197.92</v>
      </c>
      <c r="I738" s="22" t="s">
        <v>971</v>
      </c>
    </row>
    <row r="739" spans="1:9" s="10" customFormat="1" ht="33.75" outlineLevel="2" x14ac:dyDescent="0.25">
      <c r="A739" s="18">
        <v>804</v>
      </c>
      <c r="B739" s="19">
        <v>45265</v>
      </c>
      <c r="C739" s="20" t="s">
        <v>525</v>
      </c>
      <c r="D739" s="21" t="s">
        <v>107</v>
      </c>
      <c r="E739" s="51">
        <v>0</v>
      </c>
      <c r="F739" s="51">
        <v>197.92</v>
      </c>
      <c r="G739" s="51">
        <v>0</v>
      </c>
      <c r="H739" s="30">
        <v>197.92</v>
      </c>
      <c r="I739" s="22" t="s">
        <v>972</v>
      </c>
    </row>
    <row r="740" spans="1:9" s="10" customFormat="1" ht="22.5" outlineLevel="2" x14ac:dyDescent="0.25">
      <c r="A740" s="18">
        <v>805</v>
      </c>
      <c r="B740" s="19">
        <v>45265</v>
      </c>
      <c r="C740" s="20" t="s">
        <v>525</v>
      </c>
      <c r="D740" s="21" t="s">
        <v>107</v>
      </c>
      <c r="E740" s="51">
        <v>0</v>
      </c>
      <c r="F740" s="51">
        <v>197.92</v>
      </c>
      <c r="G740" s="51">
        <v>0</v>
      </c>
      <c r="H740" s="30">
        <v>197.92</v>
      </c>
      <c r="I740" s="22" t="s">
        <v>973</v>
      </c>
    </row>
    <row r="741" spans="1:9" s="10" customFormat="1" ht="45" outlineLevel="2" x14ac:dyDescent="0.25">
      <c r="A741" s="18">
        <v>847</v>
      </c>
      <c r="B741" s="19">
        <v>45273</v>
      </c>
      <c r="C741" s="20" t="s">
        <v>525</v>
      </c>
      <c r="D741" s="21" t="s">
        <v>107</v>
      </c>
      <c r="E741" s="51">
        <v>2770.72</v>
      </c>
      <c r="F741" s="51">
        <v>1055.52</v>
      </c>
      <c r="G741" s="51">
        <v>742.2</v>
      </c>
      <c r="H741" s="30">
        <v>4568.4399999999996</v>
      </c>
      <c r="I741" s="22" t="s">
        <v>1016</v>
      </c>
    </row>
    <row r="742" spans="1:9" s="10" customFormat="1" outlineLevel="1" x14ac:dyDescent="0.25">
      <c r="A742" s="43"/>
      <c r="B742" s="44"/>
      <c r="C742" s="45" t="s">
        <v>1141</v>
      </c>
      <c r="D742" s="39"/>
      <c r="E742" s="52">
        <f>SUBTOTAL(9,E650:E741)</f>
        <v>30961.440000000002</v>
      </c>
      <c r="F742" s="52">
        <f>SUBTOTAL(9,F650:F741)</f>
        <v>28444.019999999957</v>
      </c>
      <c r="G742" s="52">
        <f>SUBTOTAL(9,G650:G741)</f>
        <v>16482.390000000007</v>
      </c>
      <c r="H742" s="41">
        <f>SUBTOTAL(9,H650:H741)</f>
        <v>75887.849999999977</v>
      </c>
      <c r="I742" s="42"/>
    </row>
    <row r="743" spans="1:9" s="10" customFormat="1" ht="33.75" outlineLevel="2" x14ac:dyDescent="0.25">
      <c r="A743" s="23">
        <v>863</v>
      </c>
      <c r="B743" s="24">
        <v>45275</v>
      </c>
      <c r="C743" s="25" t="s">
        <v>1038</v>
      </c>
      <c r="D743" s="26" t="s">
        <v>104</v>
      </c>
      <c r="E743" s="46">
        <v>0</v>
      </c>
      <c r="F743" s="46">
        <v>197.92</v>
      </c>
      <c r="G743" s="46">
        <v>522.16999999999996</v>
      </c>
      <c r="H743" s="28">
        <v>720.08999999999992</v>
      </c>
      <c r="I743" s="29" t="s">
        <v>1039</v>
      </c>
    </row>
    <row r="744" spans="1:9" s="10" customFormat="1" outlineLevel="1" x14ac:dyDescent="0.25">
      <c r="A744" s="43"/>
      <c r="B744" s="44"/>
      <c r="C744" s="45" t="s">
        <v>1142</v>
      </c>
      <c r="D744" s="39"/>
      <c r="E744" s="52">
        <f>SUBTOTAL(9,E743:E743)</f>
        <v>0</v>
      </c>
      <c r="F744" s="52">
        <f>SUBTOTAL(9,F743:F743)</f>
        <v>197.92</v>
      </c>
      <c r="G744" s="52">
        <f>SUBTOTAL(9,G743:G743)</f>
        <v>522.16999999999996</v>
      </c>
      <c r="H744" s="41">
        <f>SUBTOTAL(9,H743:H743)</f>
        <v>720.08999999999992</v>
      </c>
      <c r="I744" s="42"/>
    </row>
    <row r="745" spans="1:9" s="10" customFormat="1" ht="33.75" outlineLevel="2" x14ac:dyDescent="0.25">
      <c r="A745" s="23">
        <v>895</v>
      </c>
      <c r="B745" s="24">
        <v>45286</v>
      </c>
      <c r="C745" s="25" t="s">
        <v>1082</v>
      </c>
      <c r="D745" s="26" t="s">
        <v>104</v>
      </c>
      <c r="E745" s="46">
        <v>0</v>
      </c>
      <c r="F745" s="46">
        <v>98.96</v>
      </c>
      <c r="G745" s="46">
        <v>96.29</v>
      </c>
      <c r="H745" s="28">
        <v>195.25</v>
      </c>
      <c r="I745" s="29" t="s">
        <v>1083</v>
      </c>
    </row>
    <row r="746" spans="1:9" s="10" customFormat="1" outlineLevel="1" x14ac:dyDescent="0.25">
      <c r="A746" s="43"/>
      <c r="B746" s="44"/>
      <c r="C746" s="45" t="s">
        <v>1143</v>
      </c>
      <c r="D746" s="39"/>
      <c r="E746" s="52">
        <f>SUBTOTAL(9,E745:E745)</f>
        <v>0</v>
      </c>
      <c r="F746" s="52">
        <f>SUBTOTAL(9,F745:F745)</f>
        <v>98.96</v>
      </c>
      <c r="G746" s="52">
        <f>SUBTOTAL(9,G745:G745)</f>
        <v>96.29</v>
      </c>
      <c r="H746" s="41">
        <f>SUBTOTAL(9,H745:H745)</f>
        <v>195.25</v>
      </c>
      <c r="I746" s="42"/>
    </row>
    <row r="747" spans="1:9" s="10" customFormat="1" ht="45" outlineLevel="2" x14ac:dyDescent="0.25">
      <c r="A747" s="23">
        <v>319</v>
      </c>
      <c r="B747" s="24">
        <v>45083</v>
      </c>
      <c r="C747" s="25" t="s">
        <v>601</v>
      </c>
      <c r="D747" s="26" t="s">
        <v>104</v>
      </c>
      <c r="E747" s="46">
        <v>2078.04</v>
      </c>
      <c r="F747" s="46">
        <v>1055.52</v>
      </c>
      <c r="G747" s="46">
        <v>667.98</v>
      </c>
      <c r="H747" s="28">
        <v>3801.54</v>
      </c>
      <c r="I747" s="29" t="s">
        <v>602</v>
      </c>
    </row>
    <row r="748" spans="1:9" s="10" customFormat="1" ht="33.75" outlineLevel="2" x14ac:dyDescent="0.25">
      <c r="A748" s="18">
        <v>397</v>
      </c>
      <c r="B748" s="19">
        <v>45111</v>
      </c>
      <c r="C748" s="20" t="s">
        <v>601</v>
      </c>
      <c r="D748" s="21" t="s">
        <v>104</v>
      </c>
      <c r="E748" s="51">
        <v>0</v>
      </c>
      <c r="F748" s="51">
        <v>98.96</v>
      </c>
      <c r="G748" s="51">
        <v>115.42</v>
      </c>
      <c r="H748" s="30">
        <v>214.38</v>
      </c>
      <c r="I748" s="22" t="s">
        <v>603</v>
      </c>
    </row>
    <row r="749" spans="1:9" s="10" customFormat="1" ht="33.75" outlineLevel="2" x14ac:dyDescent="0.25">
      <c r="A749" s="18">
        <v>478</v>
      </c>
      <c r="B749" s="19">
        <v>45153</v>
      </c>
      <c r="C749" s="20" t="s">
        <v>601</v>
      </c>
      <c r="D749" s="21" t="s">
        <v>104</v>
      </c>
      <c r="E749" s="51">
        <v>0</v>
      </c>
      <c r="F749" s="51">
        <v>0</v>
      </c>
      <c r="G749" s="51">
        <v>115.42</v>
      </c>
      <c r="H749" s="30">
        <v>115.42</v>
      </c>
      <c r="I749" s="22" t="s">
        <v>604</v>
      </c>
    </row>
    <row r="750" spans="1:9" s="10" customFormat="1" ht="33.75" outlineLevel="2" x14ac:dyDescent="0.25">
      <c r="A750" s="18">
        <v>500</v>
      </c>
      <c r="B750" s="19">
        <v>45160</v>
      </c>
      <c r="C750" s="20" t="s">
        <v>601</v>
      </c>
      <c r="D750" s="21" t="s">
        <v>104</v>
      </c>
      <c r="E750" s="51">
        <v>0</v>
      </c>
      <c r="F750" s="51">
        <v>98.96</v>
      </c>
      <c r="G750" s="51">
        <v>115.42</v>
      </c>
      <c r="H750" s="30">
        <v>214.38</v>
      </c>
      <c r="I750" s="22" t="s">
        <v>605</v>
      </c>
    </row>
    <row r="751" spans="1:9" s="31" customFormat="1" ht="33.75" outlineLevel="2" x14ac:dyDescent="0.25">
      <c r="A751" s="18">
        <v>500</v>
      </c>
      <c r="B751" s="19">
        <v>45540</v>
      </c>
      <c r="C751" s="20" t="s">
        <v>601</v>
      </c>
      <c r="D751" s="21" t="s">
        <v>104</v>
      </c>
      <c r="E751" s="51">
        <v>0</v>
      </c>
      <c r="F751" s="51">
        <v>-98.96</v>
      </c>
      <c r="G751" s="51">
        <v>-115.42</v>
      </c>
      <c r="H751" s="30">
        <v>-214.38</v>
      </c>
      <c r="I751" s="22" t="s">
        <v>606</v>
      </c>
    </row>
    <row r="752" spans="1:9" s="10" customFormat="1" ht="45" outlineLevel="2" x14ac:dyDescent="0.25">
      <c r="A752" s="18">
        <v>757</v>
      </c>
      <c r="B752" s="19">
        <v>45251</v>
      </c>
      <c r="C752" s="20" t="s">
        <v>601</v>
      </c>
      <c r="D752" s="21" t="s">
        <v>104</v>
      </c>
      <c r="E752" s="51">
        <v>1385.36</v>
      </c>
      <c r="F752" s="51">
        <v>791.64</v>
      </c>
      <c r="G752" s="51">
        <v>445.32</v>
      </c>
      <c r="H752" s="30">
        <v>2622.32</v>
      </c>
      <c r="I752" s="22" t="s">
        <v>913</v>
      </c>
    </row>
    <row r="753" spans="1:9" s="10" customFormat="1" outlineLevel="1" x14ac:dyDescent="0.25">
      <c r="A753" s="43"/>
      <c r="B753" s="44"/>
      <c r="C753" s="45" t="s">
        <v>1212</v>
      </c>
      <c r="D753" s="39"/>
      <c r="E753" s="52">
        <f>SUBTOTAL(9,E747:E752)</f>
        <v>3463.3999999999996</v>
      </c>
      <c r="F753" s="52">
        <f>SUBTOTAL(9,F747:F752)</f>
        <v>1946.12</v>
      </c>
      <c r="G753" s="52">
        <f>SUBTOTAL(9,G747:G752)</f>
        <v>1344.1399999999999</v>
      </c>
      <c r="H753" s="41">
        <f>SUBTOTAL(9,H747:H752)</f>
        <v>6753.66</v>
      </c>
      <c r="I753" s="42"/>
    </row>
    <row r="754" spans="1:9" s="10" customFormat="1" ht="45" outlineLevel="2" x14ac:dyDescent="0.25">
      <c r="A754" s="23">
        <v>873</v>
      </c>
      <c r="B754" s="24">
        <v>45275</v>
      </c>
      <c r="C754" s="25" t="s">
        <v>1053</v>
      </c>
      <c r="D754" s="26" t="s">
        <v>104</v>
      </c>
      <c r="E754" s="46">
        <v>412.3</v>
      </c>
      <c r="F754" s="46">
        <v>296.88</v>
      </c>
      <c r="G754" s="46">
        <v>1364.8300000000002</v>
      </c>
      <c r="H754" s="28">
        <v>2074.0100000000002</v>
      </c>
      <c r="I754" s="29" t="s">
        <v>1054</v>
      </c>
    </row>
    <row r="755" spans="1:9" s="10" customFormat="1" outlineLevel="1" x14ac:dyDescent="0.25">
      <c r="A755" s="43"/>
      <c r="B755" s="44"/>
      <c r="C755" s="45" t="s">
        <v>1144</v>
      </c>
      <c r="D755" s="39"/>
      <c r="E755" s="52">
        <f>SUBTOTAL(9,E754:E754)</f>
        <v>412.3</v>
      </c>
      <c r="F755" s="52">
        <f>SUBTOTAL(9,F754:F754)</f>
        <v>296.88</v>
      </c>
      <c r="G755" s="52">
        <f>SUBTOTAL(9,G754:G754)</f>
        <v>1364.8300000000002</v>
      </c>
      <c r="H755" s="41">
        <f>SUBTOTAL(9,H754:H754)</f>
        <v>2074.0100000000002</v>
      </c>
      <c r="I755" s="42"/>
    </row>
    <row r="756" spans="1:9" s="10" customFormat="1" ht="22.5" outlineLevel="2" x14ac:dyDescent="0.25">
      <c r="A756" s="23">
        <v>304</v>
      </c>
      <c r="B756" s="24">
        <v>45069</v>
      </c>
      <c r="C756" s="25" t="s">
        <v>607</v>
      </c>
      <c r="D756" s="26" t="s">
        <v>104</v>
      </c>
      <c r="E756" s="46">
        <v>1236.9000000000001</v>
      </c>
      <c r="F756" s="46">
        <v>692.71999999999991</v>
      </c>
      <c r="G756" s="46">
        <v>0</v>
      </c>
      <c r="H756" s="28">
        <v>1929.62</v>
      </c>
      <c r="I756" s="29" t="s">
        <v>608</v>
      </c>
    </row>
    <row r="757" spans="1:9" s="10" customFormat="1" outlineLevel="1" x14ac:dyDescent="0.25">
      <c r="A757" s="43"/>
      <c r="B757" s="44"/>
      <c r="C757" s="45" t="s">
        <v>1213</v>
      </c>
      <c r="D757" s="39"/>
      <c r="E757" s="52">
        <f>SUBTOTAL(9,E756:E756)</f>
        <v>1236.9000000000001</v>
      </c>
      <c r="F757" s="52">
        <f>SUBTOTAL(9,F756:F756)</f>
        <v>692.71999999999991</v>
      </c>
      <c r="G757" s="52">
        <f>SUBTOTAL(9,G756:G756)</f>
        <v>0</v>
      </c>
      <c r="H757" s="41">
        <f>SUBTOTAL(9,H756:H756)</f>
        <v>1929.62</v>
      </c>
      <c r="I757" s="42"/>
    </row>
    <row r="758" spans="1:9" s="10" customFormat="1" ht="33.75" outlineLevel="2" x14ac:dyDescent="0.25">
      <c r="A758" s="23">
        <v>846</v>
      </c>
      <c r="B758" s="24">
        <v>45272</v>
      </c>
      <c r="C758" s="25" t="s">
        <v>1014</v>
      </c>
      <c r="D758" s="26" t="s">
        <v>104</v>
      </c>
      <c r="E758" s="46">
        <v>412.3</v>
      </c>
      <c r="F758" s="46">
        <v>395.84</v>
      </c>
      <c r="G758" s="46">
        <v>230.84</v>
      </c>
      <c r="H758" s="28">
        <v>1038.98</v>
      </c>
      <c r="I758" s="29" t="s">
        <v>1015</v>
      </c>
    </row>
    <row r="759" spans="1:9" s="10" customFormat="1" outlineLevel="1" x14ac:dyDescent="0.25">
      <c r="A759" s="43"/>
      <c r="B759" s="44"/>
      <c r="C759" s="45" t="s">
        <v>1145</v>
      </c>
      <c r="D759" s="39"/>
      <c r="E759" s="52">
        <f>SUBTOTAL(9,E758:E758)</f>
        <v>412.3</v>
      </c>
      <c r="F759" s="52">
        <f>SUBTOTAL(9,F758:F758)</f>
        <v>395.84</v>
      </c>
      <c r="G759" s="52">
        <f>SUBTOTAL(9,G758:G758)</f>
        <v>230.84</v>
      </c>
      <c r="H759" s="41">
        <f>SUBTOTAL(9,H758:H758)</f>
        <v>1038.98</v>
      </c>
      <c r="I759" s="42"/>
    </row>
    <row r="760" spans="1:9" ht="33.75" outlineLevel="2" x14ac:dyDescent="0.25">
      <c r="A760" s="23">
        <v>5</v>
      </c>
      <c r="B760" s="24">
        <v>44936</v>
      </c>
      <c r="C760" s="25" t="s">
        <v>609</v>
      </c>
      <c r="D760" s="26" t="s">
        <v>107</v>
      </c>
      <c r="E760" s="46">
        <v>390.99</v>
      </c>
      <c r="F760" s="46">
        <v>187.68</v>
      </c>
      <c r="G760" s="46">
        <v>474.02</v>
      </c>
      <c r="H760" s="28">
        <v>1052.69</v>
      </c>
      <c r="I760" s="29" t="s">
        <v>610</v>
      </c>
    </row>
    <row r="761" spans="1:9" ht="56.25" outlineLevel="2" x14ac:dyDescent="0.25">
      <c r="A761" s="18">
        <v>34</v>
      </c>
      <c r="B761" s="19">
        <v>44960</v>
      </c>
      <c r="C761" s="20" t="s">
        <v>609</v>
      </c>
      <c r="D761" s="21" t="s">
        <v>107</v>
      </c>
      <c r="E761" s="51">
        <v>1732.6799999999998</v>
      </c>
      <c r="F761" s="51">
        <v>923.52</v>
      </c>
      <c r="G761" s="51">
        <v>809.83999999999992</v>
      </c>
      <c r="H761" s="30">
        <v>3466.04</v>
      </c>
      <c r="I761" s="22" t="s">
        <v>611</v>
      </c>
    </row>
    <row r="762" spans="1:9" ht="45" outlineLevel="2" x14ac:dyDescent="0.25">
      <c r="A762" s="18">
        <v>34</v>
      </c>
      <c r="B762" s="19">
        <v>44964</v>
      </c>
      <c r="C762" s="20" t="s">
        <v>609</v>
      </c>
      <c r="D762" s="21" t="s">
        <v>107</v>
      </c>
      <c r="E762" s="51">
        <v>412.3</v>
      </c>
      <c r="F762" s="51">
        <v>0</v>
      </c>
      <c r="G762" s="51">
        <v>0</v>
      </c>
      <c r="H762" s="30">
        <v>412.3</v>
      </c>
      <c r="I762" s="22" t="s">
        <v>612</v>
      </c>
    </row>
    <row r="763" spans="1:9" ht="33.75" outlineLevel="2" x14ac:dyDescent="0.25">
      <c r="A763" s="18">
        <v>134</v>
      </c>
      <c r="B763" s="19">
        <v>44999</v>
      </c>
      <c r="C763" s="20" t="s">
        <v>609</v>
      </c>
      <c r="D763" s="21" t="s">
        <v>107</v>
      </c>
      <c r="E763" s="51">
        <v>412.3</v>
      </c>
      <c r="F763" s="51">
        <v>197.92</v>
      </c>
      <c r="G763" s="51">
        <v>498.68</v>
      </c>
      <c r="H763" s="30">
        <v>1108.9000000000001</v>
      </c>
      <c r="I763" s="22" t="s">
        <v>613</v>
      </c>
    </row>
    <row r="764" spans="1:9" ht="45" outlineLevel="2" x14ac:dyDescent="0.25">
      <c r="A764" s="18">
        <v>212</v>
      </c>
      <c r="B764" s="19">
        <v>45034</v>
      </c>
      <c r="C764" s="20" t="s">
        <v>609</v>
      </c>
      <c r="D764" s="21" t="s">
        <v>107</v>
      </c>
      <c r="E764" s="51">
        <v>412.3</v>
      </c>
      <c r="F764" s="51">
        <v>296.88</v>
      </c>
      <c r="G764" s="51">
        <v>498.68</v>
      </c>
      <c r="H764" s="30">
        <v>1207.8600000000001</v>
      </c>
      <c r="I764" s="22" t="s">
        <v>614</v>
      </c>
    </row>
    <row r="765" spans="1:9" ht="45" outlineLevel="2" x14ac:dyDescent="0.25">
      <c r="A765" s="18">
        <v>261</v>
      </c>
      <c r="B765" s="19">
        <v>45055</v>
      </c>
      <c r="C765" s="20" t="s">
        <v>609</v>
      </c>
      <c r="D765" s="21" t="s">
        <v>107</v>
      </c>
      <c r="E765" s="51">
        <v>1517.28</v>
      </c>
      <c r="F765" s="51">
        <v>659.71999999999991</v>
      </c>
      <c r="G765" s="51">
        <v>772.3</v>
      </c>
      <c r="H765" s="30">
        <v>2949.3</v>
      </c>
      <c r="I765" s="22" t="s">
        <v>615</v>
      </c>
    </row>
    <row r="766" spans="1:9" ht="33.75" outlineLevel="2" x14ac:dyDescent="0.25">
      <c r="A766" s="18">
        <v>285</v>
      </c>
      <c r="B766" s="19">
        <v>45062</v>
      </c>
      <c r="C766" s="20" t="s">
        <v>609</v>
      </c>
      <c r="D766" s="21" t="s">
        <v>107</v>
      </c>
      <c r="E766" s="51">
        <v>412.3</v>
      </c>
      <c r="F766" s="51">
        <v>197.92</v>
      </c>
      <c r="G766" s="51">
        <v>495.04</v>
      </c>
      <c r="H766" s="30">
        <v>1105.26</v>
      </c>
      <c r="I766" s="22" t="s">
        <v>616</v>
      </c>
    </row>
    <row r="767" spans="1:9" ht="33.75" outlineLevel="2" x14ac:dyDescent="0.25">
      <c r="A767" s="18">
        <v>365</v>
      </c>
      <c r="B767" s="19">
        <v>45097</v>
      </c>
      <c r="C767" s="20" t="s">
        <v>609</v>
      </c>
      <c r="D767" s="21" t="s">
        <v>107</v>
      </c>
      <c r="E767" s="51">
        <v>412.3</v>
      </c>
      <c r="F767" s="51">
        <v>197.92</v>
      </c>
      <c r="G767" s="51">
        <v>495.04</v>
      </c>
      <c r="H767" s="30">
        <v>1105.26</v>
      </c>
      <c r="I767" s="22" t="s">
        <v>617</v>
      </c>
    </row>
    <row r="768" spans="1:9" ht="33.75" outlineLevel="2" x14ac:dyDescent="0.25">
      <c r="A768" s="18">
        <v>394</v>
      </c>
      <c r="B768" s="19">
        <v>45111</v>
      </c>
      <c r="C768" s="20" t="s">
        <v>609</v>
      </c>
      <c r="D768" s="21" t="s">
        <v>107</v>
      </c>
      <c r="E768" s="51">
        <v>1236.9000000000001</v>
      </c>
      <c r="F768" s="51">
        <v>593.76</v>
      </c>
      <c r="G768" s="51">
        <v>496.86</v>
      </c>
      <c r="H768" s="30">
        <v>2327.52</v>
      </c>
      <c r="I768" s="22" t="s">
        <v>618</v>
      </c>
    </row>
    <row r="769" spans="1:9" ht="33.75" outlineLevel="2" x14ac:dyDescent="0.25">
      <c r="A769" s="18">
        <v>395</v>
      </c>
      <c r="B769" s="19">
        <v>45111</v>
      </c>
      <c r="C769" s="20" t="s">
        <v>609</v>
      </c>
      <c r="D769" s="21" t="s">
        <v>107</v>
      </c>
      <c r="E769" s="51">
        <v>412.3</v>
      </c>
      <c r="F769" s="51">
        <v>197.92</v>
      </c>
      <c r="G769" s="51">
        <v>498.68</v>
      </c>
      <c r="H769" s="30">
        <v>1108.9000000000001</v>
      </c>
      <c r="I769" s="22" t="s">
        <v>619</v>
      </c>
    </row>
    <row r="770" spans="1:9" ht="45" outlineLevel="2" x14ac:dyDescent="0.25">
      <c r="A770" s="18">
        <v>470</v>
      </c>
      <c r="B770" s="19">
        <v>45146</v>
      </c>
      <c r="C770" s="20" t="s">
        <v>609</v>
      </c>
      <c r="D770" s="21" t="s">
        <v>107</v>
      </c>
      <c r="E770" s="51">
        <v>412.3</v>
      </c>
      <c r="F770" s="51">
        <v>296.88</v>
      </c>
      <c r="G770" s="51">
        <v>495.04</v>
      </c>
      <c r="H770" s="30">
        <v>1204.22</v>
      </c>
      <c r="I770" s="22" t="s">
        <v>620</v>
      </c>
    </row>
    <row r="771" spans="1:9" ht="33.75" outlineLevel="2" x14ac:dyDescent="0.25">
      <c r="A771" s="18">
        <v>521</v>
      </c>
      <c r="B771" s="19">
        <v>45167</v>
      </c>
      <c r="C771" s="20" t="s">
        <v>609</v>
      </c>
      <c r="D771" s="21" t="s">
        <v>107</v>
      </c>
      <c r="E771" s="51">
        <v>412.3</v>
      </c>
      <c r="F771" s="51">
        <v>296.88</v>
      </c>
      <c r="G771" s="51">
        <v>496.86</v>
      </c>
      <c r="H771" s="30">
        <v>1206.04</v>
      </c>
      <c r="I771" s="22" t="s">
        <v>621</v>
      </c>
    </row>
    <row r="772" spans="1:9" ht="33.75" outlineLevel="2" x14ac:dyDescent="0.25">
      <c r="A772" s="23">
        <v>548</v>
      </c>
      <c r="B772" s="24">
        <v>45174</v>
      </c>
      <c r="C772" s="25" t="s">
        <v>609</v>
      </c>
      <c r="D772" s="26" t="s">
        <v>107</v>
      </c>
      <c r="E772" s="46">
        <v>412.3</v>
      </c>
      <c r="F772" s="46">
        <v>197.92</v>
      </c>
      <c r="G772" s="46">
        <v>495.04</v>
      </c>
      <c r="H772" s="28">
        <v>1105.26</v>
      </c>
      <c r="I772" s="29" t="s">
        <v>622</v>
      </c>
    </row>
    <row r="773" spans="1:9" ht="33.75" outlineLevel="2" x14ac:dyDescent="0.25">
      <c r="A773" s="18">
        <v>586</v>
      </c>
      <c r="B773" s="19">
        <v>45188</v>
      </c>
      <c r="C773" s="20" t="s">
        <v>609</v>
      </c>
      <c r="D773" s="21" t="s">
        <v>107</v>
      </c>
      <c r="E773" s="51">
        <v>412.3</v>
      </c>
      <c r="F773" s="51">
        <v>197.92</v>
      </c>
      <c r="G773" s="51">
        <v>513.24</v>
      </c>
      <c r="H773" s="30">
        <v>1123.46</v>
      </c>
      <c r="I773" s="22" t="s">
        <v>623</v>
      </c>
    </row>
    <row r="774" spans="1:9" ht="33.75" outlineLevel="2" x14ac:dyDescent="0.25">
      <c r="A774" s="23">
        <v>596</v>
      </c>
      <c r="B774" s="24">
        <v>45188</v>
      </c>
      <c r="C774" s="25" t="s">
        <v>609</v>
      </c>
      <c r="D774" s="26" t="s">
        <v>107</v>
      </c>
      <c r="E774" s="46">
        <v>412.3</v>
      </c>
      <c r="F774" s="46">
        <v>197.92</v>
      </c>
      <c r="G774" s="46">
        <v>498.68</v>
      </c>
      <c r="H774" s="28">
        <v>1108.9000000000001</v>
      </c>
      <c r="I774" s="29" t="s">
        <v>624</v>
      </c>
    </row>
    <row r="775" spans="1:9" ht="33.75" outlineLevel="2" x14ac:dyDescent="0.25">
      <c r="A775" s="23">
        <v>635</v>
      </c>
      <c r="B775" s="24">
        <v>45202</v>
      </c>
      <c r="C775" s="25" t="s">
        <v>609</v>
      </c>
      <c r="D775" s="26" t="s">
        <v>107</v>
      </c>
      <c r="E775" s="46">
        <v>412.3</v>
      </c>
      <c r="F775" s="46">
        <v>197.92</v>
      </c>
      <c r="G775" s="46">
        <v>535.08000000000004</v>
      </c>
      <c r="H775" s="28">
        <v>1145.3000000000002</v>
      </c>
      <c r="I775" s="29" t="s">
        <v>625</v>
      </c>
    </row>
    <row r="776" spans="1:9" ht="33.75" outlineLevel="2" x14ac:dyDescent="0.25">
      <c r="A776" s="18">
        <v>648</v>
      </c>
      <c r="B776" s="19">
        <v>45209</v>
      </c>
      <c r="C776" s="20" t="s">
        <v>609</v>
      </c>
      <c r="D776" s="21" t="s">
        <v>107</v>
      </c>
      <c r="E776" s="51">
        <v>412.3</v>
      </c>
      <c r="F776" s="51">
        <v>197.92</v>
      </c>
      <c r="G776" s="51">
        <v>98.28</v>
      </c>
      <c r="H776" s="30">
        <v>708.5</v>
      </c>
      <c r="I776" s="22" t="s">
        <v>626</v>
      </c>
    </row>
    <row r="777" spans="1:9" ht="33.75" outlineLevel="2" x14ac:dyDescent="0.25">
      <c r="A777" s="23">
        <v>678</v>
      </c>
      <c r="B777" s="24">
        <v>45223</v>
      </c>
      <c r="C777" s="25" t="s">
        <v>609</v>
      </c>
      <c r="D777" s="26" t="s">
        <v>107</v>
      </c>
      <c r="E777" s="46">
        <v>0</v>
      </c>
      <c r="F777" s="46">
        <v>98.96</v>
      </c>
      <c r="G777" s="46">
        <v>100.10000000000001</v>
      </c>
      <c r="H777" s="28">
        <v>199.06</v>
      </c>
      <c r="I777" s="29" t="s">
        <v>627</v>
      </c>
    </row>
    <row r="778" spans="1:9" ht="33.75" outlineLevel="2" x14ac:dyDescent="0.25">
      <c r="A778" s="23">
        <v>692</v>
      </c>
      <c r="B778" s="24">
        <v>45223</v>
      </c>
      <c r="C778" s="25" t="s">
        <v>609</v>
      </c>
      <c r="D778" s="26" t="s">
        <v>107</v>
      </c>
      <c r="E778" s="46">
        <v>412.3</v>
      </c>
      <c r="F778" s="46">
        <v>197.92</v>
      </c>
      <c r="G778" s="46">
        <v>498.68</v>
      </c>
      <c r="H778" s="28">
        <v>1108.9000000000001</v>
      </c>
      <c r="I778" s="29" t="s">
        <v>628</v>
      </c>
    </row>
    <row r="779" spans="1:9" ht="33.75" outlineLevel="2" x14ac:dyDescent="0.25">
      <c r="A779" s="23">
        <v>678</v>
      </c>
      <c r="B779" s="24">
        <v>45258</v>
      </c>
      <c r="C779" s="25" t="s">
        <v>609</v>
      </c>
      <c r="D779" s="26" t="s">
        <v>107</v>
      </c>
      <c r="E779" s="46">
        <v>412.3</v>
      </c>
      <c r="F779" s="46">
        <v>98.96</v>
      </c>
      <c r="G779" s="46">
        <v>0</v>
      </c>
      <c r="H779" s="28">
        <v>511.26</v>
      </c>
      <c r="I779" s="29" t="s">
        <v>852</v>
      </c>
    </row>
    <row r="780" spans="1:9" ht="45" outlineLevel="2" x14ac:dyDescent="0.25">
      <c r="A780" s="18">
        <v>712</v>
      </c>
      <c r="B780" s="19">
        <v>45240</v>
      </c>
      <c r="C780" s="20" t="s">
        <v>609</v>
      </c>
      <c r="D780" s="21" t="s">
        <v>107</v>
      </c>
      <c r="E780" s="51">
        <v>1797.6599999999999</v>
      </c>
      <c r="F780" s="51">
        <v>725.68</v>
      </c>
      <c r="G780" s="51">
        <v>993.1400000000001</v>
      </c>
      <c r="H780" s="30">
        <v>3516.4799999999996</v>
      </c>
      <c r="I780" s="22" t="s">
        <v>857</v>
      </c>
    </row>
    <row r="781" spans="1:9" ht="33.75" outlineLevel="2" x14ac:dyDescent="0.25">
      <c r="A781" s="18">
        <v>768</v>
      </c>
      <c r="B781" s="19">
        <v>45258</v>
      </c>
      <c r="C781" s="20" t="s">
        <v>609</v>
      </c>
      <c r="D781" s="21" t="s">
        <v>107</v>
      </c>
      <c r="E781" s="51">
        <v>412.3</v>
      </c>
      <c r="F781" s="51">
        <v>197.92</v>
      </c>
      <c r="G781" s="51">
        <v>495.04</v>
      </c>
      <c r="H781" s="30">
        <v>1105.26</v>
      </c>
      <c r="I781" s="22" t="s">
        <v>924</v>
      </c>
    </row>
    <row r="782" spans="1:9" ht="33.75" outlineLevel="2" x14ac:dyDescent="0.25">
      <c r="A782" s="18">
        <v>769</v>
      </c>
      <c r="B782" s="19">
        <v>45258</v>
      </c>
      <c r="C782" s="20" t="s">
        <v>609</v>
      </c>
      <c r="D782" s="21" t="s">
        <v>107</v>
      </c>
      <c r="E782" s="51">
        <v>412.3</v>
      </c>
      <c r="F782" s="51">
        <v>197.92</v>
      </c>
      <c r="G782" s="51">
        <v>495.04</v>
      </c>
      <c r="H782" s="30">
        <v>1105.26</v>
      </c>
      <c r="I782" s="22" t="s">
        <v>925</v>
      </c>
    </row>
    <row r="783" spans="1:9" ht="45" outlineLevel="2" x14ac:dyDescent="0.25">
      <c r="A783" s="18">
        <v>826</v>
      </c>
      <c r="B783" s="19">
        <v>45265</v>
      </c>
      <c r="C783" s="20" t="s">
        <v>609</v>
      </c>
      <c r="D783" s="21" t="s">
        <v>107</v>
      </c>
      <c r="E783" s="51">
        <v>412.3</v>
      </c>
      <c r="F783" s="51">
        <v>197.92</v>
      </c>
      <c r="G783" s="51">
        <v>495.04</v>
      </c>
      <c r="H783" s="30">
        <v>1105.26</v>
      </c>
      <c r="I783" s="22" t="s">
        <v>995</v>
      </c>
    </row>
    <row r="784" spans="1:9" ht="45" outlineLevel="2" x14ac:dyDescent="0.25">
      <c r="A784" s="18">
        <v>880</v>
      </c>
      <c r="B784" s="19">
        <v>45275</v>
      </c>
      <c r="C784" s="20" t="s">
        <v>609</v>
      </c>
      <c r="D784" s="21" t="s">
        <v>107</v>
      </c>
      <c r="E784" s="51">
        <v>412.3</v>
      </c>
      <c r="F784" s="51">
        <v>197.92</v>
      </c>
      <c r="G784" s="51">
        <v>504.14000000000004</v>
      </c>
      <c r="H784" s="30">
        <v>1114.3600000000001</v>
      </c>
      <c r="I784" s="22" t="s">
        <v>1064</v>
      </c>
    </row>
    <row r="785" spans="1:9" outlineLevel="1" x14ac:dyDescent="0.25">
      <c r="A785" s="43"/>
      <c r="B785" s="44"/>
      <c r="C785" s="45" t="s">
        <v>1146</v>
      </c>
      <c r="D785" s="39"/>
      <c r="E785" s="52">
        <f>SUBTOTAL(9,E760:E784)</f>
        <v>14509.209999999994</v>
      </c>
      <c r="F785" s="52">
        <f>SUBTOTAL(9,F760:F784)</f>
        <v>6949.8000000000011</v>
      </c>
      <c r="G785" s="52">
        <f>SUBTOTAL(9,G760:G784)</f>
        <v>11752.54</v>
      </c>
      <c r="H785" s="41">
        <f>SUBTOTAL(9,H760:H784)</f>
        <v>33211.549999999996</v>
      </c>
      <c r="I785" s="42"/>
    </row>
    <row r="786" spans="1:9" ht="33.75" outlineLevel="2" x14ac:dyDescent="0.25">
      <c r="A786" s="23">
        <v>515</v>
      </c>
      <c r="B786" s="24">
        <v>45160</v>
      </c>
      <c r="C786" s="25" t="s">
        <v>629</v>
      </c>
      <c r="D786" s="26" t="s">
        <v>104</v>
      </c>
      <c r="E786" s="46">
        <v>412.3</v>
      </c>
      <c r="F786" s="46">
        <v>0</v>
      </c>
      <c r="G786" s="46">
        <v>67.17</v>
      </c>
      <c r="H786" s="28">
        <v>479.47</v>
      </c>
      <c r="I786" s="29" t="s">
        <v>630</v>
      </c>
    </row>
    <row r="787" spans="1:9" ht="33.75" outlineLevel="2" x14ac:dyDescent="0.25">
      <c r="A787" s="23">
        <v>656</v>
      </c>
      <c r="B787" s="24">
        <v>45209</v>
      </c>
      <c r="C787" s="25" t="s">
        <v>629</v>
      </c>
      <c r="D787" s="26" t="s">
        <v>104</v>
      </c>
      <c r="E787" s="46">
        <v>0</v>
      </c>
      <c r="F787" s="46">
        <v>494.79999999999995</v>
      </c>
      <c r="G787" s="46">
        <v>882.19</v>
      </c>
      <c r="H787" s="28">
        <v>1376.99</v>
      </c>
      <c r="I787" s="29" t="s">
        <v>631</v>
      </c>
    </row>
    <row r="788" spans="1:9" outlineLevel="1" x14ac:dyDescent="0.25">
      <c r="A788" s="43"/>
      <c r="B788" s="44"/>
      <c r="C788" s="45" t="s">
        <v>1214</v>
      </c>
      <c r="D788" s="39"/>
      <c r="E788" s="52">
        <f>SUBTOTAL(9,E786:E787)</f>
        <v>412.3</v>
      </c>
      <c r="F788" s="52">
        <f>SUBTOTAL(9,F786:F787)</f>
        <v>494.79999999999995</v>
      </c>
      <c r="G788" s="52">
        <f>SUBTOTAL(9,G786:G787)</f>
        <v>949.36</v>
      </c>
      <c r="H788" s="41">
        <f>SUBTOTAL(9,H786:H787)</f>
        <v>1856.46</v>
      </c>
      <c r="I788" s="42"/>
    </row>
    <row r="789" spans="1:9" ht="22.5" outlineLevel="2" x14ac:dyDescent="0.25">
      <c r="A789" s="23">
        <v>74</v>
      </c>
      <c r="B789" s="24">
        <v>44971</v>
      </c>
      <c r="C789" s="25" t="s">
        <v>632</v>
      </c>
      <c r="D789" s="26" t="s">
        <v>107</v>
      </c>
      <c r="E789" s="46">
        <v>0</v>
      </c>
      <c r="F789" s="46">
        <v>197.92</v>
      </c>
      <c r="G789" s="46">
        <v>243.70999999999998</v>
      </c>
      <c r="H789" s="28">
        <v>441.63</v>
      </c>
      <c r="I789" s="29" t="s">
        <v>633</v>
      </c>
    </row>
    <row r="790" spans="1:9" ht="22.5" outlineLevel="2" x14ac:dyDescent="0.25">
      <c r="A790" s="23">
        <v>75</v>
      </c>
      <c r="B790" s="24">
        <v>44971</v>
      </c>
      <c r="C790" s="20" t="s">
        <v>632</v>
      </c>
      <c r="D790" s="26" t="s">
        <v>107</v>
      </c>
      <c r="E790" s="46">
        <v>0</v>
      </c>
      <c r="F790" s="46">
        <v>187.68</v>
      </c>
      <c r="G790" s="46">
        <v>231.51</v>
      </c>
      <c r="H790" s="28">
        <v>419.19</v>
      </c>
      <c r="I790" s="29" t="s">
        <v>634</v>
      </c>
    </row>
    <row r="791" spans="1:9" ht="22.5" outlineLevel="2" x14ac:dyDescent="0.25">
      <c r="A791" s="18">
        <v>76</v>
      </c>
      <c r="B791" s="19">
        <v>44971</v>
      </c>
      <c r="C791" s="20" t="s">
        <v>632</v>
      </c>
      <c r="D791" s="21" t="s">
        <v>107</v>
      </c>
      <c r="E791" s="51">
        <v>0</v>
      </c>
      <c r="F791" s="51">
        <v>197.92</v>
      </c>
      <c r="G791" s="51">
        <v>243.70999999999998</v>
      </c>
      <c r="H791" s="30">
        <v>441.63</v>
      </c>
      <c r="I791" s="22" t="s">
        <v>635</v>
      </c>
    </row>
    <row r="792" spans="1:9" ht="22.5" outlineLevel="2" x14ac:dyDescent="0.25">
      <c r="A792" s="23">
        <v>77</v>
      </c>
      <c r="B792" s="24">
        <v>44971</v>
      </c>
      <c r="C792" s="20" t="s">
        <v>632</v>
      </c>
      <c r="D792" s="26" t="s">
        <v>107</v>
      </c>
      <c r="E792" s="46">
        <v>0</v>
      </c>
      <c r="F792" s="46">
        <v>197.92</v>
      </c>
      <c r="G792" s="46">
        <v>243.70999999999998</v>
      </c>
      <c r="H792" s="28">
        <v>441.63</v>
      </c>
      <c r="I792" s="29" t="s">
        <v>636</v>
      </c>
    </row>
    <row r="793" spans="1:9" ht="22.5" outlineLevel="2" x14ac:dyDescent="0.25">
      <c r="A793" s="18">
        <v>78</v>
      </c>
      <c r="B793" s="19">
        <v>44971</v>
      </c>
      <c r="C793" s="20" t="s">
        <v>632</v>
      </c>
      <c r="D793" s="21" t="s">
        <v>107</v>
      </c>
      <c r="E793" s="51">
        <v>0</v>
      </c>
      <c r="F793" s="51">
        <v>197.92</v>
      </c>
      <c r="G793" s="51">
        <v>243.70999999999998</v>
      </c>
      <c r="H793" s="30">
        <v>441.63</v>
      </c>
      <c r="I793" s="22" t="s">
        <v>637</v>
      </c>
    </row>
    <row r="794" spans="1:9" ht="33.75" outlineLevel="2" x14ac:dyDescent="0.25">
      <c r="A794" s="18">
        <v>79</v>
      </c>
      <c r="B794" s="19">
        <v>44971</v>
      </c>
      <c r="C794" s="20" t="s">
        <v>632</v>
      </c>
      <c r="D794" s="21" t="s">
        <v>107</v>
      </c>
      <c r="E794" s="51">
        <v>0</v>
      </c>
      <c r="F794" s="51">
        <v>197.92</v>
      </c>
      <c r="G794" s="51">
        <v>243.70999999999998</v>
      </c>
      <c r="H794" s="30">
        <v>441.63</v>
      </c>
      <c r="I794" s="22" t="s">
        <v>638</v>
      </c>
    </row>
    <row r="795" spans="1:9" ht="22.5" outlineLevel="2" x14ac:dyDescent="0.25">
      <c r="A795" s="18">
        <v>80</v>
      </c>
      <c r="B795" s="19">
        <v>44971</v>
      </c>
      <c r="C795" s="20" t="s">
        <v>632</v>
      </c>
      <c r="D795" s="21" t="s">
        <v>107</v>
      </c>
      <c r="E795" s="51">
        <v>0</v>
      </c>
      <c r="F795" s="51">
        <v>187.68</v>
      </c>
      <c r="G795" s="51">
        <v>231.51</v>
      </c>
      <c r="H795" s="30">
        <v>419.19</v>
      </c>
      <c r="I795" s="22" t="s">
        <v>639</v>
      </c>
    </row>
    <row r="796" spans="1:9" ht="22.5" outlineLevel="2" x14ac:dyDescent="0.25">
      <c r="A796" s="23">
        <v>81</v>
      </c>
      <c r="B796" s="24">
        <v>44971</v>
      </c>
      <c r="C796" s="20" t="s">
        <v>632</v>
      </c>
      <c r="D796" s="26" t="s">
        <v>107</v>
      </c>
      <c r="E796" s="46">
        <v>0</v>
      </c>
      <c r="F796" s="46">
        <v>187.68</v>
      </c>
      <c r="G796" s="46">
        <v>231.51</v>
      </c>
      <c r="H796" s="28">
        <v>419.19</v>
      </c>
      <c r="I796" s="29" t="s">
        <v>640</v>
      </c>
    </row>
    <row r="797" spans="1:9" ht="22.5" outlineLevel="2" x14ac:dyDescent="0.25">
      <c r="A797" s="18">
        <v>84</v>
      </c>
      <c r="B797" s="19">
        <v>44971</v>
      </c>
      <c r="C797" s="20" t="s">
        <v>632</v>
      </c>
      <c r="D797" s="21" t="s">
        <v>107</v>
      </c>
      <c r="E797" s="51">
        <v>0</v>
      </c>
      <c r="F797" s="51">
        <v>197.92</v>
      </c>
      <c r="G797" s="51">
        <v>243.70999999999998</v>
      </c>
      <c r="H797" s="30">
        <v>441.63</v>
      </c>
      <c r="I797" s="22" t="s">
        <v>641</v>
      </c>
    </row>
    <row r="798" spans="1:9" ht="33.75" outlineLevel="2" x14ac:dyDescent="0.25">
      <c r="A798" s="18">
        <v>107</v>
      </c>
      <c r="B798" s="19">
        <v>44985</v>
      </c>
      <c r="C798" s="20" t="s">
        <v>632</v>
      </c>
      <c r="D798" s="21" t="s">
        <v>107</v>
      </c>
      <c r="E798" s="51">
        <v>0</v>
      </c>
      <c r="F798" s="51">
        <v>197.92</v>
      </c>
      <c r="G798" s="51">
        <v>243.70999999999998</v>
      </c>
      <c r="H798" s="30">
        <v>441.63</v>
      </c>
      <c r="I798" s="22" t="s">
        <v>642</v>
      </c>
    </row>
    <row r="799" spans="1:9" ht="45" outlineLevel="2" x14ac:dyDescent="0.25">
      <c r="A799" s="18">
        <v>108</v>
      </c>
      <c r="B799" s="19">
        <v>44985</v>
      </c>
      <c r="C799" s="20" t="s">
        <v>632</v>
      </c>
      <c r="D799" s="21" t="s">
        <v>107</v>
      </c>
      <c r="E799" s="51">
        <v>824.6</v>
      </c>
      <c r="F799" s="51">
        <v>395.84</v>
      </c>
      <c r="G799" s="51">
        <v>596.32000000000005</v>
      </c>
      <c r="H799" s="30">
        <v>1816.7600000000002</v>
      </c>
      <c r="I799" s="22" t="s">
        <v>643</v>
      </c>
    </row>
    <row r="800" spans="1:9" ht="45" outlineLevel="2" x14ac:dyDescent="0.25">
      <c r="A800" s="18">
        <v>109</v>
      </c>
      <c r="B800" s="19">
        <v>44985</v>
      </c>
      <c r="C800" s="20" t="s">
        <v>632</v>
      </c>
      <c r="D800" s="21" t="s">
        <v>107</v>
      </c>
      <c r="E800" s="51">
        <v>1385.36</v>
      </c>
      <c r="F800" s="51">
        <v>527.76</v>
      </c>
      <c r="G800" s="51">
        <v>662.36</v>
      </c>
      <c r="H800" s="30">
        <v>2575.48</v>
      </c>
      <c r="I800" s="22" t="s">
        <v>644</v>
      </c>
    </row>
    <row r="801" spans="1:9" ht="33.75" outlineLevel="2" x14ac:dyDescent="0.25">
      <c r="A801" s="23">
        <v>139</v>
      </c>
      <c r="B801" s="24">
        <v>44999</v>
      </c>
      <c r="C801" s="25" t="s">
        <v>632</v>
      </c>
      <c r="D801" s="26" t="s">
        <v>107</v>
      </c>
      <c r="E801" s="46">
        <v>0</v>
      </c>
      <c r="F801" s="46">
        <v>197.92</v>
      </c>
      <c r="G801" s="46">
        <v>243.70999999999998</v>
      </c>
      <c r="H801" s="28">
        <v>441.63</v>
      </c>
      <c r="I801" s="29" t="s">
        <v>645</v>
      </c>
    </row>
    <row r="802" spans="1:9" ht="33.75" outlineLevel="2" x14ac:dyDescent="0.25">
      <c r="A802" s="18">
        <v>140</v>
      </c>
      <c r="B802" s="19">
        <v>44999</v>
      </c>
      <c r="C802" s="20" t="s">
        <v>632</v>
      </c>
      <c r="D802" s="21" t="s">
        <v>107</v>
      </c>
      <c r="E802" s="51">
        <v>0</v>
      </c>
      <c r="F802" s="51">
        <v>197.92</v>
      </c>
      <c r="G802" s="51">
        <v>245.53000000000003</v>
      </c>
      <c r="H802" s="30">
        <v>443.45000000000005</v>
      </c>
      <c r="I802" s="22" t="s">
        <v>646</v>
      </c>
    </row>
    <row r="803" spans="1:9" ht="33.75" outlineLevel="2" x14ac:dyDescent="0.25">
      <c r="A803" s="18">
        <v>141</v>
      </c>
      <c r="B803" s="19">
        <v>44999</v>
      </c>
      <c r="C803" s="20" t="s">
        <v>632</v>
      </c>
      <c r="D803" s="21" t="s">
        <v>107</v>
      </c>
      <c r="E803" s="51">
        <v>0</v>
      </c>
      <c r="F803" s="51">
        <v>197.92</v>
      </c>
      <c r="G803" s="51">
        <v>245.53000000000003</v>
      </c>
      <c r="H803" s="30">
        <v>443.45000000000005</v>
      </c>
      <c r="I803" s="22" t="s">
        <v>647</v>
      </c>
    </row>
    <row r="804" spans="1:9" ht="22.5" outlineLevel="2" x14ac:dyDescent="0.25">
      <c r="A804" s="18">
        <v>141</v>
      </c>
      <c r="B804" s="19">
        <v>45286</v>
      </c>
      <c r="C804" s="20" t="s">
        <v>632</v>
      </c>
      <c r="D804" s="21" t="s">
        <v>107</v>
      </c>
      <c r="E804" s="51">
        <v>0</v>
      </c>
      <c r="F804" s="51">
        <v>0</v>
      </c>
      <c r="G804" s="51">
        <v>-67.17</v>
      </c>
      <c r="H804" s="30">
        <v>-67.17</v>
      </c>
      <c r="I804" s="22" t="s">
        <v>950</v>
      </c>
    </row>
    <row r="805" spans="1:9" ht="33.75" outlineLevel="2" x14ac:dyDescent="0.25">
      <c r="A805" s="23">
        <v>153</v>
      </c>
      <c r="B805" s="24">
        <v>45006</v>
      </c>
      <c r="C805" s="25" t="s">
        <v>632</v>
      </c>
      <c r="D805" s="26" t="s">
        <v>107</v>
      </c>
      <c r="E805" s="46">
        <v>0</v>
      </c>
      <c r="F805" s="46">
        <v>197.92</v>
      </c>
      <c r="G805" s="46">
        <v>243.70999999999998</v>
      </c>
      <c r="H805" s="28">
        <v>441.63</v>
      </c>
      <c r="I805" s="29" t="s">
        <v>648</v>
      </c>
    </row>
    <row r="806" spans="1:9" ht="33.75" outlineLevel="2" x14ac:dyDescent="0.25">
      <c r="A806" s="23">
        <v>157</v>
      </c>
      <c r="B806" s="24">
        <v>45013</v>
      </c>
      <c r="C806" s="25" t="s">
        <v>632</v>
      </c>
      <c r="D806" s="26" t="s">
        <v>107</v>
      </c>
      <c r="E806" s="46">
        <v>0</v>
      </c>
      <c r="F806" s="46">
        <v>197.92</v>
      </c>
      <c r="G806" s="46">
        <v>243.70999999999998</v>
      </c>
      <c r="H806" s="28">
        <v>441.63</v>
      </c>
      <c r="I806" s="29" t="s">
        <v>649</v>
      </c>
    </row>
    <row r="807" spans="1:9" ht="33.75" outlineLevel="2" x14ac:dyDescent="0.25">
      <c r="A807" s="18">
        <v>158</v>
      </c>
      <c r="B807" s="19">
        <v>45013</v>
      </c>
      <c r="C807" s="20" t="s">
        <v>632</v>
      </c>
      <c r="D807" s="21" t="s">
        <v>107</v>
      </c>
      <c r="E807" s="51">
        <v>0</v>
      </c>
      <c r="F807" s="51">
        <v>197.92</v>
      </c>
      <c r="G807" s="51">
        <v>243.70999999999998</v>
      </c>
      <c r="H807" s="30">
        <v>441.63</v>
      </c>
      <c r="I807" s="22" t="s">
        <v>650</v>
      </c>
    </row>
    <row r="808" spans="1:9" ht="45" outlineLevel="2" x14ac:dyDescent="0.25">
      <c r="A808" s="18">
        <v>178</v>
      </c>
      <c r="B808" s="19">
        <v>45020</v>
      </c>
      <c r="C808" s="20" t="s">
        <v>632</v>
      </c>
      <c r="D808" s="21" t="s">
        <v>107</v>
      </c>
      <c r="E808" s="51">
        <v>2310.2399999999998</v>
      </c>
      <c r="F808" s="51">
        <v>1154.4000000000001</v>
      </c>
      <c r="G808" s="51">
        <v>1027.5</v>
      </c>
      <c r="H808" s="30">
        <v>4492.1399999999994</v>
      </c>
      <c r="I808" s="22" t="s">
        <v>651</v>
      </c>
    </row>
    <row r="809" spans="1:9" ht="33.75" outlineLevel="2" x14ac:dyDescent="0.25">
      <c r="A809" s="23">
        <v>182</v>
      </c>
      <c r="B809" s="24">
        <v>45027</v>
      </c>
      <c r="C809" s="25" t="s">
        <v>632</v>
      </c>
      <c r="D809" s="26" t="s">
        <v>107</v>
      </c>
      <c r="E809" s="46">
        <v>0</v>
      </c>
      <c r="F809" s="46">
        <v>98.96</v>
      </c>
      <c r="G809" s="46">
        <v>245.53000000000003</v>
      </c>
      <c r="H809" s="28">
        <v>344.49</v>
      </c>
      <c r="I809" s="29" t="s">
        <v>652</v>
      </c>
    </row>
    <row r="810" spans="1:9" ht="33.75" outlineLevel="2" x14ac:dyDescent="0.25">
      <c r="A810" s="23">
        <v>183</v>
      </c>
      <c r="B810" s="24">
        <v>45027</v>
      </c>
      <c r="C810" s="25" t="s">
        <v>632</v>
      </c>
      <c r="D810" s="26" t="s">
        <v>107</v>
      </c>
      <c r="E810" s="46">
        <v>0</v>
      </c>
      <c r="F810" s="46">
        <v>98.96</v>
      </c>
      <c r="G810" s="46">
        <v>236.43</v>
      </c>
      <c r="H810" s="28">
        <v>335.39</v>
      </c>
      <c r="I810" s="29" t="s">
        <v>653</v>
      </c>
    </row>
    <row r="811" spans="1:9" ht="33.75" outlineLevel="2" x14ac:dyDescent="0.25">
      <c r="A811" s="23">
        <v>184</v>
      </c>
      <c r="B811" s="24">
        <v>45027</v>
      </c>
      <c r="C811" s="25" t="s">
        <v>632</v>
      </c>
      <c r="D811" s="26" t="s">
        <v>107</v>
      </c>
      <c r="E811" s="46">
        <v>0</v>
      </c>
      <c r="F811" s="46">
        <v>197.92</v>
      </c>
      <c r="G811" s="46">
        <v>243.70999999999998</v>
      </c>
      <c r="H811" s="28">
        <v>441.63</v>
      </c>
      <c r="I811" s="29" t="s">
        <v>654</v>
      </c>
    </row>
    <row r="812" spans="1:9" ht="22.5" outlineLevel="2" x14ac:dyDescent="0.25">
      <c r="A812" s="18">
        <v>198</v>
      </c>
      <c r="B812" s="19">
        <v>45034</v>
      </c>
      <c r="C812" s="20" t="s">
        <v>632</v>
      </c>
      <c r="D812" s="21" t="s">
        <v>107</v>
      </c>
      <c r="E812" s="51">
        <v>0</v>
      </c>
      <c r="F812" s="51">
        <v>0</v>
      </c>
      <c r="G812" s="51">
        <v>67.17</v>
      </c>
      <c r="H812" s="30">
        <v>67.17</v>
      </c>
      <c r="I812" s="22" t="s">
        <v>655</v>
      </c>
    </row>
    <row r="813" spans="1:9" ht="33.75" outlineLevel="2" x14ac:dyDescent="0.25">
      <c r="A813" s="18">
        <v>198</v>
      </c>
      <c r="B813" s="19">
        <v>45118</v>
      </c>
      <c r="C813" s="20" t="s">
        <v>632</v>
      </c>
      <c r="D813" s="21" t="s">
        <v>107</v>
      </c>
      <c r="E813" s="51">
        <v>0</v>
      </c>
      <c r="F813" s="51">
        <v>98.96</v>
      </c>
      <c r="G813" s="51">
        <v>176.53999999999996</v>
      </c>
      <c r="H813" s="30">
        <v>275.49999999999994</v>
      </c>
      <c r="I813" s="22" t="s">
        <v>656</v>
      </c>
    </row>
    <row r="814" spans="1:9" ht="45" outlineLevel="2" x14ac:dyDescent="0.25">
      <c r="A814" s="23">
        <v>222</v>
      </c>
      <c r="B814" s="24">
        <v>45041</v>
      </c>
      <c r="C814" s="25" t="s">
        <v>632</v>
      </c>
      <c r="D814" s="26" t="s">
        <v>107</v>
      </c>
      <c r="E814" s="46">
        <v>2887.7999999999997</v>
      </c>
      <c r="F814" s="46">
        <v>1385.28</v>
      </c>
      <c r="G814" s="46">
        <v>1226.5899999999999</v>
      </c>
      <c r="H814" s="28">
        <v>5499.67</v>
      </c>
      <c r="I814" s="29" t="s">
        <v>657</v>
      </c>
    </row>
    <row r="815" spans="1:9" ht="33.75" outlineLevel="2" x14ac:dyDescent="0.25">
      <c r="A815" s="23">
        <v>234</v>
      </c>
      <c r="B815" s="24">
        <v>45048</v>
      </c>
      <c r="C815" s="25" t="s">
        <v>632</v>
      </c>
      <c r="D815" s="26" t="s">
        <v>107</v>
      </c>
      <c r="E815" s="46">
        <v>0</v>
      </c>
      <c r="F815" s="46">
        <v>197.92</v>
      </c>
      <c r="G815" s="46">
        <v>243.70999999999998</v>
      </c>
      <c r="H815" s="28">
        <v>441.63</v>
      </c>
      <c r="I815" s="29" t="s">
        <v>658</v>
      </c>
    </row>
    <row r="816" spans="1:9" ht="33.75" outlineLevel="2" x14ac:dyDescent="0.25">
      <c r="A816" s="18">
        <v>235</v>
      </c>
      <c r="B816" s="19">
        <v>45048</v>
      </c>
      <c r="C816" s="20" t="s">
        <v>632</v>
      </c>
      <c r="D816" s="21" t="s">
        <v>107</v>
      </c>
      <c r="E816" s="51">
        <v>0</v>
      </c>
      <c r="F816" s="51">
        <v>197.92</v>
      </c>
      <c r="G816" s="51">
        <v>243.70999999999998</v>
      </c>
      <c r="H816" s="30">
        <v>441.63</v>
      </c>
      <c r="I816" s="22" t="s">
        <v>659</v>
      </c>
    </row>
    <row r="817" spans="1:9" ht="45" outlineLevel="2" x14ac:dyDescent="0.25">
      <c r="A817" s="18">
        <v>236</v>
      </c>
      <c r="B817" s="19">
        <v>45048</v>
      </c>
      <c r="C817" s="20" t="s">
        <v>632</v>
      </c>
      <c r="D817" s="21" t="s">
        <v>107</v>
      </c>
      <c r="E817" s="51">
        <v>824.6</v>
      </c>
      <c r="F817" s="51">
        <v>395.84</v>
      </c>
      <c r="G817" s="51">
        <v>1011.58</v>
      </c>
      <c r="H817" s="30">
        <v>2232.02</v>
      </c>
      <c r="I817" s="22" t="s">
        <v>660</v>
      </c>
    </row>
    <row r="818" spans="1:9" ht="33.75" outlineLevel="2" x14ac:dyDescent="0.25">
      <c r="A818" s="18">
        <v>255</v>
      </c>
      <c r="B818" s="19">
        <v>45055</v>
      </c>
      <c r="C818" s="20" t="s">
        <v>632</v>
      </c>
      <c r="D818" s="21" t="s">
        <v>107</v>
      </c>
      <c r="E818" s="51">
        <v>0</v>
      </c>
      <c r="F818" s="51">
        <v>197.92</v>
      </c>
      <c r="G818" s="51">
        <v>243.70999999999998</v>
      </c>
      <c r="H818" s="30">
        <v>441.63</v>
      </c>
      <c r="I818" s="22" t="s">
        <v>661</v>
      </c>
    </row>
    <row r="819" spans="1:9" ht="22.5" outlineLevel="2" x14ac:dyDescent="0.25">
      <c r="A819" s="18">
        <v>256</v>
      </c>
      <c r="B819" s="19">
        <v>45055</v>
      </c>
      <c r="C819" s="20" t="s">
        <v>632</v>
      </c>
      <c r="D819" s="21" t="s">
        <v>107</v>
      </c>
      <c r="E819" s="51">
        <v>0</v>
      </c>
      <c r="F819" s="51">
        <v>0</v>
      </c>
      <c r="G819" s="51">
        <v>67.17</v>
      </c>
      <c r="H819" s="30">
        <v>67.17</v>
      </c>
      <c r="I819" s="22" t="s">
        <v>662</v>
      </c>
    </row>
    <row r="820" spans="1:9" ht="33.75" outlineLevel="2" x14ac:dyDescent="0.25">
      <c r="A820" s="18">
        <v>256</v>
      </c>
      <c r="B820" s="19">
        <v>45118</v>
      </c>
      <c r="C820" s="20" t="s">
        <v>632</v>
      </c>
      <c r="D820" s="21" t="s">
        <v>107</v>
      </c>
      <c r="E820" s="51">
        <v>0</v>
      </c>
      <c r="F820" s="51">
        <v>197.92</v>
      </c>
      <c r="G820" s="51">
        <v>192.92000000000002</v>
      </c>
      <c r="H820" s="30">
        <v>390.84000000000003</v>
      </c>
      <c r="I820" s="22" t="s">
        <v>663</v>
      </c>
    </row>
    <row r="821" spans="1:9" ht="33.75" outlineLevel="2" x14ac:dyDescent="0.25">
      <c r="A821" s="18">
        <v>257</v>
      </c>
      <c r="B821" s="19">
        <v>45055</v>
      </c>
      <c r="C821" s="20" t="s">
        <v>632</v>
      </c>
      <c r="D821" s="21" t="s">
        <v>107</v>
      </c>
      <c r="E821" s="51">
        <v>0</v>
      </c>
      <c r="F821" s="51">
        <v>461.76</v>
      </c>
      <c r="G821" s="51">
        <v>1348.28</v>
      </c>
      <c r="H821" s="30">
        <f>SUM(E821:G821)</f>
        <v>1810.04</v>
      </c>
      <c r="I821" s="22" t="s">
        <v>664</v>
      </c>
    </row>
    <row r="822" spans="1:9" ht="33.75" outlineLevel="2" x14ac:dyDescent="0.25">
      <c r="A822" s="23">
        <v>257</v>
      </c>
      <c r="B822" s="24">
        <v>45062</v>
      </c>
      <c r="C822" s="25" t="s">
        <v>632</v>
      </c>
      <c r="D822" s="26" t="s">
        <v>107</v>
      </c>
      <c r="E822" s="46">
        <v>1732.6799999999998</v>
      </c>
      <c r="F822" s="46">
        <v>230.88</v>
      </c>
      <c r="G822" s="46">
        <v>67.17</v>
      </c>
      <c r="H822" s="28">
        <f>SUM(E822:G822)</f>
        <v>2030.73</v>
      </c>
      <c r="I822" s="29" t="s">
        <v>665</v>
      </c>
    </row>
    <row r="823" spans="1:9" ht="33.75" outlineLevel="2" x14ac:dyDescent="0.25">
      <c r="A823" s="18">
        <v>258</v>
      </c>
      <c r="B823" s="19">
        <v>45055</v>
      </c>
      <c r="C823" s="20" t="s">
        <v>632</v>
      </c>
      <c r="D823" s="21" t="s">
        <v>107</v>
      </c>
      <c r="E823" s="51">
        <v>0</v>
      </c>
      <c r="F823" s="51">
        <v>197.92</v>
      </c>
      <c r="G823" s="51">
        <v>243.70999999999998</v>
      </c>
      <c r="H823" s="30">
        <v>441.63</v>
      </c>
      <c r="I823" s="22" t="s">
        <v>666</v>
      </c>
    </row>
    <row r="824" spans="1:9" ht="33.75" outlineLevel="2" x14ac:dyDescent="0.25">
      <c r="A824" s="18">
        <v>259</v>
      </c>
      <c r="B824" s="19">
        <v>45055</v>
      </c>
      <c r="C824" s="20" t="s">
        <v>632</v>
      </c>
      <c r="D824" s="21" t="s">
        <v>107</v>
      </c>
      <c r="E824" s="51">
        <v>0</v>
      </c>
      <c r="F824" s="51">
        <v>197.92</v>
      </c>
      <c r="G824" s="51">
        <v>243.70999999999998</v>
      </c>
      <c r="H824" s="30">
        <v>441.63</v>
      </c>
      <c r="I824" s="22" t="s">
        <v>667</v>
      </c>
    </row>
    <row r="825" spans="1:9" ht="45" outlineLevel="2" x14ac:dyDescent="0.25">
      <c r="A825" s="18">
        <v>274</v>
      </c>
      <c r="B825" s="19">
        <v>45062</v>
      </c>
      <c r="C825" s="20" t="s">
        <v>632</v>
      </c>
      <c r="D825" s="21" t="s">
        <v>107</v>
      </c>
      <c r="E825" s="51">
        <v>0</v>
      </c>
      <c r="F825" s="51">
        <v>197.92</v>
      </c>
      <c r="G825" s="51">
        <v>245.53000000000003</v>
      </c>
      <c r="H825" s="30">
        <v>443.45000000000005</v>
      </c>
      <c r="I825" s="22" t="s">
        <v>668</v>
      </c>
    </row>
    <row r="826" spans="1:9" ht="33.75" outlineLevel="2" x14ac:dyDescent="0.25">
      <c r="A826" s="23">
        <v>275</v>
      </c>
      <c r="B826" s="24">
        <v>45062</v>
      </c>
      <c r="C826" s="25" t="s">
        <v>632</v>
      </c>
      <c r="D826" s="26" t="s">
        <v>107</v>
      </c>
      <c r="E826" s="46">
        <v>0</v>
      </c>
      <c r="F826" s="46">
        <v>197.92</v>
      </c>
      <c r="G826" s="46">
        <v>245.53000000000003</v>
      </c>
      <c r="H826" s="28">
        <v>443.45000000000005</v>
      </c>
      <c r="I826" s="29" t="s">
        <v>669</v>
      </c>
    </row>
    <row r="827" spans="1:9" ht="45" outlineLevel="2" x14ac:dyDescent="0.25">
      <c r="A827" s="18">
        <v>291</v>
      </c>
      <c r="B827" s="19">
        <v>45062</v>
      </c>
      <c r="C827" s="20" t="s">
        <v>632</v>
      </c>
      <c r="D827" s="21" t="s">
        <v>107</v>
      </c>
      <c r="E827" s="51">
        <v>2078.04</v>
      </c>
      <c r="F827" s="51">
        <v>1055.52</v>
      </c>
      <c r="G827" s="51">
        <v>676.46</v>
      </c>
      <c r="H827" s="30">
        <v>3810.02</v>
      </c>
      <c r="I827" s="22" t="s">
        <v>670</v>
      </c>
    </row>
    <row r="828" spans="1:9" ht="56.25" outlineLevel="2" x14ac:dyDescent="0.25">
      <c r="A828" s="18">
        <v>291</v>
      </c>
      <c r="B828" s="19">
        <v>45090</v>
      </c>
      <c r="C828" s="20" t="s">
        <v>632</v>
      </c>
      <c r="D828" s="21" t="s">
        <v>107</v>
      </c>
      <c r="E828" s="51">
        <v>692.68</v>
      </c>
      <c r="F828" s="51">
        <v>263.88</v>
      </c>
      <c r="G828" s="51">
        <v>0</v>
      </c>
      <c r="H828" s="30">
        <v>956.56</v>
      </c>
      <c r="I828" s="22" t="s">
        <v>671</v>
      </c>
    </row>
    <row r="829" spans="1:9" ht="33.75" outlineLevel="2" x14ac:dyDescent="0.25">
      <c r="A829" s="18">
        <v>321</v>
      </c>
      <c r="B829" s="19">
        <v>45083</v>
      </c>
      <c r="C829" s="20" t="s">
        <v>632</v>
      </c>
      <c r="D829" s="21" t="s">
        <v>107</v>
      </c>
      <c r="E829" s="51">
        <v>0</v>
      </c>
      <c r="F829" s="51">
        <v>197.92</v>
      </c>
      <c r="G829" s="51">
        <v>243.70999999999998</v>
      </c>
      <c r="H829" s="30">
        <v>441.63</v>
      </c>
      <c r="I829" s="22" t="s">
        <v>672</v>
      </c>
    </row>
    <row r="830" spans="1:9" ht="33.75" outlineLevel="2" x14ac:dyDescent="0.25">
      <c r="A830" s="23">
        <v>322</v>
      </c>
      <c r="B830" s="24">
        <v>45083</v>
      </c>
      <c r="C830" s="25" t="s">
        <v>632</v>
      </c>
      <c r="D830" s="26" t="s">
        <v>107</v>
      </c>
      <c r="E830" s="46">
        <v>0</v>
      </c>
      <c r="F830" s="46">
        <v>197.92</v>
      </c>
      <c r="G830" s="46">
        <v>243.70999999999998</v>
      </c>
      <c r="H830" s="28">
        <v>441.63</v>
      </c>
      <c r="I830" s="29" t="s">
        <v>673</v>
      </c>
    </row>
    <row r="831" spans="1:9" ht="33.75" outlineLevel="2" x14ac:dyDescent="0.25">
      <c r="A831" s="23">
        <v>323</v>
      </c>
      <c r="B831" s="24">
        <v>45083</v>
      </c>
      <c r="C831" s="25" t="s">
        <v>632</v>
      </c>
      <c r="D831" s="26" t="s">
        <v>107</v>
      </c>
      <c r="E831" s="46">
        <v>0</v>
      </c>
      <c r="F831" s="46">
        <v>197.92</v>
      </c>
      <c r="G831" s="46">
        <v>243.70999999999998</v>
      </c>
      <c r="H831" s="28">
        <v>441.63</v>
      </c>
      <c r="I831" s="29" t="s">
        <v>674</v>
      </c>
    </row>
    <row r="832" spans="1:9" ht="33.75" outlineLevel="2" x14ac:dyDescent="0.25">
      <c r="A832" s="18">
        <v>324</v>
      </c>
      <c r="B832" s="19">
        <v>45083</v>
      </c>
      <c r="C832" s="20" t="s">
        <v>632</v>
      </c>
      <c r="D832" s="21" t="s">
        <v>107</v>
      </c>
      <c r="E832" s="51">
        <v>0</v>
      </c>
      <c r="F832" s="51">
        <v>197.92</v>
      </c>
      <c r="G832" s="51">
        <v>243.70999999999998</v>
      </c>
      <c r="H832" s="30">
        <v>441.63</v>
      </c>
      <c r="I832" s="22" t="s">
        <v>675</v>
      </c>
    </row>
    <row r="833" spans="1:9" ht="33.75" outlineLevel="2" x14ac:dyDescent="0.25">
      <c r="A833" s="18">
        <v>325</v>
      </c>
      <c r="B833" s="19">
        <v>45083</v>
      </c>
      <c r="C833" s="20" t="s">
        <v>632</v>
      </c>
      <c r="D833" s="21" t="s">
        <v>107</v>
      </c>
      <c r="E833" s="51">
        <v>0</v>
      </c>
      <c r="F833" s="51">
        <v>197.92</v>
      </c>
      <c r="G833" s="51">
        <v>243.70999999999998</v>
      </c>
      <c r="H833" s="30">
        <v>441.63</v>
      </c>
      <c r="I833" s="22" t="s">
        <v>676</v>
      </c>
    </row>
    <row r="834" spans="1:9" ht="33.75" outlineLevel="2" x14ac:dyDescent="0.25">
      <c r="A834" s="18">
        <v>326</v>
      </c>
      <c r="B834" s="19">
        <v>45083</v>
      </c>
      <c r="C834" s="20" t="s">
        <v>632</v>
      </c>
      <c r="D834" s="21" t="s">
        <v>107</v>
      </c>
      <c r="E834" s="51">
        <v>0</v>
      </c>
      <c r="F834" s="51">
        <v>197.92</v>
      </c>
      <c r="G834" s="51">
        <v>243.70999999999998</v>
      </c>
      <c r="H834" s="30">
        <v>441.63</v>
      </c>
      <c r="I834" s="22" t="s">
        <v>677</v>
      </c>
    </row>
    <row r="835" spans="1:9" ht="33.75" outlineLevel="2" x14ac:dyDescent="0.25">
      <c r="A835" s="18">
        <v>327</v>
      </c>
      <c r="B835" s="19">
        <v>45083</v>
      </c>
      <c r="C835" s="20" t="s">
        <v>632</v>
      </c>
      <c r="D835" s="21" t="s">
        <v>107</v>
      </c>
      <c r="E835" s="51">
        <v>824.6</v>
      </c>
      <c r="F835" s="51">
        <v>494.79999999999995</v>
      </c>
      <c r="G835" s="51">
        <v>1656.0300000000002</v>
      </c>
      <c r="H835" s="30">
        <v>2975.4300000000003</v>
      </c>
      <c r="I835" s="22" t="s">
        <v>678</v>
      </c>
    </row>
    <row r="836" spans="1:9" ht="33.75" outlineLevel="2" x14ac:dyDescent="0.25">
      <c r="A836" s="18">
        <v>328</v>
      </c>
      <c r="B836" s="19">
        <v>45083</v>
      </c>
      <c r="C836" s="20" t="s">
        <v>632</v>
      </c>
      <c r="D836" s="21" t="s">
        <v>107</v>
      </c>
      <c r="E836" s="51">
        <v>824.6</v>
      </c>
      <c r="F836" s="51">
        <v>593.76</v>
      </c>
      <c r="G836" s="51">
        <v>1697.72</v>
      </c>
      <c r="H836" s="30">
        <v>3116.08</v>
      </c>
      <c r="I836" s="22" t="s">
        <v>679</v>
      </c>
    </row>
    <row r="837" spans="1:9" ht="33.75" outlineLevel="2" x14ac:dyDescent="0.25">
      <c r="A837" s="18">
        <v>336</v>
      </c>
      <c r="B837" s="19">
        <v>45090</v>
      </c>
      <c r="C837" s="20" t="s">
        <v>632</v>
      </c>
      <c r="D837" s="21" t="s">
        <v>107</v>
      </c>
      <c r="E837" s="51">
        <v>0</v>
      </c>
      <c r="F837" s="51">
        <v>98.96</v>
      </c>
      <c r="G837" s="51">
        <v>372.93</v>
      </c>
      <c r="H837" s="30">
        <v>471.89</v>
      </c>
      <c r="I837" s="22" t="s">
        <v>680</v>
      </c>
    </row>
    <row r="838" spans="1:9" ht="22.5" outlineLevel="2" x14ac:dyDescent="0.25">
      <c r="A838" s="18">
        <v>336</v>
      </c>
      <c r="B838" s="19">
        <v>45286</v>
      </c>
      <c r="C838" s="20" t="s">
        <v>632</v>
      </c>
      <c r="D838" s="21" t="s">
        <v>107</v>
      </c>
      <c r="E838" s="51">
        <v>0</v>
      </c>
      <c r="F838" s="51">
        <v>-98.96</v>
      </c>
      <c r="G838" s="51">
        <v>-372.93</v>
      </c>
      <c r="H838" s="30">
        <v>-471.89</v>
      </c>
      <c r="I838" s="22" t="s">
        <v>951</v>
      </c>
    </row>
    <row r="839" spans="1:9" ht="33.75" outlineLevel="2" x14ac:dyDescent="0.25">
      <c r="A839" s="18">
        <v>337</v>
      </c>
      <c r="B839" s="19">
        <v>45090</v>
      </c>
      <c r="C839" s="20" t="s">
        <v>632</v>
      </c>
      <c r="D839" s="21" t="s">
        <v>107</v>
      </c>
      <c r="E839" s="51">
        <v>0</v>
      </c>
      <c r="F839" s="51">
        <v>197.92</v>
      </c>
      <c r="G839" s="51">
        <v>243.70999999999998</v>
      </c>
      <c r="H839" s="30">
        <v>441.63</v>
      </c>
      <c r="I839" s="22" t="s">
        <v>681</v>
      </c>
    </row>
    <row r="840" spans="1:9" ht="33.75" outlineLevel="2" x14ac:dyDescent="0.25">
      <c r="A840" s="18">
        <v>358</v>
      </c>
      <c r="B840" s="19">
        <v>45097</v>
      </c>
      <c r="C840" s="20" t="s">
        <v>632</v>
      </c>
      <c r="D840" s="21" t="s">
        <v>107</v>
      </c>
      <c r="E840" s="51">
        <v>0</v>
      </c>
      <c r="F840" s="51">
        <v>197.92</v>
      </c>
      <c r="G840" s="51">
        <v>243.70999999999998</v>
      </c>
      <c r="H840" s="30">
        <v>441.63</v>
      </c>
      <c r="I840" s="22" t="s">
        <v>682</v>
      </c>
    </row>
    <row r="841" spans="1:9" ht="33.75" outlineLevel="2" x14ac:dyDescent="0.25">
      <c r="A841" s="18">
        <v>359</v>
      </c>
      <c r="B841" s="19">
        <v>45097</v>
      </c>
      <c r="C841" s="20" t="s">
        <v>632</v>
      </c>
      <c r="D841" s="21" t="s">
        <v>107</v>
      </c>
      <c r="E841" s="51">
        <v>0</v>
      </c>
      <c r="F841" s="51">
        <v>197.92</v>
      </c>
      <c r="G841" s="51">
        <v>243.70999999999998</v>
      </c>
      <c r="H841" s="30">
        <v>441.63</v>
      </c>
      <c r="I841" s="22" t="s">
        <v>683</v>
      </c>
    </row>
    <row r="842" spans="1:9" ht="33.75" outlineLevel="2" x14ac:dyDescent="0.25">
      <c r="A842" s="18">
        <v>379</v>
      </c>
      <c r="B842" s="19">
        <v>45104</v>
      </c>
      <c r="C842" s="20" t="s">
        <v>632</v>
      </c>
      <c r="D842" s="21" t="s">
        <v>107</v>
      </c>
      <c r="E842" s="51">
        <v>0</v>
      </c>
      <c r="F842" s="51">
        <v>197.92</v>
      </c>
      <c r="G842" s="51">
        <v>243.70999999999998</v>
      </c>
      <c r="H842" s="30">
        <v>441.63</v>
      </c>
      <c r="I842" s="22" t="s">
        <v>684</v>
      </c>
    </row>
    <row r="843" spans="1:9" ht="33.75" outlineLevel="2" x14ac:dyDescent="0.25">
      <c r="A843" s="18">
        <v>410</v>
      </c>
      <c r="B843" s="19">
        <v>45118</v>
      </c>
      <c r="C843" s="20" t="s">
        <v>632</v>
      </c>
      <c r="D843" s="21" t="s">
        <v>107</v>
      </c>
      <c r="E843" s="51">
        <v>0</v>
      </c>
      <c r="F843" s="51">
        <v>98.96</v>
      </c>
      <c r="G843" s="51">
        <v>245.53000000000003</v>
      </c>
      <c r="H843" s="30">
        <v>344.49</v>
      </c>
      <c r="I843" s="22" t="s">
        <v>685</v>
      </c>
    </row>
    <row r="844" spans="1:9" ht="33.75" outlineLevel="2" x14ac:dyDescent="0.25">
      <c r="A844" s="18">
        <v>411</v>
      </c>
      <c r="B844" s="19">
        <v>45118</v>
      </c>
      <c r="C844" s="20" t="s">
        <v>632</v>
      </c>
      <c r="D844" s="21" t="s">
        <v>107</v>
      </c>
      <c r="E844" s="51">
        <v>0</v>
      </c>
      <c r="F844" s="51">
        <v>197.92</v>
      </c>
      <c r="G844" s="51">
        <v>245.53000000000003</v>
      </c>
      <c r="H844" s="30">
        <v>443.45000000000005</v>
      </c>
      <c r="I844" s="22" t="s">
        <v>686</v>
      </c>
    </row>
    <row r="845" spans="1:9" ht="33.75" outlineLevel="2" x14ac:dyDescent="0.25">
      <c r="A845" s="18">
        <v>412</v>
      </c>
      <c r="B845" s="19">
        <v>45118</v>
      </c>
      <c r="C845" s="20" t="s">
        <v>632</v>
      </c>
      <c r="D845" s="21" t="s">
        <v>107</v>
      </c>
      <c r="E845" s="51">
        <v>0</v>
      </c>
      <c r="F845" s="51">
        <v>197.92</v>
      </c>
      <c r="G845" s="51">
        <v>245.53000000000003</v>
      </c>
      <c r="H845" s="30">
        <v>443.45000000000005</v>
      </c>
      <c r="I845" s="22" t="s">
        <v>687</v>
      </c>
    </row>
    <row r="846" spans="1:9" ht="33.75" outlineLevel="2" x14ac:dyDescent="0.25">
      <c r="A846" s="18">
        <v>413</v>
      </c>
      <c r="B846" s="19">
        <v>45118</v>
      </c>
      <c r="C846" s="20" t="s">
        <v>632</v>
      </c>
      <c r="D846" s="21" t="s">
        <v>107</v>
      </c>
      <c r="E846" s="51">
        <v>0</v>
      </c>
      <c r="F846" s="51">
        <v>98.96</v>
      </c>
      <c r="G846" s="51">
        <v>245.53000000000003</v>
      </c>
      <c r="H846" s="30">
        <v>344.49</v>
      </c>
      <c r="I846" s="22" t="s">
        <v>688</v>
      </c>
    </row>
    <row r="847" spans="1:9" ht="22.5" outlineLevel="2" x14ac:dyDescent="0.25">
      <c r="A847" s="18">
        <v>414</v>
      </c>
      <c r="B847" s="19">
        <v>45118</v>
      </c>
      <c r="C847" s="20" t="s">
        <v>632</v>
      </c>
      <c r="D847" s="21" t="s">
        <v>107</v>
      </c>
      <c r="E847" s="51">
        <v>0</v>
      </c>
      <c r="F847" s="51">
        <v>197.92</v>
      </c>
      <c r="G847" s="51">
        <v>245.53000000000003</v>
      </c>
      <c r="H847" s="30">
        <v>443.45000000000005</v>
      </c>
      <c r="I847" s="22" t="s">
        <v>689</v>
      </c>
    </row>
    <row r="848" spans="1:9" ht="22.5" outlineLevel="2" x14ac:dyDescent="0.25">
      <c r="A848" s="18">
        <v>415</v>
      </c>
      <c r="B848" s="19">
        <v>45118</v>
      </c>
      <c r="C848" s="20" t="s">
        <v>632</v>
      </c>
      <c r="D848" s="21" t="s">
        <v>107</v>
      </c>
      <c r="E848" s="51">
        <v>0</v>
      </c>
      <c r="F848" s="51">
        <v>197.92</v>
      </c>
      <c r="G848" s="51">
        <v>243.70999999999998</v>
      </c>
      <c r="H848" s="30">
        <v>441.63</v>
      </c>
      <c r="I848" s="22" t="s">
        <v>690</v>
      </c>
    </row>
    <row r="849" spans="1:9" ht="22.5" outlineLevel="2" x14ac:dyDescent="0.25">
      <c r="A849" s="18">
        <v>416</v>
      </c>
      <c r="B849" s="19">
        <v>45118</v>
      </c>
      <c r="C849" s="20" t="s">
        <v>632</v>
      </c>
      <c r="D849" s="21" t="s">
        <v>107</v>
      </c>
      <c r="E849" s="51">
        <v>0</v>
      </c>
      <c r="F849" s="51">
        <v>197.92</v>
      </c>
      <c r="G849" s="51">
        <v>243.70999999999998</v>
      </c>
      <c r="H849" s="30">
        <v>441.63</v>
      </c>
      <c r="I849" s="22" t="s">
        <v>691</v>
      </c>
    </row>
    <row r="850" spans="1:9" ht="56.25" outlineLevel="2" x14ac:dyDescent="0.25">
      <c r="A850" s="18">
        <v>443</v>
      </c>
      <c r="B850" s="19">
        <v>45125</v>
      </c>
      <c r="C850" s="20" t="s">
        <v>632</v>
      </c>
      <c r="D850" s="21" t="s">
        <v>107</v>
      </c>
      <c r="E850" s="51">
        <v>3465.3599999999997</v>
      </c>
      <c r="F850" s="51">
        <v>1500.72</v>
      </c>
      <c r="G850" s="51">
        <v>898</v>
      </c>
      <c r="H850" s="30">
        <v>5864.08</v>
      </c>
      <c r="I850" s="22" t="s">
        <v>692</v>
      </c>
    </row>
    <row r="851" spans="1:9" ht="33.75" outlineLevel="2" x14ac:dyDescent="0.25">
      <c r="A851" s="18">
        <v>444</v>
      </c>
      <c r="B851" s="19">
        <v>45132</v>
      </c>
      <c r="C851" s="20" t="s">
        <v>632</v>
      </c>
      <c r="D851" s="21" t="s">
        <v>107</v>
      </c>
      <c r="E851" s="51">
        <v>1385.36</v>
      </c>
      <c r="F851" s="51">
        <v>659.7</v>
      </c>
      <c r="G851" s="51">
        <v>662.36</v>
      </c>
      <c r="H851" s="30">
        <v>2707.42</v>
      </c>
      <c r="I851" s="22" t="s">
        <v>693</v>
      </c>
    </row>
    <row r="852" spans="1:9" ht="33.75" outlineLevel="2" x14ac:dyDescent="0.25">
      <c r="A852" s="23">
        <v>445</v>
      </c>
      <c r="B852" s="24">
        <v>45132</v>
      </c>
      <c r="C852" s="25" t="s">
        <v>632</v>
      </c>
      <c r="D852" s="26" t="s">
        <v>107</v>
      </c>
      <c r="E852" s="46">
        <v>0</v>
      </c>
      <c r="F852" s="46">
        <v>98.96</v>
      </c>
      <c r="G852" s="46">
        <v>260.09000000000003</v>
      </c>
      <c r="H852" s="28">
        <v>359.05</v>
      </c>
      <c r="I852" s="29" t="s">
        <v>694</v>
      </c>
    </row>
    <row r="853" spans="1:9" ht="45" outlineLevel="2" x14ac:dyDescent="0.25">
      <c r="A853" s="18">
        <v>496</v>
      </c>
      <c r="B853" s="19">
        <v>45160</v>
      </c>
      <c r="C853" s="20" t="s">
        <v>632</v>
      </c>
      <c r="D853" s="21" t="s">
        <v>107</v>
      </c>
      <c r="E853" s="51">
        <v>2310.2399999999998</v>
      </c>
      <c r="F853" s="51">
        <v>1154.4000000000001</v>
      </c>
      <c r="G853" s="51">
        <v>1027.5</v>
      </c>
      <c r="H853" s="30">
        <v>4492.1399999999994</v>
      </c>
      <c r="I853" s="22" t="s">
        <v>695</v>
      </c>
    </row>
    <row r="854" spans="1:9" ht="33.75" outlineLevel="2" x14ac:dyDescent="0.25">
      <c r="A854" s="18">
        <v>497</v>
      </c>
      <c r="B854" s="19">
        <v>45160</v>
      </c>
      <c r="C854" s="20" t="s">
        <v>632</v>
      </c>
      <c r="D854" s="21" t="s">
        <v>107</v>
      </c>
      <c r="E854" s="51">
        <v>0</v>
      </c>
      <c r="F854" s="51">
        <v>197.92</v>
      </c>
      <c r="G854" s="51">
        <v>243.70999999999998</v>
      </c>
      <c r="H854" s="30">
        <v>441.63</v>
      </c>
      <c r="I854" s="22" t="s">
        <v>696</v>
      </c>
    </row>
    <row r="855" spans="1:9" ht="45" outlineLevel="2" x14ac:dyDescent="0.25">
      <c r="A855" s="18">
        <v>498</v>
      </c>
      <c r="B855" s="19">
        <v>45160</v>
      </c>
      <c r="C855" s="20" t="s">
        <v>632</v>
      </c>
      <c r="D855" s="21" t="s">
        <v>107</v>
      </c>
      <c r="E855" s="51">
        <v>1732.6799999999998</v>
      </c>
      <c r="F855" s="51">
        <v>692.64</v>
      </c>
      <c r="G855" s="51">
        <v>828.41</v>
      </c>
      <c r="H855" s="30">
        <v>3253.7299999999996</v>
      </c>
      <c r="I855" s="22" t="s">
        <v>697</v>
      </c>
    </row>
    <row r="856" spans="1:9" ht="33.75" outlineLevel="2" x14ac:dyDescent="0.25">
      <c r="A856" s="18">
        <v>542</v>
      </c>
      <c r="B856" s="19">
        <v>45174</v>
      </c>
      <c r="C856" s="20" t="s">
        <v>632</v>
      </c>
      <c r="D856" s="21" t="s">
        <v>107</v>
      </c>
      <c r="E856" s="51">
        <v>0</v>
      </c>
      <c r="F856" s="51">
        <v>197.92</v>
      </c>
      <c r="G856" s="51">
        <v>243.70999999999998</v>
      </c>
      <c r="H856" s="30">
        <v>441.63</v>
      </c>
      <c r="I856" s="22" t="s">
        <v>698</v>
      </c>
    </row>
    <row r="857" spans="1:9" ht="33.75" outlineLevel="2" x14ac:dyDescent="0.25">
      <c r="A857" s="18">
        <v>543</v>
      </c>
      <c r="B857" s="19">
        <v>45174</v>
      </c>
      <c r="C857" s="20" t="s">
        <v>632</v>
      </c>
      <c r="D857" s="21" t="s">
        <v>107</v>
      </c>
      <c r="E857" s="51">
        <v>0</v>
      </c>
      <c r="F857" s="51">
        <v>197.92</v>
      </c>
      <c r="G857" s="51">
        <v>243.70999999999998</v>
      </c>
      <c r="H857" s="30">
        <v>441.63</v>
      </c>
      <c r="I857" s="22" t="s">
        <v>699</v>
      </c>
    </row>
    <row r="858" spans="1:9" ht="33.75" outlineLevel="2" x14ac:dyDescent="0.25">
      <c r="A858" s="18">
        <v>544</v>
      </c>
      <c r="B858" s="19">
        <v>45174</v>
      </c>
      <c r="C858" s="20" t="s">
        <v>632</v>
      </c>
      <c r="D858" s="21" t="s">
        <v>107</v>
      </c>
      <c r="E858" s="51">
        <v>0</v>
      </c>
      <c r="F858" s="51">
        <v>197.92</v>
      </c>
      <c r="G858" s="51">
        <v>243.70999999999998</v>
      </c>
      <c r="H858" s="30">
        <v>441.63</v>
      </c>
      <c r="I858" s="22" t="s">
        <v>700</v>
      </c>
    </row>
    <row r="859" spans="1:9" ht="33.75" outlineLevel="2" x14ac:dyDescent="0.25">
      <c r="A859" s="18">
        <v>545</v>
      </c>
      <c r="B859" s="19">
        <v>45174</v>
      </c>
      <c r="C859" s="20" t="s">
        <v>632</v>
      </c>
      <c r="D859" s="21" t="s">
        <v>107</v>
      </c>
      <c r="E859" s="51">
        <v>0</v>
      </c>
      <c r="F859" s="51">
        <v>197.92</v>
      </c>
      <c r="G859" s="51">
        <v>243.70999999999998</v>
      </c>
      <c r="H859" s="30">
        <v>441.63</v>
      </c>
      <c r="I859" s="22" t="s">
        <v>701</v>
      </c>
    </row>
    <row r="860" spans="1:9" ht="22.5" outlineLevel="2" x14ac:dyDescent="0.25">
      <c r="A860" s="18">
        <v>558</v>
      </c>
      <c r="B860" s="19">
        <v>45181</v>
      </c>
      <c r="C860" s="20" t="s">
        <v>632</v>
      </c>
      <c r="D860" s="21" t="s">
        <v>107</v>
      </c>
      <c r="E860" s="51">
        <v>0</v>
      </c>
      <c r="F860" s="51">
        <v>197.92</v>
      </c>
      <c r="G860" s="51">
        <v>243.70999999999998</v>
      </c>
      <c r="H860" s="30">
        <v>441.63</v>
      </c>
      <c r="I860" s="22" t="s">
        <v>702</v>
      </c>
    </row>
    <row r="861" spans="1:9" ht="22.5" outlineLevel="2" x14ac:dyDescent="0.25">
      <c r="A861" s="18">
        <v>559</v>
      </c>
      <c r="B861" s="19">
        <v>45181</v>
      </c>
      <c r="C861" s="20" t="s">
        <v>632</v>
      </c>
      <c r="D861" s="21" t="s">
        <v>107</v>
      </c>
      <c r="E861" s="51">
        <v>0</v>
      </c>
      <c r="F861" s="51">
        <v>197.92</v>
      </c>
      <c r="G861" s="51">
        <v>243.70999999999998</v>
      </c>
      <c r="H861" s="30">
        <v>441.63</v>
      </c>
      <c r="I861" s="22" t="s">
        <v>703</v>
      </c>
    </row>
    <row r="862" spans="1:9" ht="33.75" outlineLevel="2" x14ac:dyDescent="0.25">
      <c r="A862" s="23">
        <v>560</v>
      </c>
      <c r="B862" s="24">
        <v>45181</v>
      </c>
      <c r="C862" s="25" t="s">
        <v>632</v>
      </c>
      <c r="D862" s="26" t="s">
        <v>107</v>
      </c>
      <c r="E862" s="46">
        <v>0</v>
      </c>
      <c r="F862" s="46">
        <v>197.92</v>
      </c>
      <c r="G862" s="46">
        <v>243.70999999999998</v>
      </c>
      <c r="H862" s="28">
        <v>441.63</v>
      </c>
      <c r="I862" s="29" t="s">
        <v>704</v>
      </c>
    </row>
    <row r="863" spans="1:9" ht="33.75" outlineLevel="2" x14ac:dyDescent="0.25">
      <c r="A863" s="18">
        <v>569</v>
      </c>
      <c r="B863" s="19">
        <v>45188</v>
      </c>
      <c r="C863" s="20" t="s">
        <v>632</v>
      </c>
      <c r="D863" s="21" t="s">
        <v>107</v>
      </c>
      <c r="E863" s="51">
        <v>0</v>
      </c>
      <c r="F863" s="51">
        <v>98.96</v>
      </c>
      <c r="G863" s="51">
        <v>207.48000000000002</v>
      </c>
      <c r="H863" s="30">
        <v>306.44</v>
      </c>
      <c r="I863" s="22" t="s">
        <v>705</v>
      </c>
    </row>
    <row r="864" spans="1:9" ht="33.75" outlineLevel="2" x14ac:dyDescent="0.25">
      <c r="A864" s="23">
        <v>570</v>
      </c>
      <c r="B864" s="24">
        <v>45188</v>
      </c>
      <c r="C864" s="25" t="s">
        <v>632</v>
      </c>
      <c r="D864" s="26" t="s">
        <v>107</v>
      </c>
      <c r="E864" s="46">
        <v>0</v>
      </c>
      <c r="F864" s="46">
        <v>197.92</v>
      </c>
      <c r="G864" s="46">
        <v>243.70999999999998</v>
      </c>
      <c r="H864" s="28">
        <v>441.63</v>
      </c>
      <c r="I864" s="29" t="s">
        <v>706</v>
      </c>
    </row>
    <row r="865" spans="1:9" ht="33.75" outlineLevel="2" x14ac:dyDescent="0.25">
      <c r="A865" s="23">
        <v>571</v>
      </c>
      <c r="B865" s="24">
        <v>45188</v>
      </c>
      <c r="C865" s="25" t="s">
        <v>632</v>
      </c>
      <c r="D865" s="26" t="s">
        <v>107</v>
      </c>
      <c r="E865" s="46">
        <v>0</v>
      </c>
      <c r="F865" s="46">
        <v>197.92</v>
      </c>
      <c r="G865" s="46">
        <v>243.70999999999998</v>
      </c>
      <c r="H865" s="28">
        <v>441.63</v>
      </c>
      <c r="I865" s="29" t="s">
        <v>707</v>
      </c>
    </row>
    <row r="866" spans="1:9" ht="33.75" outlineLevel="2" x14ac:dyDescent="0.25">
      <c r="A866" s="18">
        <v>572</v>
      </c>
      <c r="B866" s="19">
        <v>45188</v>
      </c>
      <c r="C866" s="20" t="s">
        <v>632</v>
      </c>
      <c r="D866" s="21" t="s">
        <v>107</v>
      </c>
      <c r="E866" s="51">
        <v>412.3</v>
      </c>
      <c r="F866" s="51">
        <v>296.88</v>
      </c>
      <c r="G866" s="51">
        <v>596.32000000000005</v>
      </c>
      <c r="H866" s="30">
        <v>1305.5</v>
      </c>
      <c r="I866" s="22" t="s">
        <v>708</v>
      </c>
    </row>
    <row r="867" spans="1:9" ht="33.75" outlineLevel="2" x14ac:dyDescent="0.25">
      <c r="A867" s="23">
        <v>573</v>
      </c>
      <c r="B867" s="24">
        <v>45188</v>
      </c>
      <c r="C867" s="25" t="s">
        <v>632</v>
      </c>
      <c r="D867" s="26" t="s">
        <v>107</v>
      </c>
      <c r="E867" s="46">
        <v>0</v>
      </c>
      <c r="F867" s="46">
        <v>98.96</v>
      </c>
      <c r="G867" s="46">
        <v>243.70999999999998</v>
      </c>
      <c r="H867" s="28">
        <v>342.66999999999996</v>
      </c>
      <c r="I867" s="29" t="s">
        <v>709</v>
      </c>
    </row>
    <row r="868" spans="1:9" ht="33.75" outlineLevel="2" x14ac:dyDescent="0.25">
      <c r="A868" s="23">
        <v>574</v>
      </c>
      <c r="B868" s="24">
        <v>45188</v>
      </c>
      <c r="C868" s="25" t="s">
        <v>632</v>
      </c>
      <c r="D868" s="26" t="s">
        <v>107</v>
      </c>
      <c r="E868" s="46">
        <v>0</v>
      </c>
      <c r="F868" s="46">
        <v>197.92</v>
      </c>
      <c r="G868" s="46">
        <v>176.54</v>
      </c>
      <c r="H868" s="28">
        <v>374.46</v>
      </c>
      <c r="I868" s="29" t="s">
        <v>710</v>
      </c>
    </row>
    <row r="869" spans="1:9" ht="33.75" outlineLevel="2" x14ac:dyDescent="0.25">
      <c r="A869" s="23">
        <v>575</v>
      </c>
      <c r="B869" s="24">
        <v>45188</v>
      </c>
      <c r="C869" s="25" t="s">
        <v>632</v>
      </c>
      <c r="D869" s="26" t="s">
        <v>107</v>
      </c>
      <c r="E869" s="46">
        <v>0</v>
      </c>
      <c r="F869" s="46">
        <v>197.92</v>
      </c>
      <c r="G869" s="46">
        <v>243.70999999999998</v>
      </c>
      <c r="H869" s="28">
        <v>441.63</v>
      </c>
      <c r="I869" s="29" t="s">
        <v>711</v>
      </c>
    </row>
    <row r="870" spans="1:9" ht="67.5" outlineLevel="2" x14ac:dyDescent="0.25">
      <c r="A870" s="23">
        <v>576</v>
      </c>
      <c r="B870" s="24">
        <v>45188</v>
      </c>
      <c r="C870" s="25" t="s">
        <v>632</v>
      </c>
      <c r="D870" s="26" t="s">
        <v>107</v>
      </c>
      <c r="E870" s="46">
        <v>2770.72</v>
      </c>
      <c r="F870" s="46">
        <v>1319.4</v>
      </c>
      <c r="G870" s="46">
        <v>950.59999999999991</v>
      </c>
      <c r="H870" s="28">
        <v>5040.7199999999993</v>
      </c>
      <c r="I870" s="29" t="s">
        <v>712</v>
      </c>
    </row>
    <row r="871" spans="1:9" ht="33.75" outlineLevel="2" x14ac:dyDescent="0.25">
      <c r="A871" s="23">
        <v>577</v>
      </c>
      <c r="B871" s="24">
        <v>45188</v>
      </c>
      <c r="C871" s="25" t="s">
        <v>632</v>
      </c>
      <c r="D871" s="26" t="s">
        <v>107</v>
      </c>
      <c r="E871" s="46">
        <v>0</v>
      </c>
      <c r="F871" s="46">
        <v>197.92</v>
      </c>
      <c r="G871" s="46">
        <v>243.70999999999998</v>
      </c>
      <c r="H871" s="28">
        <v>441.63</v>
      </c>
      <c r="I871" s="29" t="s">
        <v>713</v>
      </c>
    </row>
    <row r="872" spans="1:9" ht="33.75" outlineLevel="2" x14ac:dyDescent="0.25">
      <c r="A872" s="23">
        <v>578</v>
      </c>
      <c r="B872" s="24">
        <v>45188</v>
      </c>
      <c r="C872" s="25" t="s">
        <v>632</v>
      </c>
      <c r="D872" s="26" t="s">
        <v>107</v>
      </c>
      <c r="E872" s="46">
        <v>0</v>
      </c>
      <c r="F872" s="46">
        <v>197.92</v>
      </c>
      <c r="G872" s="46">
        <v>260.09000000000003</v>
      </c>
      <c r="H872" s="28">
        <v>458.01</v>
      </c>
      <c r="I872" s="29" t="s">
        <v>714</v>
      </c>
    </row>
    <row r="873" spans="1:9" ht="33.75" outlineLevel="2" x14ac:dyDescent="0.25">
      <c r="A873" s="18">
        <v>578</v>
      </c>
      <c r="B873" s="19">
        <v>45568</v>
      </c>
      <c r="C873" s="20" t="s">
        <v>632</v>
      </c>
      <c r="D873" s="21" t="s">
        <v>107</v>
      </c>
      <c r="E873" s="51">
        <v>0</v>
      </c>
      <c r="F873" s="51">
        <v>-197.92</v>
      </c>
      <c r="G873" s="51">
        <v>-260.08999999999997</v>
      </c>
      <c r="H873" s="30">
        <v>-458.01</v>
      </c>
      <c r="I873" s="22" t="s">
        <v>946</v>
      </c>
    </row>
    <row r="874" spans="1:9" ht="33.75" outlineLevel="2" x14ac:dyDescent="0.25">
      <c r="A874" s="23">
        <v>621</v>
      </c>
      <c r="B874" s="24">
        <v>45202</v>
      </c>
      <c r="C874" s="25" t="s">
        <v>632</v>
      </c>
      <c r="D874" s="26" t="s">
        <v>107</v>
      </c>
      <c r="E874" s="46">
        <v>0</v>
      </c>
      <c r="F874" s="46">
        <v>197.92</v>
      </c>
      <c r="G874" s="46">
        <v>212.76999999999998</v>
      </c>
      <c r="H874" s="28">
        <v>410.68999999999994</v>
      </c>
      <c r="I874" s="29" t="s">
        <v>715</v>
      </c>
    </row>
    <row r="875" spans="1:9" ht="33.75" outlineLevel="2" x14ac:dyDescent="0.25">
      <c r="A875" s="18">
        <v>622</v>
      </c>
      <c r="B875" s="19">
        <v>45202</v>
      </c>
      <c r="C875" s="20" t="s">
        <v>632</v>
      </c>
      <c r="D875" s="21" t="s">
        <v>107</v>
      </c>
      <c r="E875" s="51">
        <v>0</v>
      </c>
      <c r="F875" s="51">
        <v>197.92</v>
      </c>
      <c r="G875" s="51">
        <v>212.76999999999998</v>
      </c>
      <c r="H875" s="30">
        <v>410.68999999999994</v>
      </c>
      <c r="I875" s="22" t="s">
        <v>716</v>
      </c>
    </row>
    <row r="876" spans="1:9" ht="22.5" outlineLevel="2" x14ac:dyDescent="0.25">
      <c r="A876" s="18">
        <v>622</v>
      </c>
      <c r="B876" s="19">
        <v>45286</v>
      </c>
      <c r="C876" s="20" t="s">
        <v>632</v>
      </c>
      <c r="D876" s="21" t="s">
        <v>107</v>
      </c>
      <c r="E876" s="51">
        <v>0</v>
      </c>
      <c r="F876" s="51">
        <v>0</v>
      </c>
      <c r="G876" s="51">
        <v>-67.17</v>
      </c>
      <c r="H876" s="30">
        <v>-67.17</v>
      </c>
      <c r="I876" s="22" t="s">
        <v>952</v>
      </c>
    </row>
    <row r="877" spans="1:9" ht="33.75" outlineLevel="2" x14ac:dyDescent="0.25">
      <c r="A877" s="23">
        <v>640</v>
      </c>
      <c r="B877" s="24">
        <v>45209</v>
      </c>
      <c r="C877" s="25" t="s">
        <v>632</v>
      </c>
      <c r="D877" s="26" t="s">
        <v>107</v>
      </c>
      <c r="E877" s="46">
        <v>0</v>
      </c>
      <c r="F877" s="46">
        <v>197.92</v>
      </c>
      <c r="G877" s="46">
        <v>243.70999999999998</v>
      </c>
      <c r="H877" s="28">
        <v>441.63</v>
      </c>
      <c r="I877" s="29" t="s">
        <v>717</v>
      </c>
    </row>
    <row r="878" spans="1:9" ht="33.75" outlineLevel="2" x14ac:dyDescent="0.25">
      <c r="A878" s="18">
        <v>641</v>
      </c>
      <c r="B878" s="19">
        <v>45209</v>
      </c>
      <c r="C878" s="20" t="s">
        <v>632</v>
      </c>
      <c r="D878" s="21" t="s">
        <v>107</v>
      </c>
      <c r="E878" s="51">
        <v>0</v>
      </c>
      <c r="F878" s="51">
        <v>197.92</v>
      </c>
      <c r="G878" s="51">
        <v>243.70999999999998</v>
      </c>
      <c r="H878" s="30">
        <v>441.63</v>
      </c>
      <c r="I878" s="22" t="s">
        <v>718</v>
      </c>
    </row>
    <row r="879" spans="1:9" ht="33.75" outlineLevel="2" x14ac:dyDescent="0.25">
      <c r="A879" s="23">
        <v>642</v>
      </c>
      <c r="B879" s="24">
        <v>45209</v>
      </c>
      <c r="C879" s="25" t="s">
        <v>632</v>
      </c>
      <c r="D879" s="26" t="s">
        <v>107</v>
      </c>
      <c r="E879" s="46">
        <v>0</v>
      </c>
      <c r="F879" s="46">
        <v>197.92</v>
      </c>
      <c r="G879" s="46">
        <v>283.75</v>
      </c>
      <c r="H879" s="28">
        <v>481.66999999999996</v>
      </c>
      <c r="I879" s="29" t="s">
        <v>719</v>
      </c>
    </row>
    <row r="880" spans="1:9" ht="22.5" outlineLevel="2" x14ac:dyDescent="0.25">
      <c r="A880" s="23">
        <v>642</v>
      </c>
      <c r="B880" s="24">
        <v>45286</v>
      </c>
      <c r="C880" s="25" t="s">
        <v>632</v>
      </c>
      <c r="D880" s="26" t="s">
        <v>107</v>
      </c>
      <c r="E880" s="46">
        <v>0</v>
      </c>
      <c r="F880" s="46">
        <v>0</v>
      </c>
      <c r="G880" s="46">
        <v>-67.17</v>
      </c>
      <c r="H880" s="28">
        <v>-67.17</v>
      </c>
      <c r="I880" s="29" t="s">
        <v>953</v>
      </c>
    </row>
    <row r="881" spans="1:9" ht="56.25" outlineLevel="2" x14ac:dyDescent="0.25">
      <c r="A881" s="18">
        <v>643</v>
      </c>
      <c r="B881" s="19">
        <v>45209</v>
      </c>
      <c r="C881" s="20" t="s">
        <v>632</v>
      </c>
      <c r="D881" s="21" t="s">
        <v>107</v>
      </c>
      <c r="E881" s="51">
        <v>1649.2</v>
      </c>
      <c r="F881" s="51">
        <v>791.68</v>
      </c>
      <c r="G881" s="51">
        <v>499.82000000000005</v>
      </c>
      <c r="H881" s="30">
        <v>2940.7000000000003</v>
      </c>
      <c r="I881" s="22" t="s">
        <v>720</v>
      </c>
    </row>
    <row r="882" spans="1:9" ht="33.75" outlineLevel="2" x14ac:dyDescent="0.25">
      <c r="A882" s="23">
        <v>661</v>
      </c>
      <c r="B882" s="24">
        <v>45216</v>
      </c>
      <c r="C882" s="25" t="s">
        <v>632</v>
      </c>
      <c r="D882" s="26" t="s">
        <v>107</v>
      </c>
      <c r="E882" s="46">
        <v>0</v>
      </c>
      <c r="F882" s="46">
        <v>197.92</v>
      </c>
      <c r="G882" s="46">
        <v>243.70999999999998</v>
      </c>
      <c r="H882" s="28">
        <v>441.63</v>
      </c>
      <c r="I882" s="29" t="s">
        <v>721</v>
      </c>
    </row>
    <row r="883" spans="1:9" ht="33.75" outlineLevel="2" x14ac:dyDescent="0.25">
      <c r="A883" s="23">
        <v>662</v>
      </c>
      <c r="B883" s="24">
        <v>45216</v>
      </c>
      <c r="C883" s="25" t="s">
        <v>632</v>
      </c>
      <c r="D883" s="26" t="s">
        <v>107</v>
      </c>
      <c r="E883" s="46">
        <v>0</v>
      </c>
      <c r="F883" s="46">
        <v>197.92</v>
      </c>
      <c r="G883" s="46">
        <v>243.70999999999998</v>
      </c>
      <c r="H883" s="28">
        <v>441.63</v>
      </c>
      <c r="I883" s="29" t="s">
        <v>722</v>
      </c>
    </row>
    <row r="884" spans="1:9" ht="45" outlineLevel="2" x14ac:dyDescent="0.25">
      <c r="A884" s="23">
        <v>663</v>
      </c>
      <c r="B884" s="24">
        <v>45216</v>
      </c>
      <c r="C884" s="25" t="s">
        <v>632</v>
      </c>
      <c r="D884" s="26" t="s">
        <v>107</v>
      </c>
      <c r="E884" s="46">
        <v>2310.2399999999998</v>
      </c>
      <c r="F884" s="46">
        <v>923.52</v>
      </c>
      <c r="G884" s="46">
        <v>893.76</v>
      </c>
      <c r="H884" s="28">
        <v>4127.5199999999995</v>
      </c>
      <c r="I884" s="29" t="s">
        <v>723</v>
      </c>
    </row>
    <row r="885" spans="1:9" ht="33.75" outlineLevel="2" x14ac:dyDescent="0.25">
      <c r="A885" s="23">
        <v>674</v>
      </c>
      <c r="B885" s="24">
        <v>45223</v>
      </c>
      <c r="C885" s="25" t="s">
        <v>632</v>
      </c>
      <c r="D885" s="26" t="s">
        <v>107</v>
      </c>
      <c r="E885" s="46">
        <v>0</v>
      </c>
      <c r="F885" s="46">
        <v>98.96</v>
      </c>
      <c r="G885" s="46">
        <v>260.09000000000003</v>
      </c>
      <c r="H885" s="28">
        <v>359.05</v>
      </c>
      <c r="I885" s="29" t="s">
        <v>724</v>
      </c>
    </row>
    <row r="886" spans="1:9" ht="45" outlineLevel="2" x14ac:dyDescent="0.25">
      <c r="A886" s="23">
        <v>699</v>
      </c>
      <c r="B886" s="24">
        <v>45223</v>
      </c>
      <c r="C886" s="25" t="s">
        <v>632</v>
      </c>
      <c r="D886" s="26" t="s">
        <v>107</v>
      </c>
      <c r="E886" s="46">
        <v>1732.6799999999998</v>
      </c>
      <c r="F886" s="46">
        <v>692.64</v>
      </c>
      <c r="G886" s="46">
        <v>822.95</v>
      </c>
      <c r="H886" s="28">
        <v>3248.2699999999995</v>
      </c>
      <c r="I886" s="29" t="s">
        <v>725</v>
      </c>
    </row>
    <row r="887" spans="1:9" ht="56.25" outlineLevel="2" x14ac:dyDescent="0.25">
      <c r="A887" s="23">
        <v>710</v>
      </c>
      <c r="B887" s="24">
        <v>45237</v>
      </c>
      <c r="C887" s="20" t="s">
        <v>632</v>
      </c>
      <c r="D887" s="26" t="s">
        <v>107</v>
      </c>
      <c r="E887" s="46">
        <v>3463.3999999999996</v>
      </c>
      <c r="F887" s="46">
        <v>1319.4</v>
      </c>
      <c r="G887" s="46">
        <v>1303.73</v>
      </c>
      <c r="H887" s="28">
        <v>6086.5299999999988</v>
      </c>
      <c r="I887" s="29" t="s">
        <v>855</v>
      </c>
    </row>
    <row r="888" spans="1:9" ht="33.75" outlineLevel="2" x14ac:dyDescent="0.25">
      <c r="A888" s="23">
        <v>720</v>
      </c>
      <c r="B888" s="24">
        <v>45240</v>
      </c>
      <c r="C888" s="25" t="s">
        <v>632</v>
      </c>
      <c r="D888" s="26" t="s">
        <v>107</v>
      </c>
      <c r="E888" s="46">
        <v>0</v>
      </c>
      <c r="F888" s="46">
        <v>197.92</v>
      </c>
      <c r="G888" s="46">
        <v>243.70999999999998</v>
      </c>
      <c r="H888" s="28">
        <v>441.63</v>
      </c>
      <c r="I888" s="29" t="s">
        <v>865</v>
      </c>
    </row>
    <row r="889" spans="1:9" ht="45" outlineLevel="2" x14ac:dyDescent="0.25">
      <c r="A889" s="23">
        <v>721</v>
      </c>
      <c r="B889" s="24">
        <v>45240</v>
      </c>
      <c r="C889" s="25" t="s">
        <v>632</v>
      </c>
      <c r="D889" s="26" t="s">
        <v>107</v>
      </c>
      <c r="E889" s="46">
        <v>0</v>
      </c>
      <c r="F889" s="46">
        <v>197.92</v>
      </c>
      <c r="G889" s="46">
        <v>243.70999999999998</v>
      </c>
      <c r="H889" s="28">
        <v>441.63</v>
      </c>
      <c r="I889" s="29" t="s">
        <v>866</v>
      </c>
    </row>
    <row r="890" spans="1:9" ht="22.5" outlineLevel="2" x14ac:dyDescent="0.25">
      <c r="A890" s="23">
        <v>722</v>
      </c>
      <c r="B890" s="24">
        <v>45240</v>
      </c>
      <c r="C890" s="25" t="s">
        <v>632</v>
      </c>
      <c r="D890" s="26" t="s">
        <v>107</v>
      </c>
      <c r="E890" s="46">
        <v>0</v>
      </c>
      <c r="F890" s="46">
        <v>98.96</v>
      </c>
      <c r="G890" s="46">
        <v>134.68</v>
      </c>
      <c r="H890" s="28">
        <v>233.64</v>
      </c>
      <c r="I890" s="29" t="s">
        <v>867</v>
      </c>
    </row>
    <row r="891" spans="1:9" ht="22.5" outlineLevel="2" x14ac:dyDescent="0.25">
      <c r="A891" s="23">
        <v>722</v>
      </c>
      <c r="B891" s="24">
        <v>45652</v>
      </c>
      <c r="C891" s="25" t="s">
        <v>632</v>
      </c>
      <c r="D891" s="26" t="s">
        <v>107</v>
      </c>
      <c r="E891" s="46">
        <v>0</v>
      </c>
      <c r="F891" s="46">
        <v>0</v>
      </c>
      <c r="G891" s="46">
        <v>-134.68</v>
      </c>
      <c r="H891" s="28">
        <v>-134.68</v>
      </c>
      <c r="I891" s="29" t="s">
        <v>1102</v>
      </c>
    </row>
    <row r="892" spans="1:9" ht="33.75" outlineLevel="2" x14ac:dyDescent="0.25">
      <c r="A892" s="23">
        <v>723</v>
      </c>
      <c r="B892" s="24">
        <v>45240</v>
      </c>
      <c r="C892" s="25" t="s">
        <v>632</v>
      </c>
      <c r="D892" s="26" t="s">
        <v>107</v>
      </c>
      <c r="E892" s="46">
        <v>0</v>
      </c>
      <c r="F892" s="46">
        <v>197.92</v>
      </c>
      <c r="G892" s="46">
        <v>243.70999999999998</v>
      </c>
      <c r="H892" s="28">
        <v>441.63</v>
      </c>
      <c r="I892" s="29" t="s">
        <v>868</v>
      </c>
    </row>
    <row r="893" spans="1:9" ht="33.75" outlineLevel="2" x14ac:dyDescent="0.25">
      <c r="A893" s="23">
        <v>742</v>
      </c>
      <c r="B893" s="24">
        <v>45244</v>
      </c>
      <c r="C893" s="25" t="s">
        <v>632</v>
      </c>
      <c r="D893" s="26" t="s">
        <v>107</v>
      </c>
      <c r="E893" s="46">
        <v>0</v>
      </c>
      <c r="F893" s="46">
        <v>197.92</v>
      </c>
      <c r="G893" s="46">
        <v>529.45000000000005</v>
      </c>
      <c r="H893" s="28">
        <v>727.37</v>
      </c>
      <c r="I893" s="29" t="s">
        <v>897</v>
      </c>
    </row>
    <row r="894" spans="1:9" ht="22.5" outlineLevel="2" x14ac:dyDescent="0.25">
      <c r="A894" s="23">
        <v>742</v>
      </c>
      <c r="B894" s="24">
        <v>45286</v>
      </c>
      <c r="C894" s="25" t="s">
        <v>632</v>
      </c>
      <c r="D894" s="26" t="s">
        <v>107</v>
      </c>
      <c r="E894" s="46">
        <v>0</v>
      </c>
      <c r="F894" s="46">
        <v>0</v>
      </c>
      <c r="G894" s="46">
        <v>-67.17</v>
      </c>
      <c r="H894" s="28">
        <v>-67.17</v>
      </c>
      <c r="I894" s="29" t="s">
        <v>955</v>
      </c>
    </row>
    <row r="895" spans="1:9" ht="33.75" outlineLevel="2" x14ac:dyDescent="0.25">
      <c r="A895" s="23">
        <v>776</v>
      </c>
      <c r="B895" s="24">
        <v>45258</v>
      </c>
      <c r="C895" s="25" t="s">
        <v>632</v>
      </c>
      <c r="D895" s="26" t="s">
        <v>107</v>
      </c>
      <c r="E895" s="46">
        <v>0</v>
      </c>
      <c r="F895" s="46">
        <v>197.92</v>
      </c>
      <c r="G895" s="46">
        <v>243.70999999999998</v>
      </c>
      <c r="H895" s="28">
        <v>441.63</v>
      </c>
      <c r="I895" s="29" t="s">
        <v>932</v>
      </c>
    </row>
    <row r="896" spans="1:9" ht="33.75" outlineLevel="2" x14ac:dyDescent="0.25">
      <c r="A896" s="23">
        <v>777</v>
      </c>
      <c r="B896" s="24">
        <v>45258</v>
      </c>
      <c r="C896" s="25" t="s">
        <v>632</v>
      </c>
      <c r="D896" s="26" t="s">
        <v>107</v>
      </c>
      <c r="E896" s="46">
        <v>0</v>
      </c>
      <c r="F896" s="46">
        <v>197.92</v>
      </c>
      <c r="G896" s="46">
        <v>243.70999999999998</v>
      </c>
      <c r="H896" s="28">
        <v>441.63</v>
      </c>
      <c r="I896" s="29" t="s">
        <v>933</v>
      </c>
    </row>
    <row r="897" spans="1:9" ht="33.75" outlineLevel="2" x14ac:dyDescent="0.25">
      <c r="A897" s="23">
        <v>778</v>
      </c>
      <c r="B897" s="24">
        <v>45258</v>
      </c>
      <c r="C897" s="25" t="s">
        <v>632</v>
      </c>
      <c r="D897" s="26" t="s">
        <v>107</v>
      </c>
      <c r="E897" s="46">
        <v>0</v>
      </c>
      <c r="F897" s="46">
        <v>197.92</v>
      </c>
      <c r="G897" s="46">
        <v>243.70999999999998</v>
      </c>
      <c r="H897" s="28">
        <v>441.63</v>
      </c>
      <c r="I897" s="29" t="s">
        <v>934</v>
      </c>
    </row>
    <row r="898" spans="1:9" ht="56.25" outlineLevel="2" x14ac:dyDescent="0.25">
      <c r="A898" s="18">
        <v>779</v>
      </c>
      <c r="B898" s="19">
        <v>45258</v>
      </c>
      <c r="C898" s="20" t="s">
        <v>632</v>
      </c>
      <c r="D898" s="21" t="s">
        <v>107</v>
      </c>
      <c r="E898" s="51">
        <v>2078.04</v>
      </c>
      <c r="F898" s="51">
        <v>791.64</v>
      </c>
      <c r="G898" s="51">
        <v>498.39</v>
      </c>
      <c r="H898" s="30">
        <v>3368.0699999999997</v>
      </c>
      <c r="I898" s="22" t="s">
        <v>935</v>
      </c>
    </row>
    <row r="899" spans="1:9" ht="33.75" outlineLevel="2" x14ac:dyDescent="0.25">
      <c r="A899" s="23">
        <v>819</v>
      </c>
      <c r="B899" s="24">
        <v>45265</v>
      </c>
      <c r="C899" s="25" t="s">
        <v>632</v>
      </c>
      <c r="D899" s="26" t="s">
        <v>107</v>
      </c>
      <c r="E899" s="46">
        <v>0</v>
      </c>
      <c r="F899" s="46">
        <v>197.92</v>
      </c>
      <c r="G899" s="46">
        <v>245.53000000000003</v>
      </c>
      <c r="H899" s="28">
        <v>443.45000000000005</v>
      </c>
      <c r="I899" s="29" t="s">
        <v>987</v>
      </c>
    </row>
    <row r="900" spans="1:9" ht="33.75" outlineLevel="2" x14ac:dyDescent="0.25">
      <c r="A900" s="18">
        <v>820</v>
      </c>
      <c r="B900" s="19">
        <v>45265</v>
      </c>
      <c r="C900" s="20" t="s">
        <v>632</v>
      </c>
      <c r="D900" s="21" t="s">
        <v>107</v>
      </c>
      <c r="E900" s="51">
        <v>0</v>
      </c>
      <c r="F900" s="51">
        <v>197.92</v>
      </c>
      <c r="G900" s="51">
        <v>245.53000000000003</v>
      </c>
      <c r="H900" s="30">
        <v>443.45000000000005</v>
      </c>
      <c r="I900" s="22" t="s">
        <v>988</v>
      </c>
    </row>
    <row r="901" spans="1:9" ht="33.75" outlineLevel="2" x14ac:dyDescent="0.25">
      <c r="A901" s="18">
        <v>821</v>
      </c>
      <c r="B901" s="19">
        <v>45265</v>
      </c>
      <c r="C901" s="20" t="s">
        <v>632</v>
      </c>
      <c r="D901" s="21" t="s">
        <v>107</v>
      </c>
      <c r="E901" s="51">
        <v>0</v>
      </c>
      <c r="F901" s="51">
        <v>197.92</v>
      </c>
      <c r="G901" s="51">
        <v>245.53000000000003</v>
      </c>
      <c r="H901" s="30">
        <v>443.45000000000005</v>
      </c>
      <c r="I901" s="22" t="s">
        <v>989</v>
      </c>
    </row>
    <row r="902" spans="1:9" ht="45" outlineLevel="2" x14ac:dyDescent="0.25">
      <c r="A902" s="23">
        <v>821</v>
      </c>
      <c r="B902" s="24">
        <v>45286</v>
      </c>
      <c r="C902" s="25" t="s">
        <v>632</v>
      </c>
      <c r="D902" s="26" t="s">
        <v>107</v>
      </c>
      <c r="E902" s="46">
        <v>0</v>
      </c>
      <c r="F902" s="46">
        <v>-197.92</v>
      </c>
      <c r="G902" s="46">
        <v>-245.53</v>
      </c>
      <c r="H902" s="28">
        <v>-443.45</v>
      </c>
      <c r="I902" s="29" t="s">
        <v>990</v>
      </c>
    </row>
    <row r="903" spans="1:9" ht="33.75" outlineLevel="2" x14ac:dyDescent="0.25">
      <c r="A903" s="23">
        <v>898</v>
      </c>
      <c r="B903" s="24">
        <v>45286</v>
      </c>
      <c r="C903" s="25" t="s">
        <v>632</v>
      </c>
      <c r="D903" s="26" t="s">
        <v>107</v>
      </c>
      <c r="E903" s="46">
        <v>0</v>
      </c>
      <c r="F903" s="46">
        <v>197.92</v>
      </c>
      <c r="G903" s="46">
        <v>245.53000000000003</v>
      </c>
      <c r="H903" s="28">
        <v>443.45000000000005</v>
      </c>
      <c r="I903" s="29" t="s">
        <v>1088</v>
      </c>
    </row>
    <row r="904" spans="1:9" ht="33.75" outlineLevel="2" x14ac:dyDescent="0.25">
      <c r="A904" s="23">
        <v>899</v>
      </c>
      <c r="B904" s="24">
        <v>45286</v>
      </c>
      <c r="C904" s="25" t="s">
        <v>632</v>
      </c>
      <c r="D904" s="26" t="s">
        <v>107</v>
      </c>
      <c r="E904" s="46">
        <v>0</v>
      </c>
      <c r="F904" s="46">
        <v>395.84</v>
      </c>
      <c r="G904" s="46">
        <v>491.06000000000006</v>
      </c>
      <c r="H904" s="28">
        <v>886.90000000000009</v>
      </c>
      <c r="I904" s="29" t="s">
        <v>1089</v>
      </c>
    </row>
    <row r="905" spans="1:9" ht="45" outlineLevel="2" x14ac:dyDescent="0.25">
      <c r="A905" s="23">
        <v>900</v>
      </c>
      <c r="B905" s="24">
        <v>45286</v>
      </c>
      <c r="C905" s="25" t="s">
        <v>632</v>
      </c>
      <c r="D905" s="26" t="s">
        <v>107</v>
      </c>
      <c r="E905" s="46">
        <v>824.6</v>
      </c>
      <c r="F905" s="46">
        <v>494.79999999999995</v>
      </c>
      <c r="G905" s="46">
        <v>134.34</v>
      </c>
      <c r="H905" s="28">
        <v>1453.74</v>
      </c>
      <c r="I905" s="29" t="s">
        <v>1090</v>
      </c>
    </row>
    <row r="906" spans="1:9" ht="33.75" outlineLevel="2" x14ac:dyDescent="0.25">
      <c r="A906" s="23">
        <v>901</v>
      </c>
      <c r="B906" s="24">
        <v>45286</v>
      </c>
      <c r="C906" s="25" t="s">
        <v>632</v>
      </c>
      <c r="D906" s="26" t="s">
        <v>107</v>
      </c>
      <c r="E906" s="46">
        <v>0</v>
      </c>
      <c r="F906" s="46">
        <v>197.92</v>
      </c>
      <c r="G906" s="46">
        <v>245.53000000000003</v>
      </c>
      <c r="H906" s="28">
        <v>443.45000000000005</v>
      </c>
      <c r="I906" s="29" t="s">
        <v>1091</v>
      </c>
    </row>
    <row r="907" spans="1:9" ht="33.75" outlineLevel="2" x14ac:dyDescent="0.25">
      <c r="A907" s="23">
        <v>902</v>
      </c>
      <c r="B907" s="24">
        <v>45286</v>
      </c>
      <c r="C907" s="25" t="s">
        <v>632</v>
      </c>
      <c r="D907" s="26" t="s">
        <v>107</v>
      </c>
      <c r="E907" s="46">
        <v>0</v>
      </c>
      <c r="F907" s="46">
        <v>197.92</v>
      </c>
      <c r="G907" s="46">
        <v>67.17</v>
      </c>
      <c r="H907" s="28">
        <v>265.08999999999997</v>
      </c>
      <c r="I907" s="29" t="s">
        <v>1092</v>
      </c>
    </row>
    <row r="908" spans="1:9" ht="33.75" outlineLevel="2" x14ac:dyDescent="0.25">
      <c r="A908" s="23">
        <v>903</v>
      </c>
      <c r="B908" s="24">
        <v>45286</v>
      </c>
      <c r="C908" s="25" t="s">
        <v>632</v>
      </c>
      <c r="D908" s="26" t="s">
        <v>107</v>
      </c>
      <c r="E908" s="46">
        <v>0</v>
      </c>
      <c r="F908" s="46">
        <v>197.92</v>
      </c>
      <c r="G908" s="46">
        <v>245.53000000000003</v>
      </c>
      <c r="H908" s="28">
        <v>443.45000000000005</v>
      </c>
      <c r="I908" s="29" t="s">
        <v>1093</v>
      </c>
    </row>
    <row r="909" spans="1:9" ht="33.75" outlineLevel="2" x14ac:dyDescent="0.25">
      <c r="A909" s="23">
        <v>904</v>
      </c>
      <c r="B909" s="24">
        <v>45286</v>
      </c>
      <c r="C909" s="25" t="s">
        <v>632</v>
      </c>
      <c r="D909" s="26" t="s">
        <v>107</v>
      </c>
      <c r="E909" s="46">
        <v>0</v>
      </c>
      <c r="F909" s="46">
        <v>197.92</v>
      </c>
      <c r="G909" s="46">
        <v>245.53000000000003</v>
      </c>
      <c r="H909" s="28">
        <v>443.45000000000005</v>
      </c>
      <c r="I909" s="29" t="s">
        <v>1094</v>
      </c>
    </row>
    <row r="910" spans="1:9" ht="33.75" outlineLevel="2" x14ac:dyDescent="0.25">
      <c r="A910" s="23">
        <v>905</v>
      </c>
      <c r="B910" s="24">
        <v>45286</v>
      </c>
      <c r="C910" s="25" t="s">
        <v>632</v>
      </c>
      <c r="D910" s="26" t="s">
        <v>107</v>
      </c>
      <c r="E910" s="46">
        <v>0</v>
      </c>
      <c r="F910" s="46">
        <v>197.92</v>
      </c>
      <c r="G910" s="46">
        <v>245.53000000000003</v>
      </c>
      <c r="H910" s="28">
        <v>443.45000000000005</v>
      </c>
      <c r="I910" s="29" t="s">
        <v>1095</v>
      </c>
    </row>
    <row r="911" spans="1:9" ht="33.75" outlineLevel="2" x14ac:dyDescent="0.25">
      <c r="A911" s="23">
        <v>906</v>
      </c>
      <c r="B911" s="24">
        <v>45286</v>
      </c>
      <c r="C911" s="25" t="s">
        <v>632</v>
      </c>
      <c r="D911" s="26" t="s">
        <v>107</v>
      </c>
      <c r="E911" s="46">
        <v>0</v>
      </c>
      <c r="F911" s="46">
        <v>197.92</v>
      </c>
      <c r="G911" s="46">
        <v>245.53000000000003</v>
      </c>
      <c r="H911" s="28">
        <v>443.45000000000005</v>
      </c>
      <c r="I911" s="29" t="s">
        <v>1096</v>
      </c>
    </row>
    <row r="912" spans="1:9" ht="33.75" outlineLevel="2" x14ac:dyDescent="0.25">
      <c r="A912" s="23">
        <v>907</v>
      </c>
      <c r="B912" s="24">
        <v>45286</v>
      </c>
      <c r="C912" s="25" t="s">
        <v>632</v>
      </c>
      <c r="D912" s="26" t="s">
        <v>107</v>
      </c>
      <c r="E912" s="46">
        <v>0</v>
      </c>
      <c r="F912" s="46">
        <v>197.92</v>
      </c>
      <c r="G912" s="46">
        <v>252.81</v>
      </c>
      <c r="H912" s="28">
        <v>450.73</v>
      </c>
      <c r="I912" s="29" t="s">
        <v>1097</v>
      </c>
    </row>
    <row r="913" spans="1:9" outlineLevel="1" x14ac:dyDescent="0.25">
      <c r="A913" s="43"/>
      <c r="B913" s="44"/>
      <c r="C913" s="45" t="s">
        <v>1147</v>
      </c>
      <c r="D913" s="39"/>
      <c r="E913" s="52">
        <f>SUBTOTAL(9,E789:E912)</f>
        <v>38520.020000000004</v>
      </c>
      <c r="F913" s="52">
        <f t="shared" ref="F913:H913" si="0">SUBTOTAL(9,F789:F912)</f>
        <v>34191.699999999939</v>
      </c>
      <c r="G913" s="52">
        <f t="shared" si="0"/>
        <v>40298.709999999941</v>
      </c>
      <c r="H913" s="52">
        <f t="shared" si="0"/>
        <v>113010.43000000005</v>
      </c>
      <c r="I913" s="42"/>
    </row>
    <row r="914" spans="1:9" ht="45" outlineLevel="2" x14ac:dyDescent="0.25">
      <c r="A914" s="23">
        <v>870</v>
      </c>
      <c r="B914" s="24">
        <v>45275</v>
      </c>
      <c r="C914" s="25" t="s">
        <v>1049</v>
      </c>
      <c r="D914" s="26" t="s">
        <v>104</v>
      </c>
      <c r="E914" s="46">
        <v>412.3</v>
      </c>
      <c r="F914" s="46">
        <v>197.92</v>
      </c>
      <c r="G914" s="46">
        <v>716.91</v>
      </c>
      <c r="H914" s="28">
        <v>1327.13</v>
      </c>
      <c r="I914" s="29" t="s">
        <v>1050</v>
      </c>
    </row>
    <row r="915" spans="1:9" outlineLevel="1" x14ac:dyDescent="0.25">
      <c r="A915" s="43"/>
      <c r="B915" s="44"/>
      <c r="C915" s="45" t="s">
        <v>1148</v>
      </c>
      <c r="D915" s="39"/>
      <c r="E915" s="52">
        <f>SUBTOTAL(9,E914:E914)</f>
        <v>412.3</v>
      </c>
      <c r="F915" s="52">
        <f>SUBTOTAL(9,F914:F914)</f>
        <v>197.92</v>
      </c>
      <c r="G915" s="52">
        <f>SUBTOTAL(9,G914:G914)</f>
        <v>716.91</v>
      </c>
      <c r="H915" s="41">
        <f>SUBTOTAL(9,H914:H914)</f>
        <v>1327.13</v>
      </c>
      <c r="I915" s="42"/>
    </row>
    <row r="916" spans="1:9" ht="22.5" outlineLevel="2" x14ac:dyDescent="0.25">
      <c r="A916" s="23">
        <v>86</v>
      </c>
      <c r="B916" s="24">
        <v>44979</v>
      </c>
      <c r="C916" s="25" t="s">
        <v>726</v>
      </c>
      <c r="D916" s="26" t="s">
        <v>107</v>
      </c>
      <c r="E916" s="46">
        <v>0</v>
      </c>
      <c r="F916" s="46">
        <v>197.92</v>
      </c>
      <c r="G916" s="46">
        <v>1692.6000000000001</v>
      </c>
      <c r="H916" s="28">
        <v>1890.5200000000002</v>
      </c>
      <c r="I916" s="29" t="s">
        <v>727</v>
      </c>
    </row>
    <row r="917" spans="1:9" ht="33.75" outlineLevel="2" x14ac:dyDescent="0.25">
      <c r="A917" s="23">
        <v>214</v>
      </c>
      <c r="B917" s="24">
        <v>45034</v>
      </c>
      <c r="C917" s="25" t="s">
        <v>726</v>
      </c>
      <c r="D917" s="26" t="s">
        <v>107</v>
      </c>
      <c r="E917" s="46">
        <v>412.3</v>
      </c>
      <c r="F917" s="46">
        <v>197.92</v>
      </c>
      <c r="G917" s="46">
        <v>1242.76</v>
      </c>
      <c r="H917" s="28">
        <v>1852.98</v>
      </c>
      <c r="I917" s="29" t="s">
        <v>728</v>
      </c>
    </row>
    <row r="918" spans="1:9" ht="22.5" outlineLevel="2" x14ac:dyDescent="0.25">
      <c r="A918" s="23">
        <v>264</v>
      </c>
      <c r="B918" s="24">
        <v>45055</v>
      </c>
      <c r="C918" s="25" t="s">
        <v>726</v>
      </c>
      <c r="D918" s="26" t="s">
        <v>107</v>
      </c>
      <c r="E918" s="46">
        <v>0</v>
      </c>
      <c r="F918" s="46">
        <v>197.92</v>
      </c>
      <c r="G918" s="46">
        <v>1690.78</v>
      </c>
      <c r="H918" s="28">
        <v>1888.7</v>
      </c>
      <c r="I918" s="29" t="s">
        <v>729</v>
      </c>
    </row>
    <row r="919" spans="1:9" ht="33.75" outlineLevel="2" x14ac:dyDescent="0.25">
      <c r="A919" s="23">
        <v>396</v>
      </c>
      <c r="B919" s="24">
        <v>45111</v>
      </c>
      <c r="C919" s="25" t="s">
        <v>726</v>
      </c>
      <c r="D919" s="26" t="s">
        <v>107</v>
      </c>
      <c r="E919" s="46">
        <v>1236.9000000000001</v>
      </c>
      <c r="F919" s="46">
        <v>791.68</v>
      </c>
      <c r="G919" s="46">
        <v>1692.6000000000001</v>
      </c>
      <c r="H919" s="28">
        <v>3721.1800000000003</v>
      </c>
      <c r="I919" s="29" t="s">
        <v>730</v>
      </c>
    </row>
    <row r="920" spans="1:9" ht="33.75" outlineLevel="2" x14ac:dyDescent="0.25">
      <c r="A920" s="23">
        <v>491</v>
      </c>
      <c r="B920" s="24">
        <v>45153</v>
      </c>
      <c r="C920" s="25" t="s">
        <v>726</v>
      </c>
      <c r="D920" s="26" t="s">
        <v>107</v>
      </c>
      <c r="E920" s="46">
        <v>412.3</v>
      </c>
      <c r="F920" s="46">
        <v>395.84</v>
      </c>
      <c r="G920" s="46">
        <v>1008.2800000000001</v>
      </c>
      <c r="H920" s="28">
        <v>1816.42</v>
      </c>
      <c r="I920" s="29" t="s">
        <v>731</v>
      </c>
    </row>
    <row r="921" spans="1:9" ht="33.75" outlineLevel="2" x14ac:dyDescent="0.25">
      <c r="A921" s="23">
        <v>595</v>
      </c>
      <c r="B921" s="24">
        <v>45188</v>
      </c>
      <c r="C921" s="25" t="s">
        <v>726</v>
      </c>
      <c r="D921" s="26" t="s">
        <v>107</v>
      </c>
      <c r="E921" s="46">
        <v>412.3</v>
      </c>
      <c r="F921" s="46">
        <v>296.88</v>
      </c>
      <c r="G921" s="46">
        <v>1696.24</v>
      </c>
      <c r="H921" s="28">
        <v>2405.42</v>
      </c>
      <c r="I921" s="29" t="s">
        <v>732</v>
      </c>
    </row>
    <row r="922" spans="1:9" ht="56.25" outlineLevel="2" x14ac:dyDescent="0.25">
      <c r="A922" s="23">
        <v>718</v>
      </c>
      <c r="B922" s="24">
        <v>45240</v>
      </c>
      <c r="C922" s="25" t="s">
        <v>726</v>
      </c>
      <c r="D922" s="26" t="s">
        <v>107</v>
      </c>
      <c r="E922" s="46">
        <v>412.3</v>
      </c>
      <c r="F922" s="46">
        <v>395.84</v>
      </c>
      <c r="G922" s="46">
        <v>512.01</v>
      </c>
      <c r="H922" s="28">
        <v>1320.15</v>
      </c>
      <c r="I922" s="29" t="s">
        <v>863</v>
      </c>
    </row>
    <row r="923" spans="1:9" ht="33.75" outlineLevel="2" x14ac:dyDescent="0.25">
      <c r="A923" s="23">
        <v>766</v>
      </c>
      <c r="B923" s="24">
        <v>45258</v>
      </c>
      <c r="C923" s="25" t="s">
        <v>726</v>
      </c>
      <c r="D923" s="26" t="s">
        <v>107</v>
      </c>
      <c r="E923" s="46">
        <v>0</v>
      </c>
      <c r="F923" s="46">
        <v>197.92</v>
      </c>
      <c r="G923" s="46">
        <v>161.98000000000002</v>
      </c>
      <c r="H923" s="28">
        <v>359.9</v>
      </c>
      <c r="I923" s="29" t="s">
        <v>922</v>
      </c>
    </row>
    <row r="924" spans="1:9" ht="33.75" outlineLevel="2" x14ac:dyDescent="0.25">
      <c r="A924" s="23">
        <v>767</v>
      </c>
      <c r="B924" s="24">
        <v>45258</v>
      </c>
      <c r="C924" s="25" t="s">
        <v>726</v>
      </c>
      <c r="D924" s="26" t="s">
        <v>107</v>
      </c>
      <c r="E924" s="46">
        <v>0</v>
      </c>
      <c r="F924" s="46">
        <v>197.92</v>
      </c>
      <c r="G924" s="46">
        <v>165.62</v>
      </c>
      <c r="H924" s="28">
        <v>363.53999999999996</v>
      </c>
      <c r="I924" s="29" t="s">
        <v>923</v>
      </c>
    </row>
    <row r="925" spans="1:9" ht="33.75" outlineLevel="2" x14ac:dyDescent="0.25">
      <c r="A925" s="23">
        <v>844</v>
      </c>
      <c r="B925" s="24">
        <v>45272</v>
      </c>
      <c r="C925" s="25" t="s">
        <v>726</v>
      </c>
      <c r="D925" s="26" t="s">
        <v>107</v>
      </c>
      <c r="E925" s="46">
        <v>412.3</v>
      </c>
      <c r="F925" s="46">
        <v>296.88</v>
      </c>
      <c r="G925" s="46">
        <v>1694.42</v>
      </c>
      <c r="H925" s="28">
        <v>2403.6000000000004</v>
      </c>
      <c r="I925" s="29" t="s">
        <v>1012</v>
      </c>
    </row>
    <row r="926" spans="1:9" outlineLevel="1" x14ac:dyDescent="0.25">
      <c r="A926" s="43"/>
      <c r="B926" s="44"/>
      <c r="C926" s="45" t="s">
        <v>1149</v>
      </c>
      <c r="D926" s="39"/>
      <c r="E926" s="52">
        <f>SUBTOTAL(9,E916:E925)</f>
        <v>3298.4000000000005</v>
      </c>
      <c r="F926" s="52">
        <f>SUBTOTAL(9,F916:F925)</f>
        <v>3166.7200000000003</v>
      </c>
      <c r="G926" s="52">
        <f>SUBTOTAL(9,G916:G925)</f>
        <v>11557.29</v>
      </c>
      <c r="H926" s="41">
        <f>SUBTOTAL(9,H916:H925)</f>
        <v>18022.410000000003</v>
      </c>
      <c r="I926" s="42"/>
    </row>
    <row r="927" spans="1:9" ht="45" outlineLevel="2" x14ac:dyDescent="0.25">
      <c r="A927" s="23">
        <v>318</v>
      </c>
      <c r="B927" s="24">
        <v>45083</v>
      </c>
      <c r="C927" s="25" t="s">
        <v>733</v>
      </c>
      <c r="D927" s="26" t="s">
        <v>104</v>
      </c>
      <c r="E927" s="46">
        <v>2078.04</v>
      </c>
      <c r="F927" s="46">
        <v>1055.52</v>
      </c>
      <c r="G927" s="46">
        <v>667.98</v>
      </c>
      <c r="H927" s="28">
        <v>3801.54</v>
      </c>
      <c r="I927" s="29" t="s">
        <v>734</v>
      </c>
    </row>
    <row r="928" spans="1:9" ht="45" outlineLevel="2" x14ac:dyDescent="0.25">
      <c r="A928" s="23">
        <v>748</v>
      </c>
      <c r="B928" s="24">
        <v>45244</v>
      </c>
      <c r="C928" s="25" t="s">
        <v>733</v>
      </c>
      <c r="D928" s="26" t="s">
        <v>104</v>
      </c>
      <c r="E928" s="46">
        <v>1385.36</v>
      </c>
      <c r="F928" s="46">
        <v>791.64</v>
      </c>
      <c r="G928" s="46">
        <v>445.32</v>
      </c>
      <c r="H928" s="28">
        <v>2622.32</v>
      </c>
      <c r="I928" s="29" t="s">
        <v>903</v>
      </c>
    </row>
    <row r="929" spans="1:9" outlineLevel="1" x14ac:dyDescent="0.25">
      <c r="A929" s="43"/>
      <c r="B929" s="44"/>
      <c r="C929" s="45" t="s">
        <v>1215</v>
      </c>
      <c r="D929" s="39"/>
      <c r="E929" s="52">
        <f>SUBTOTAL(9,E927:E928)</f>
        <v>3463.3999999999996</v>
      </c>
      <c r="F929" s="52">
        <f>SUBTOTAL(9,F927:F928)</f>
        <v>1847.1599999999999</v>
      </c>
      <c r="G929" s="52">
        <f>SUBTOTAL(9,G927:G928)</f>
        <v>1113.3</v>
      </c>
      <c r="H929" s="41">
        <f>SUBTOTAL(9,H927:H928)</f>
        <v>6423.8600000000006</v>
      </c>
      <c r="I929" s="42"/>
    </row>
    <row r="930" spans="1:9" ht="33.75" outlineLevel="2" x14ac:dyDescent="0.25">
      <c r="A930" s="23">
        <v>11</v>
      </c>
      <c r="B930" s="24">
        <v>44943</v>
      </c>
      <c r="C930" s="25" t="s">
        <v>735</v>
      </c>
      <c r="D930" s="26" t="s">
        <v>107</v>
      </c>
      <c r="E930" s="46">
        <v>0</v>
      </c>
      <c r="F930" s="46">
        <v>187.68</v>
      </c>
      <c r="G930" s="46">
        <v>1144.95</v>
      </c>
      <c r="H930" s="28">
        <v>1332.63</v>
      </c>
      <c r="I930" s="29" t="s">
        <v>736</v>
      </c>
    </row>
    <row r="931" spans="1:9" ht="33.75" outlineLevel="2" x14ac:dyDescent="0.25">
      <c r="A931" s="23">
        <v>12</v>
      </c>
      <c r="B931" s="24">
        <v>44943</v>
      </c>
      <c r="C931" s="25" t="s">
        <v>735</v>
      </c>
      <c r="D931" s="26" t="s">
        <v>107</v>
      </c>
      <c r="E931" s="46">
        <v>390.99</v>
      </c>
      <c r="F931" s="46">
        <v>187.68</v>
      </c>
      <c r="G931" s="46">
        <v>914.86</v>
      </c>
      <c r="H931" s="28">
        <v>1493.5300000000002</v>
      </c>
      <c r="I931" s="29" t="s">
        <v>737</v>
      </c>
    </row>
    <row r="932" spans="1:9" ht="33.75" outlineLevel="2" x14ac:dyDescent="0.25">
      <c r="A932" s="23">
        <v>37</v>
      </c>
      <c r="B932" s="24">
        <v>44957</v>
      </c>
      <c r="C932" s="25" t="s">
        <v>735</v>
      </c>
      <c r="D932" s="26" t="s">
        <v>107</v>
      </c>
      <c r="E932" s="46">
        <v>0</v>
      </c>
      <c r="F932" s="46">
        <v>187.68</v>
      </c>
      <c r="G932" s="46">
        <v>153.66</v>
      </c>
      <c r="H932" s="28">
        <v>341.34000000000003</v>
      </c>
      <c r="I932" s="29" t="s">
        <v>738</v>
      </c>
    </row>
    <row r="933" spans="1:9" ht="33.75" outlineLevel="2" x14ac:dyDescent="0.25">
      <c r="A933" s="18">
        <v>38</v>
      </c>
      <c r="B933" s="19">
        <v>44957</v>
      </c>
      <c r="C933" s="20" t="s">
        <v>735</v>
      </c>
      <c r="D933" s="21" t="s">
        <v>107</v>
      </c>
      <c r="E933" s="51">
        <v>0</v>
      </c>
      <c r="F933" s="51">
        <v>187.68</v>
      </c>
      <c r="G933" s="51">
        <v>153.66</v>
      </c>
      <c r="H933" s="30">
        <v>341.34000000000003</v>
      </c>
      <c r="I933" s="22" t="s">
        <v>739</v>
      </c>
    </row>
    <row r="934" spans="1:9" ht="33.75" outlineLevel="2" x14ac:dyDescent="0.25">
      <c r="A934" s="18">
        <v>39</v>
      </c>
      <c r="B934" s="19">
        <v>44957</v>
      </c>
      <c r="C934" s="20" t="s">
        <v>735</v>
      </c>
      <c r="D934" s="21" t="s">
        <v>107</v>
      </c>
      <c r="E934" s="51">
        <v>390.99</v>
      </c>
      <c r="F934" s="51">
        <v>187.68</v>
      </c>
      <c r="G934" s="51">
        <v>556.75</v>
      </c>
      <c r="H934" s="30">
        <v>1135.42</v>
      </c>
      <c r="I934" s="22" t="s">
        <v>740</v>
      </c>
    </row>
    <row r="935" spans="1:9" ht="33.75" outlineLevel="2" x14ac:dyDescent="0.25">
      <c r="A935" s="18">
        <v>40</v>
      </c>
      <c r="B935" s="19">
        <v>44957</v>
      </c>
      <c r="C935" s="20" t="s">
        <v>735</v>
      </c>
      <c r="D935" s="21" t="s">
        <v>107</v>
      </c>
      <c r="E935" s="51">
        <v>390.99</v>
      </c>
      <c r="F935" s="51">
        <v>187.68</v>
      </c>
      <c r="G935" s="51">
        <v>665.74</v>
      </c>
      <c r="H935" s="30">
        <v>1244.4100000000001</v>
      </c>
      <c r="I935" s="22" t="s">
        <v>741</v>
      </c>
    </row>
    <row r="936" spans="1:9" ht="33.75" outlineLevel="2" x14ac:dyDescent="0.25">
      <c r="A936" s="18">
        <v>42</v>
      </c>
      <c r="B936" s="19">
        <v>44957</v>
      </c>
      <c r="C936" s="20" t="s">
        <v>735</v>
      </c>
      <c r="D936" s="21" t="s">
        <v>107</v>
      </c>
      <c r="E936" s="51">
        <v>0</v>
      </c>
      <c r="F936" s="51">
        <v>187.68</v>
      </c>
      <c r="G936" s="51">
        <v>153.66</v>
      </c>
      <c r="H936" s="30">
        <v>341.34000000000003</v>
      </c>
      <c r="I936" s="22" t="s">
        <v>742</v>
      </c>
    </row>
    <row r="937" spans="1:9" ht="33.75" outlineLevel="2" x14ac:dyDescent="0.25">
      <c r="A937" s="18">
        <v>56</v>
      </c>
      <c r="B937" s="19">
        <v>44964</v>
      </c>
      <c r="C937" s="20" t="s">
        <v>735</v>
      </c>
      <c r="D937" s="21" t="s">
        <v>107</v>
      </c>
      <c r="E937" s="51">
        <v>0</v>
      </c>
      <c r="F937" s="51">
        <v>197.92</v>
      </c>
      <c r="G937" s="51">
        <v>161.81</v>
      </c>
      <c r="H937" s="30">
        <v>359.73</v>
      </c>
      <c r="I937" s="22" t="s">
        <v>743</v>
      </c>
    </row>
    <row r="938" spans="1:9" ht="33.75" outlineLevel="2" x14ac:dyDescent="0.25">
      <c r="A938" s="18">
        <v>66</v>
      </c>
      <c r="B938" s="19">
        <v>44971</v>
      </c>
      <c r="C938" s="20" t="s">
        <v>735</v>
      </c>
      <c r="D938" s="21" t="s">
        <v>107</v>
      </c>
      <c r="E938" s="51">
        <v>0</v>
      </c>
      <c r="F938" s="51">
        <v>197.92</v>
      </c>
      <c r="G938" s="51">
        <v>161.81</v>
      </c>
      <c r="H938" s="30">
        <v>359.73</v>
      </c>
      <c r="I938" s="22" t="s">
        <v>744</v>
      </c>
    </row>
    <row r="939" spans="1:9" ht="33.75" outlineLevel="2" x14ac:dyDescent="0.25">
      <c r="A939" s="23">
        <v>67</v>
      </c>
      <c r="B939" s="24">
        <v>44971</v>
      </c>
      <c r="C939" s="25" t="s">
        <v>735</v>
      </c>
      <c r="D939" s="26" t="s">
        <v>107</v>
      </c>
      <c r="E939" s="46">
        <v>0</v>
      </c>
      <c r="F939" s="46">
        <v>98.96</v>
      </c>
      <c r="G939" s="46">
        <v>149.07</v>
      </c>
      <c r="H939" s="28">
        <v>248.02999999999997</v>
      </c>
      <c r="I939" s="29" t="s">
        <v>745</v>
      </c>
    </row>
    <row r="940" spans="1:9" ht="33.75" outlineLevel="2" x14ac:dyDescent="0.25">
      <c r="A940" s="23">
        <v>68</v>
      </c>
      <c r="B940" s="24">
        <v>44971</v>
      </c>
      <c r="C940" s="25" t="s">
        <v>735</v>
      </c>
      <c r="D940" s="26" t="s">
        <v>107</v>
      </c>
      <c r="E940" s="46">
        <v>0</v>
      </c>
      <c r="F940" s="46">
        <v>197.92</v>
      </c>
      <c r="G940" s="46">
        <v>161.81</v>
      </c>
      <c r="H940" s="28">
        <v>359.73</v>
      </c>
      <c r="I940" s="29" t="s">
        <v>746</v>
      </c>
    </row>
    <row r="941" spans="1:9" ht="22.5" outlineLevel="2" x14ac:dyDescent="0.25">
      <c r="A941" s="23">
        <v>88</v>
      </c>
      <c r="B941" s="24">
        <v>44979</v>
      </c>
      <c r="C941" s="25" t="s">
        <v>735</v>
      </c>
      <c r="D941" s="26" t="s">
        <v>107</v>
      </c>
      <c r="E941" s="46">
        <v>0</v>
      </c>
      <c r="F941" s="46">
        <v>197.92</v>
      </c>
      <c r="G941" s="46">
        <v>161.81</v>
      </c>
      <c r="H941" s="28">
        <v>359.73</v>
      </c>
      <c r="I941" s="29" t="s">
        <v>747</v>
      </c>
    </row>
    <row r="942" spans="1:9" ht="33.75" outlineLevel="2" x14ac:dyDescent="0.25">
      <c r="A942" s="23">
        <v>102</v>
      </c>
      <c r="B942" s="24">
        <v>44985</v>
      </c>
      <c r="C942" s="25" t="s">
        <v>735</v>
      </c>
      <c r="D942" s="26" t="s">
        <v>107</v>
      </c>
      <c r="E942" s="46">
        <v>0</v>
      </c>
      <c r="F942" s="46">
        <v>98.96</v>
      </c>
      <c r="G942" s="46">
        <v>161.81</v>
      </c>
      <c r="H942" s="28">
        <v>260.77</v>
      </c>
      <c r="I942" s="29" t="s">
        <v>748</v>
      </c>
    </row>
    <row r="943" spans="1:9" ht="33.75" outlineLevel="2" x14ac:dyDescent="0.25">
      <c r="A943" s="23">
        <v>103</v>
      </c>
      <c r="B943" s="24">
        <v>44985</v>
      </c>
      <c r="C943" s="25" t="s">
        <v>735</v>
      </c>
      <c r="D943" s="26" t="s">
        <v>107</v>
      </c>
      <c r="E943" s="46">
        <v>824.6</v>
      </c>
      <c r="F943" s="46">
        <v>395.84</v>
      </c>
      <c r="G943" s="46">
        <v>346.26</v>
      </c>
      <c r="H943" s="28">
        <v>1566.7</v>
      </c>
      <c r="I943" s="29" t="s">
        <v>749</v>
      </c>
    </row>
    <row r="944" spans="1:9" ht="33.75" outlineLevel="2" x14ac:dyDescent="0.25">
      <c r="A944" s="23">
        <v>104</v>
      </c>
      <c r="B944" s="24">
        <v>44985</v>
      </c>
      <c r="C944" s="25" t="s">
        <v>735</v>
      </c>
      <c r="D944" s="26" t="s">
        <v>107</v>
      </c>
      <c r="E944" s="46">
        <v>1385.36</v>
      </c>
      <c r="F944" s="46">
        <v>527.76</v>
      </c>
      <c r="G944" s="46">
        <v>445.32</v>
      </c>
      <c r="H944" s="28">
        <v>2358.44</v>
      </c>
      <c r="I944" s="29" t="s">
        <v>750</v>
      </c>
    </row>
    <row r="945" spans="1:9" ht="22.5" outlineLevel="2" x14ac:dyDescent="0.25">
      <c r="A945" s="18">
        <v>117</v>
      </c>
      <c r="B945" s="19">
        <v>44992</v>
      </c>
      <c r="C945" s="20" t="s">
        <v>735</v>
      </c>
      <c r="D945" s="21" t="s">
        <v>107</v>
      </c>
      <c r="E945" s="51">
        <v>0</v>
      </c>
      <c r="F945" s="51">
        <v>0</v>
      </c>
      <c r="G945" s="51">
        <v>161.81</v>
      </c>
      <c r="H945" s="30">
        <v>161.81</v>
      </c>
      <c r="I945" s="22" t="s">
        <v>751</v>
      </c>
    </row>
    <row r="946" spans="1:9" ht="33.75" outlineLevel="2" x14ac:dyDescent="0.25">
      <c r="A946" s="18">
        <v>118</v>
      </c>
      <c r="B946" s="19">
        <v>44992</v>
      </c>
      <c r="C946" s="20" t="s">
        <v>735</v>
      </c>
      <c r="D946" s="21" t="s">
        <v>107</v>
      </c>
      <c r="E946" s="51">
        <v>0</v>
      </c>
      <c r="F946" s="51">
        <v>98.96</v>
      </c>
      <c r="G946" s="51">
        <v>161.81</v>
      </c>
      <c r="H946" s="30">
        <v>260.77</v>
      </c>
      <c r="I946" s="22" t="s">
        <v>752</v>
      </c>
    </row>
    <row r="947" spans="1:9" ht="33.75" outlineLevel="2" x14ac:dyDescent="0.25">
      <c r="A947" s="18">
        <v>119</v>
      </c>
      <c r="B947" s="19">
        <v>44992</v>
      </c>
      <c r="C947" s="20" t="s">
        <v>735</v>
      </c>
      <c r="D947" s="21" t="s">
        <v>107</v>
      </c>
      <c r="E947" s="51">
        <v>0</v>
      </c>
      <c r="F947" s="51">
        <v>197.92</v>
      </c>
      <c r="G947" s="51">
        <v>161.81</v>
      </c>
      <c r="H947" s="30">
        <v>359.73</v>
      </c>
      <c r="I947" s="22" t="s">
        <v>753</v>
      </c>
    </row>
    <row r="948" spans="1:9" ht="33.75" outlineLevel="2" x14ac:dyDescent="0.25">
      <c r="A948" s="23">
        <v>132</v>
      </c>
      <c r="B948" s="24">
        <v>44999</v>
      </c>
      <c r="C948" s="25" t="s">
        <v>735</v>
      </c>
      <c r="D948" s="26" t="s">
        <v>107</v>
      </c>
      <c r="E948" s="46">
        <v>0</v>
      </c>
      <c r="F948" s="46">
        <v>98.96</v>
      </c>
      <c r="G948" s="46">
        <v>161.81</v>
      </c>
      <c r="H948" s="28">
        <v>260.77</v>
      </c>
      <c r="I948" s="29" t="s">
        <v>754</v>
      </c>
    </row>
    <row r="949" spans="1:9" ht="33.75" outlineLevel="2" x14ac:dyDescent="0.25">
      <c r="A949" s="18">
        <v>133</v>
      </c>
      <c r="B949" s="19">
        <v>44999</v>
      </c>
      <c r="C949" s="20" t="s">
        <v>735</v>
      </c>
      <c r="D949" s="21" t="s">
        <v>107</v>
      </c>
      <c r="E949" s="51">
        <v>0</v>
      </c>
      <c r="F949" s="51">
        <v>197.92</v>
      </c>
      <c r="G949" s="51">
        <v>161.81</v>
      </c>
      <c r="H949" s="30">
        <v>359.73</v>
      </c>
      <c r="I949" s="22" t="s">
        <v>755</v>
      </c>
    </row>
    <row r="950" spans="1:9" ht="33.75" outlineLevel="2" x14ac:dyDescent="0.25">
      <c r="A950" s="23">
        <v>146</v>
      </c>
      <c r="B950" s="24">
        <v>45006</v>
      </c>
      <c r="C950" s="25" t="s">
        <v>735</v>
      </c>
      <c r="D950" s="26" t="s">
        <v>107</v>
      </c>
      <c r="E950" s="46">
        <v>412.3</v>
      </c>
      <c r="F950" s="46">
        <v>197.92</v>
      </c>
      <c r="G950" s="46">
        <v>596.79</v>
      </c>
      <c r="H950" s="28">
        <v>1207.01</v>
      </c>
      <c r="I950" s="29" t="s">
        <v>756</v>
      </c>
    </row>
    <row r="951" spans="1:9" ht="33.75" outlineLevel="2" x14ac:dyDescent="0.25">
      <c r="A951" s="23">
        <v>147</v>
      </c>
      <c r="B951" s="24">
        <v>45006</v>
      </c>
      <c r="C951" s="25" t="s">
        <v>735</v>
      </c>
      <c r="D951" s="26" t="s">
        <v>107</v>
      </c>
      <c r="E951" s="46">
        <v>0</v>
      </c>
      <c r="F951" s="46">
        <v>98.96</v>
      </c>
      <c r="G951" s="46">
        <v>165.45</v>
      </c>
      <c r="H951" s="28">
        <v>264.40999999999997</v>
      </c>
      <c r="I951" s="29" t="s">
        <v>757</v>
      </c>
    </row>
    <row r="952" spans="1:9" ht="33.75" outlineLevel="2" x14ac:dyDescent="0.25">
      <c r="A952" s="23">
        <v>148</v>
      </c>
      <c r="B952" s="24">
        <v>45006</v>
      </c>
      <c r="C952" s="25" t="s">
        <v>735</v>
      </c>
      <c r="D952" s="26" t="s">
        <v>107</v>
      </c>
      <c r="E952" s="46">
        <v>0</v>
      </c>
      <c r="F952" s="46">
        <v>197.92</v>
      </c>
      <c r="G952" s="46">
        <v>161.81</v>
      </c>
      <c r="H952" s="28">
        <v>359.73</v>
      </c>
      <c r="I952" s="29" t="s">
        <v>758</v>
      </c>
    </row>
    <row r="953" spans="1:9" ht="33.75" outlineLevel="2" x14ac:dyDescent="0.25">
      <c r="A953" s="23">
        <v>161</v>
      </c>
      <c r="B953" s="24">
        <v>45013</v>
      </c>
      <c r="C953" s="25" t="s">
        <v>735</v>
      </c>
      <c r="D953" s="26" t="s">
        <v>107</v>
      </c>
      <c r="E953" s="46">
        <v>0</v>
      </c>
      <c r="F953" s="46">
        <v>98.96</v>
      </c>
      <c r="G953" s="46">
        <v>163.63</v>
      </c>
      <c r="H953" s="28">
        <v>262.58999999999997</v>
      </c>
      <c r="I953" s="29" t="s">
        <v>759</v>
      </c>
    </row>
    <row r="954" spans="1:9" ht="33.75" outlineLevel="2" x14ac:dyDescent="0.25">
      <c r="A954" s="23">
        <v>179</v>
      </c>
      <c r="B954" s="24">
        <v>45020</v>
      </c>
      <c r="C954" s="25" t="s">
        <v>735</v>
      </c>
      <c r="D954" s="26" t="s">
        <v>107</v>
      </c>
      <c r="E954" s="46">
        <v>2310.2399999999998</v>
      </c>
      <c r="F954" s="46">
        <v>1154.4000000000001</v>
      </c>
      <c r="G954" s="46">
        <v>659.59999999999991</v>
      </c>
      <c r="H954" s="28">
        <v>4124.24</v>
      </c>
      <c r="I954" s="29" t="s">
        <v>760</v>
      </c>
    </row>
    <row r="955" spans="1:9" ht="33.75" outlineLevel="2" x14ac:dyDescent="0.25">
      <c r="A955" s="23">
        <v>180</v>
      </c>
      <c r="B955" s="24">
        <v>45020</v>
      </c>
      <c r="C955" s="25" t="s">
        <v>735</v>
      </c>
      <c r="D955" s="26" t="s">
        <v>107</v>
      </c>
      <c r="E955" s="46">
        <v>0</v>
      </c>
      <c r="F955" s="46">
        <v>197.92</v>
      </c>
      <c r="G955" s="46">
        <v>161.81</v>
      </c>
      <c r="H955" s="28">
        <v>359.73</v>
      </c>
      <c r="I955" s="29" t="s">
        <v>761</v>
      </c>
    </row>
    <row r="956" spans="1:9" ht="33.75" outlineLevel="2" x14ac:dyDescent="0.25">
      <c r="A956" s="23">
        <v>185</v>
      </c>
      <c r="B956" s="24">
        <v>45027</v>
      </c>
      <c r="C956" s="25" t="s">
        <v>735</v>
      </c>
      <c r="D956" s="26" t="s">
        <v>107</v>
      </c>
      <c r="E956" s="46">
        <v>0</v>
      </c>
      <c r="F956" s="46">
        <v>197.92</v>
      </c>
      <c r="G956" s="46">
        <v>161.81</v>
      </c>
      <c r="H956" s="28">
        <v>359.73</v>
      </c>
      <c r="I956" s="29" t="s">
        <v>762</v>
      </c>
    </row>
    <row r="957" spans="1:9" ht="33.75" outlineLevel="2" x14ac:dyDescent="0.25">
      <c r="A957" s="23">
        <v>199</v>
      </c>
      <c r="B957" s="24">
        <v>45034</v>
      </c>
      <c r="C957" s="25" t="s">
        <v>735</v>
      </c>
      <c r="D957" s="26" t="s">
        <v>107</v>
      </c>
      <c r="E957" s="46">
        <v>1155.1199999999999</v>
      </c>
      <c r="F957" s="46">
        <v>577.20000000000005</v>
      </c>
      <c r="G957" s="46">
        <v>1330.08</v>
      </c>
      <c r="H957" s="28">
        <v>3062.3999999999996</v>
      </c>
      <c r="I957" s="29" t="s">
        <v>763</v>
      </c>
    </row>
    <row r="958" spans="1:9" ht="45" outlineLevel="2" x14ac:dyDescent="0.25">
      <c r="A958" s="23">
        <v>199</v>
      </c>
      <c r="B958" s="24">
        <v>45041</v>
      </c>
      <c r="C958" s="25" t="s">
        <v>735</v>
      </c>
      <c r="D958" s="26" t="s">
        <v>107</v>
      </c>
      <c r="E958" s="46">
        <v>577.55999999999995</v>
      </c>
      <c r="F958" s="46">
        <v>230.88</v>
      </c>
      <c r="G958" s="46">
        <v>67.17</v>
      </c>
      <c r="H958" s="28">
        <v>875.6099999999999</v>
      </c>
      <c r="I958" s="29" t="s">
        <v>764</v>
      </c>
    </row>
    <row r="959" spans="1:9" ht="33.75" outlineLevel="2" x14ac:dyDescent="0.25">
      <c r="A959" s="23">
        <v>223</v>
      </c>
      <c r="B959" s="24">
        <v>45041</v>
      </c>
      <c r="C959" s="25" t="s">
        <v>735</v>
      </c>
      <c r="D959" s="26" t="s">
        <v>107</v>
      </c>
      <c r="E959" s="46">
        <v>0</v>
      </c>
      <c r="F959" s="46">
        <v>98.96</v>
      </c>
      <c r="G959" s="46">
        <v>67.17</v>
      </c>
      <c r="H959" s="28">
        <v>166.13</v>
      </c>
      <c r="I959" s="29" t="s">
        <v>765</v>
      </c>
    </row>
    <row r="960" spans="1:9" ht="33.75" outlineLevel="2" x14ac:dyDescent="0.25">
      <c r="A960" s="23">
        <v>224</v>
      </c>
      <c r="B960" s="24">
        <v>45041</v>
      </c>
      <c r="C960" s="25" t="s">
        <v>735</v>
      </c>
      <c r="D960" s="26" t="s">
        <v>107</v>
      </c>
      <c r="E960" s="46">
        <v>2887.7999999999997</v>
      </c>
      <c r="F960" s="46">
        <v>1385.28</v>
      </c>
      <c r="G960" s="46">
        <v>791.52</v>
      </c>
      <c r="H960" s="28">
        <v>5064.6000000000004</v>
      </c>
      <c r="I960" s="29" t="s">
        <v>766</v>
      </c>
    </row>
    <row r="961" spans="1:9" ht="33.75" outlineLevel="2" x14ac:dyDescent="0.25">
      <c r="A961" s="23">
        <v>241</v>
      </c>
      <c r="B961" s="24">
        <v>45048</v>
      </c>
      <c r="C961" s="25" t="s">
        <v>735</v>
      </c>
      <c r="D961" s="26" t="s">
        <v>107</v>
      </c>
      <c r="E961" s="46">
        <v>0</v>
      </c>
      <c r="F961" s="46">
        <v>197.92</v>
      </c>
      <c r="G961" s="46">
        <v>161.81</v>
      </c>
      <c r="H961" s="28">
        <v>359.73</v>
      </c>
      <c r="I961" s="29" t="s">
        <v>767</v>
      </c>
    </row>
    <row r="962" spans="1:9" ht="33.75" outlineLevel="2" x14ac:dyDescent="0.25">
      <c r="A962" s="23">
        <v>286</v>
      </c>
      <c r="B962" s="24">
        <v>45062</v>
      </c>
      <c r="C962" s="25" t="s">
        <v>735</v>
      </c>
      <c r="D962" s="26" t="s">
        <v>107</v>
      </c>
      <c r="E962" s="46">
        <v>0</v>
      </c>
      <c r="F962" s="46">
        <v>197.92</v>
      </c>
      <c r="G962" s="46">
        <v>161.81</v>
      </c>
      <c r="H962" s="28">
        <v>359.73</v>
      </c>
      <c r="I962" s="29" t="s">
        <v>768</v>
      </c>
    </row>
    <row r="963" spans="1:9" ht="33.75" outlineLevel="2" x14ac:dyDescent="0.25">
      <c r="A963" s="23">
        <v>287</v>
      </c>
      <c r="B963" s="24">
        <v>45062</v>
      </c>
      <c r="C963" s="25" t="s">
        <v>735</v>
      </c>
      <c r="D963" s="26" t="s">
        <v>107</v>
      </c>
      <c r="E963" s="46">
        <v>0</v>
      </c>
      <c r="F963" s="46">
        <v>197.92</v>
      </c>
      <c r="G963" s="46">
        <v>161.81</v>
      </c>
      <c r="H963" s="28">
        <v>359.73</v>
      </c>
      <c r="I963" s="29" t="s">
        <v>769</v>
      </c>
    </row>
    <row r="964" spans="1:9" ht="45" outlineLevel="2" x14ac:dyDescent="0.25">
      <c r="A964" s="23">
        <v>288</v>
      </c>
      <c r="B964" s="24">
        <v>45062</v>
      </c>
      <c r="C964" s="25" t="s">
        <v>735</v>
      </c>
      <c r="D964" s="26" t="s">
        <v>107</v>
      </c>
      <c r="E964" s="46">
        <v>0</v>
      </c>
      <c r="F964" s="46">
        <v>197.92</v>
      </c>
      <c r="G964" s="46">
        <v>161.81</v>
      </c>
      <c r="H964" s="28">
        <v>359.73</v>
      </c>
      <c r="I964" s="29" t="s">
        <v>770</v>
      </c>
    </row>
    <row r="965" spans="1:9" ht="33.75" outlineLevel="2" x14ac:dyDescent="0.25">
      <c r="A965" s="23">
        <v>289</v>
      </c>
      <c r="B965" s="24">
        <v>45062</v>
      </c>
      <c r="C965" s="25" t="s">
        <v>735</v>
      </c>
      <c r="D965" s="26" t="s">
        <v>107</v>
      </c>
      <c r="E965" s="46">
        <v>0</v>
      </c>
      <c r="F965" s="46">
        <v>197.92</v>
      </c>
      <c r="G965" s="46">
        <v>161.81</v>
      </c>
      <c r="H965" s="28">
        <v>359.73</v>
      </c>
      <c r="I965" s="29" t="s">
        <v>771</v>
      </c>
    </row>
    <row r="966" spans="1:9" ht="45" outlineLevel="2" x14ac:dyDescent="0.25">
      <c r="A966" s="23">
        <v>290</v>
      </c>
      <c r="B966" s="24">
        <v>45062</v>
      </c>
      <c r="C966" s="25" t="s">
        <v>735</v>
      </c>
      <c r="D966" s="26" t="s">
        <v>107</v>
      </c>
      <c r="E966" s="46">
        <v>2078.04</v>
      </c>
      <c r="F966" s="46">
        <v>1055.52</v>
      </c>
      <c r="G966" s="46">
        <v>593.76</v>
      </c>
      <c r="H966" s="28">
        <v>3727.3199999999997</v>
      </c>
      <c r="I966" s="29" t="s">
        <v>772</v>
      </c>
    </row>
    <row r="967" spans="1:9" ht="56.25" outlineLevel="2" x14ac:dyDescent="0.25">
      <c r="A967" s="23">
        <v>290</v>
      </c>
      <c r="B967" s="24">
        <v>45062</v>
      </c>
      <c r="C967" s="25" t="s">
        <v>735</v>
      </c>
      <c r="D967" s="26" t="s">
        <v>107</v>
      </c>
      <c r="E967" s="46">
        <v>692.68</v>
      </c>
      <c r="F967" s="46">
        <v>263.88</v>
      </c>
      <c r="G967" s="46">
        <v>148.44</v>
      </c>
      <c r="H967" s="28">
        <v>1105</v>
      </c>
      <c r="I967" s="29" t="s">
        <v>773</v>
      </c>
    </row>
    <row r="968" spans="1:9" ht="33.75" outlineLevel="2" x14ac:dyDescent="0.25">
      <c r="A968" s="23">
        <v>294</v>
      </c>
      <c r="B968" s="24">
        <v>45069</v>
      </c>
      <c r="C968" s="25" t="s">
        <v>735</v>
      </c>
      <c r="D968" s="26" t="s">
        <v>107</v>
      </c>
      <c r="E968" s="46">
        <v>0</v>
      </c>
      <c r="F968" s="46">
        <v>98.96</v>
      </c>
      <c r="G968" s="46">
        <v>187.29000000000002</v>
      </c>
      <c r="H968" s="28">
        <v>286.25</v>
      </c>
      <c r="I968" s="29" t="s">
        <v>774</v>
      </c>
    </row>
    <row r="969" spans="1:9" ht="33.75" outlineLevel="2" x14ac:dyDescent="0.25">
      <c r="A969" s="23">
        <v>295</v>
      </c>
      <c r="B969" s="24">
        <v>45069</v>
      </c>
      <c r="C969" s="25" t="s">
        <v>735</v>
      </c>
      <c r="D969" s="26" t="s">
        <v>107</v>
      </c>
      <c r="E969" s="46">
        <v>0</v>
      </c>
      <c r="F969" s="46">
        <v>197.92</v>
      </c>
      <c r="G969" s="46">
        <v>161.81</v>
      </c>
      <c r="H969" s="28">
        <v>359.73</v>
      </c>
      <c r="I969" s="29" t="s">
        <v>775</v>
      </c>
    </row>
    <row r="970" spans="1:9" ht="33.75" outlineLevel="2" x14ac:dyDescent="0.25">
      <c r="A970" s="23">
        <v>296</v>
      </c>
      <c r="B970" s="24">
        <v>45069</v>
      </c>
      <c r="C970" s="25" t="s">
        <v>735</v>
      </c>
      <c r="D970" s="26" t="s">
        <v>107</v>
      </c>
      <c r="E970" s="46">
        <v>0</v>
      </c>
      <c r="F970" s="46">
        <v>197.92</v>
      </c>
      <c r="G970" s="46">
        <v>161.81</v>
      </c>
      <c r="H970" s="28">
        <v>359.73</v>
      </c>
      <c r="I970" s="29" t="s">
        <v>776</v>
      </c>
    </row>
    <row r="971" spans="1:9" ht="33.75" outlineLevel="2" x14ac:dyDescent="0.25">
      <c r="A971" s="23">
        <v>297</v>
      </c>
      <c r="B971" s="24">
        <v>45069</v>
      </c>
      <c r="C971" s="25" t="s">
        <v>735</v>
      </c>
      <c r="D971" s="26" t="s">
        <v>107</v>
      </c>
      <c r="E971" s="46">
        <v>0</v>
      </c>
      <c r="F971" s="46">
        <v>98.96</v>
      </c>
      <c r="G971" s="46">
        <v>161.81</v>
      </c>
      <c r="H971" s="28">
        <v>260.77</v>
      </c>
      <c r="I971" s="29" t="s">
        <v>777</v>
      </c>
    </row>
    <row r="972" spans="1:9" ht="33.75" outlineLevel="2" x14ac:dyDescent="0.25">
      <c r="A972" s="23">
        <v>308</v>
      </c>
      <c r="B972" s="24">
        <v>45076</v>
      </c>
      <c r="C972" s="25" t="s">
        <v>735</v>
      </c>
      <c r="D972" s="26" t="s">
        <v>107</v>
      </c>
      <c r="E972" s="46">
        <v>0</v>
      </c>
      <c r="F972" s="46">
        <v>197.92</v>
      </c>
      <c r="G972" s="46">
        <v>161.81</v>
      </c>
      <c r="H972" s="28">
        <v>359.73</v>
      </c>
      <c r="I972" s="29" t="s">
        <v>778</v>
      </c>
    </row>
    <row r="973" spans="1:9" ht="33.75" outlineLevel="2" x14ac:dyDescent="0.25">
      <c r="A973" s="23">
        <v>315</v>
      </c>
      <c r="B973" s="24">
        <v>45083</v>
      </c>
      <c r="C973" s="25" t="s">
        <v>735</v>
      </c>
      <c r="D973" s="26" t="s">
        <v>107</v>
      </c>
      <c r="E973" s="46">
        <v>824.6</v>
      </c>
      <c r="F973" s="46">
        <v>494.79999999999995</v>
      </c>
      <c r="G973" s="46">
        <v>1716.0900000000001</v>
      </c>
      <c r="H973" s="28">
        <v>3035.4900000000002</v>
      </c>
      <c r="I973" s="29" t="s">
        <v>779</v>
      </c>
    </row>
    <row r="974" spans="1:9" ht="33.75" outlineLevel="2" x14ac:dyDescent="0.25">
      <c r="A974" s="23">
        <v>316</v>
      </c>
      <c r="B974" s="24">
        <v>45083</v>
      </c>
      <c r="C974" s="25" t="s">
        <v>735</v>
      </c>
      <c r="D974" s="26" t="s">
        <v>107</v>
      </c>
      <c r="E974" s="46">
        <v>824.6</v>
      </c>
      <c r="F974" s="46">
        <v>593.76</v>
      </c>
      <c r="G974" s="46">
        <v>1757.78</v>
      </c>
      <c r="H974" s="28">
        <v>3176.1400000000003</v>
      </c>
      <c r="I974" s="29" t="s">
        <v>780</v>
      </c>
    </row>
    <row r="975" spans="1:9" ht="33.75" outlineLevel="2" x14ac:dyDescent="0.25">
      <c r="A975" s="23">
        <v>345</v>
      </c>
      <c r="B975" s="24">
        <v>45090</v>
      </c>
      <c r="C975" s="25" t="s">
        <v>735</v>
      </c>
      <c r="D975" s="26" t="s">
        <v>107</v>
      </c>
      <c r="E975" s="46">
        <v>0</v>
      </c>
      <c r="F975" s="46">
        <v>197.92</v>
      </c>
      <c r="G975" s="46">
        <v>161.81</v>
      </c>
      <c r="H975" s="28">
        <v>359.73</v>
      </c>
      <c r="I975" s="29" t="s">
        <v>781</v>
      </c>
    </row>
    <row r="976" spans="1:9" ht="33.75" outlineLevel="2" x14ac:dyDescent="0.25">
      <c r="A976" s="23">
        <v>346</v>
      </c>
      <c r="B976" s="24">
        <v>45090</v>
      </c>
      <c r="C976" s="25" t="s">
        <v>735</v>
      </c>
      <c r="D976" s="26" t="s">
        <v>107</v>
      </c>
      <c r="E976" s="46">
        <v>0</v>
      </c>
      <c r="F976" s="46">
        <v>197.92</v>
      </c>
      <c r="G976" s="46">
        <v>165.45</v>
      </c>
      <c r="H976" s="28">
        <v>363.37</v>
      </c>
      <c r="I976" s="29" t="s">
        <v>782</v>
      </c>
    </row>
    <row r="977" spans="1:9" ht="33.75" outlineLevel="2" x14ac:dyDescent="0.25">
      <c r="A977" s="23">
        <v>355</v>
      </c>
      <c r="B977" s="24">
        <v>45097</v>
      </c>
      <c r="C977" s="25" t="s">
        <v>735</v>
      </c>
      <c r="D977" s="26" t="s">
        <v>107</v>
      </c>
      <c r="E977" s="46">
        <v>0</v>
      </c>
      <c r="F977" s="46">
        <v>197.92</v>
      </c>
      <c r="G977" s="46">
        <v>161.81</v>
      </c>
      <c r="H977" s="28">
        <v>359.73</v>
      </c>
      <c r="I977" s="29" t="s">
        <v>783</v>
      </c>
    </row>
    <row r="978" spans="1:9" ht="33.75" outlineLevel="2" x14ac:dyDescent="0.25">
      <c r="A978" s="23">
        <v>356</v>
      </c>
      <c r="B978" s="24">
        <v>45097</v>
      </c>
      <c r="C978" s="25" t="s">
        <v>735</v>
      </c>
      <c r="D978" s="26" t="s">
        <v>107</v>
      </c>
      <c r="E978" s="46">
        <v>0</v>
      </c>
      <c r="F978" s="46">
        <v>197.92</v>
      </c>
      <c r="G978" s="46">
        <v>161.81</v>
      </c>
      <c r="H978" s="28">
        <v>359.73</v>
      </c>
      <c r="I978" s="29" t="s">
        <v>784</v>
      </c>
    </row>
    <row r="979" spans="1:9" ht="33.75" outlineLevel="2" x14ac:dyDescent="0.25">
      <c r="A979" s="23">
        <v>357</v>
      </c>
      <c r="B979" s="24">
        <v>45097</v>
      </c>
      <c r="C979" s="25" t="s">
        <v>735</v>
      </c>
      <c r="D979" s="26" t="s">
        <v>107</v>
      </c>
      <c r="E979" s="46">
        <v>0</v>
      </c>
      <c r="F979" s="46">
        <v>197.92</v>
      </c>
      <c r="G979" s="46">
        <v>161.81</v>
      </c>
      <c r="H979" s="28">
        <v>359.73</v>
      </c>
      <c r="I979" s="29" t="s">
        <v>785</v>
      </c>
    </row>
    <row r="980" spans="1:9" ht="45" outlineLevel="2" x14ac:dyDescent="0.25">
      <c r="A980" s="23">
        <v>390</v>
      </c>
      <c r="B980" s="24">
        <v>45111</v>
      </c>
      <c r="C980" s="25" t="s">
        <v>735</v>
      </c>
      <c r="D980" s="26" t="s">
        <v>107</v>
      </c>
      <c r="E980" s="46">
        <v>0</v>
      </c>
      <c r="F980" s="46">
        <v>197.92</v>
      </c>
      <c r="G980" s="46">
        <v>172.73000000000002</v>
      </c>
      <c r="H980" s="28">
        <v>370.65</v>
      </c>
      <c r="I980" s="29" t="s">
        <v>786</v>
      </c>
    </row>
    <row r="981" spans="1:9" ht="33.75" outlineLevel="2" x14ac:dyDescent="0.25">
      <c r="A981" s="23">
        <v>391</v>
      </c>
      <c r="B981" s="24">
        <v>45111</v>
      </c>
      <c r="C981" s="25" t="s">
        <v>735</v>
      </c>
      <c r="D981" s="26" t="s">
        <v>107</v>
      </c>
      <c r="E981" s="46">
        <v>0</v>
      </c>
      <c r="F981" s="46">
        <v>98.96</v>
      </c>
      <c r="G981" s="46">
        <v>170.91000000000003</v>
      </c>
      <c r="H981" s="28">
        <v>269.87</v>
      </c>
      <c r="I981" s="29" t="s">
        <v>787</v>
      </c>
    </row>
    <row r="982" spans="1:9" ht="33.75" outlineLevel="2" x14ac:dyDescent="0.25">
      <c r="A982" s="23">
        <v>392</v>
      </c>
      <c r="B982" s="24">
        <v>45111</v>
      </c>
      <c r="C982" s="25" t="s">
        <v>735</v>
      </c>
      <c r="D982" s="26" t="s">
        <v>107</v>
      </c>
      <c r="E982" s="46">
        <v>0</v>
      </c>
      <c r="F982" s="46">
        <v>98.96</v>
      </c>
      <c r="G982" s="46">
        <v>161.81</v>
      </c>
      <c r="H982" s="28">
        <v>260.77</v>
      </c>
      <c r="I982" s="29" t="s">
        <v>788</v>
      </c>
    </row>
    <row r="983" spans="1:9" ht="33.75" outlineLevel="2" x14ac:dyDescent="0.25">
      <c r="A983" s="23">
        <v>393</v>
      </c>
      <c r="B983" s="24">
        <v>45111</v>
      </c>
      <c r="C983" s="25" t="s">
        <v>735</v>
      </c>
      <c r="D983" s="26" t="s">
        <v>107</v>
      </c>
      <c r="E983" s="46">
        <v>0</v>
      </c>
      <c r="F983" s="46">
        <v>197.92</v>
      </c>
      <c r="G983" s="46">
        <v>161.81</v>
      </c>
      <c r="H983" s="28">
        <v>359.73</v>
      </c>
      <c r="I983" s="29" t="s">
        <v>789</v>
      </c>
    </row>
    <row r="984" spans="1:9" ht="33.75" outlineLevel="2" x14ac:dyDescent="0.25">
      <c r="A984" s="23">
        <v>406</v>
      </c>
      <c r="B984" s="24">
        <v>45118</v>
      </c>
      <c r="C984" s="25" t="s">
        <v>735</v>
      </c>
      <c r="D984" s="26" t="s">
        <v>107</v>
      </c>
      <c r="E984" s="46">
        <v>0</v>
      </c>
      <c r="F984" s="46">
        <v>98.96</v>
      </c>
      <c r="G984" s="46">
        <v>161.81</v>
      </c>
      <c r="H984" s="28">
        <v>260.77</v>
      </c>
      <c r="I984" s="29" t="s">
        <v>790</v>
      </c>
    </row>
    <row r="985" spans="1:9" ht="33.75" outlineLevel="2" x14ac:dyDescent="0.25">
      <c r="A985" s="23">
        <v>407</v>
      </c>
      <c r="B985" s="24">
        <v>45118</v>
      </c>
      <c r="C985" s="25" t="s">
        <v>735</v>
      </c>
      <c r="D985" s="26" t="s">
        <v>107</v>
      </c>
      <c r="E985" s="46">
        <v>0</v>
      </c>
      <c r="F985" s="46">
        <v>197.92</v>
      </c>
      <c r="G985" s="46">
        <v>161.81</v>
      </c>
      <c r="H985" s="28">
        <v>359.73</v>
      </c>
      <c r="I985" s="29" t="s">
        <v>791</v>
      </c>
    </row>
    <row r="986" spans="1:9" ht="33.75" outlineLevel="2" x14ac:dyDescent="0.25">
      <c r="A986" s="23">
        <v>408</v>
      </c>
      <c r="B986" s="24">
        <v>45118</v>
      </c>
      <c r="C986" s="25" t="s">
        <v>735</v>
      </c>
      <c r="D986" s="26" t="s">
        <v>107</v>
      </c>
      <c r="E986" s="46">
        <v>0</v>
      </c>
      <c r="F986" s="46">
        <v>197.92</v>
      </c>
      <c r="G986" s="46">
        <v>161.81</v>
      </c>
      <c r="H986" s="28">
        <v>359.73</v>
      </c>
      <c r="I986" s="29" t="s">
        <v>792</v>
      </c>
    </row>
    <row r="987" spans="1:9" ht="33.75" outlineLevel="2" x14ac:dyDescent="0.25">
      <c r="A987" s="23">
        <v>409</v>
      </c>
      <c r="B987" s="24">
        <v>45118</v>
      </c>
      <c r="C987" s="25" t="s">
        <v>735</v>
      </c>
      <c r="D987" s="26" t="s">
        <v>107</v>
      </c>
      <c r="E987" s="46">
        <v>0</v>
      </c>
      <c r="F987" s="46">
        <v>197.92</v>
      </c>
      <c r="G987" s="46">
        <v>161.81</v>
      </c>
      <c r="H987" s="28">
        <v>359.73</v>
      </c>
      <c r="I987" s="29" t="s">
        <v>793</v>
      </c>
    </row>
    <row r="988" spans="1:9" ht="45" outlineLevel="2" x14ac:dyDescent="0.25">
      <c r="A988" s="23">
        <v>441</v>
      </c>
      <c r="B988" s="24">
        <v>45125</v>
      </c>
      <c r="C988" s="25" t="s">
        <v>735</v>
      </c>
      <c r="D988" s="26" t="s">
        <v>107</v>
      </c>
      <c r="E988" s="46">
        <v>1385.36</v>
      </c>
      <c r="F988" s="46">
        <v>659.7</v>
      </c>
      <c r="G988" s="46">
        <v>445.32</v>
      </c>
      <c r="H988" s="28">
        <v>2490.38</v>
      </c>
      <c r="I988" s="29" t="s">
        <v>794</v>
      </c>
    </row>
    <row r="989" spans="1:9" ht="45" outlineLevel="2" x14ac:dyDescent="0.25">
      <c r="A989" s="23">
        <v>442</v>
      </c>
      <c r="B989" s="24">
        <v>45125</v>
      </c>
      <c r="C989" s="25" t="s">
        <v>735</v>
      </c>
      <c r="D989" s="26" t="s">
        <v>107</v>
      </c>
      <c r="E989" s="46">
        <v>3465.3599999999997</v>
      </c>
      <c r="F989" s="46">
        <v>1500.72</v>
      </c>
      <c r="G989" s="46">
        <v>923.43999999999994</v>
      </c>
      <c r="H989" s="28">
        <v>5889.5199999999995</v>
      </c>
      <c r="I989" s="29" t="s">
        <v>795</v>
      </c>
    </row>
    <row r="990" spans="1:9" ht="33.75" outlineLevel="2" x14ac:dyDescent="0.25">
      <c r="A990" s="23">
        <v>449</v>
      </c>
      <c r="B990" s="24">
        <v>45132</v>
      </c>
      <c r="C990" s="25" t="s">
        <v>735</v>
      </c>
      <c r="D990" s="26" t="s">
        <v>107</v>
      </c>
      <c r="E990" s="46">
        <v>0</v>
      </c>
      <c r="F990" s="46">
        <v>98.96</v>
      </c>
      <c r="G990" s="46">
        <v>158.17000000000002</v>
      </c>
      <c r="H990" s="28">
        <v>257.13</v>
      </c>
      <c r="I990" s="29" t="s">
        <v>796</v>
      </c>
    </row>
    <row r="991" spans="1:9" ht="33.75" outlineLevel="2" x14ac:dyDescent="0.25">
      <c r="A991" s="23">
        <v>461</v>
      </c>
      <c r="B991" s="24">
        <v>45146</v>
      </c>
      <c r="C991" s="25" t="s">
        <v>735</v>
      </c>
      <c r="D991" s="26" t="s">
        <v>107</v>
      </c>
      <c r="E991" s="46">
        <v>2310.2399999999998</v>
      </c>
      <c r="F991" s="46">
        <v>1154.4000000000001</v>
      </c>
      <c r="G991" s="46">
        <v>659.59999999999991</v>
      </c>
      <c r="H991" s="28">
        <v>4124.24</v>
      </c>
      <c r="I991" s="29" t="s">
        <v>797</v>
      </c>
    </row>
    <row r="992" spans="1:9" ht="33.75" outlineLevel="2" x14ac:dyDescent="0.25">
      <c r="A992" s="23">
        <v>462</v>
      </c>
      <c r="B992" s="24">
        <v>45146</v>
      </c>
      <c r="C992" s="25" t="s">
        <v>735</v>
      </c>
      <c r="D992" s="26" t="s">
        <v>107</v>
      </c>
      <c r="E992" s="46">
        <v>0</v>
      </c>
      <c r="F992" s="46">
        <v>197.92</v>
      </c>
      <c r="G992" s="46">
        <v>159.99</v>
      </c>
      <c r="H992" s="28">
        <v>357.90999999999997</v>
      </c>
      <c r="I992" s="29" t="s">
        <v>798</v>
      </c>
    </row>
    <row r="993" spans="1:9" ht="33.75" outlineLevel="2" x14ac:dyDescent="0.25">
      <c r="A993" s="23">
        <v>502</v>
      </c>
      <c r="B993" s="24">
        <v>45160</v>
      </c>
      <c r="C993" s="25" t="s">
        <v>735</v>
      </c>
      <c r="D993" s="26" t="s">
        <v>107</v>
      </c>
      <c r="E993" s="46">
        <v>0</v>
      </c>
      <c r="F993" s="46">
        <v>98.96</v>
      </c>
      <c r="G993" s="46">
        <v>156.35000000000002</v>
      </c>
      <c r="H993" s="28">
        <v>255.31</v>
      </c>
      <c r="I993" s="29" t="s">
        <v>799</v>
      </c>
    </row>
    <row r="994" spans="1:9" ht="33.75" outlineLevel="2" x14ac:dyDescent="0.25">
      <c r="A994" s="23">
        <v>503</v>
      </c>
      <c r="B994" s="24">
        <v>45160</v>
      </c>
      <c r="C994" s="25" t="s">
        <v>735</v>
      </c>
      <c r="D994" s="26" t="s">
        <v>107</v>
      </c>
      <c r="E994" s="46">
        <v>0</v>
      </c>
      <c r="F994" s="46">
        <v>197.92</v>
      </c>
      <c r="G994" s="46">
        <v>161.81</v>
      </c>
      <c r="H994" s="28">
        <v>359.73</v>
      </c>
      <c r="I994" s="29" t="s">
        <v>800</v>
      </c>
    </row>
    <row r="995" spans="1:9" ht="33.75" outlineLevel="2" x14ac:dyDescent="0.25">
      <c r="A995" s="23">
        <v>504</v>
      </c>
      <c r="B995" s="24">
        <v>45160</v>
      </c>
      <c r="C995" s="25" t="s">
        <v>735</v>
      </c>
      <c r="D995" s="26" t="s">
        <v>107</v>
      </c>
      <c r="E995" s="46">
        <v>1732.6799999999998</v>
      </c>
      <c r="F995" s="46">
        <v>692.64</v>
      </c>
      <c r="G995" s="46">
        <v>527.67999999999995</v>
      </c>
      <c r="H995" s="28">
        <v>2952.9999999999995</v>
      </c>
      <c r="I995" s="29" t="s">
        <v>801</v>
      </c>
    </row>
    <row r="996" spans="1:9" ht="33.75" outlineLevel="2" x14ac:dyDescent="0.25">
      <c r="A996" s="23">
        <v>533</v>
      </c>
      <c r="B996" s="24">
        <v>45167</v>
      </c>
      <c r="C996" s="25" t="s">
        <v>735</v>
      </c>
      <c r="D996" s="26" t="s">
        <v>107</v>
      </c>
      <c r="E996" s="46">
        <v>0</v>
      </c>
      <c r="F996" s="46">
        <v>197.92</v>
      </c>
      <c r="G996" s="46">
        <v>161.81</v>
      </c>
      <c r="H996" s="28">
        <v>359.73</v>
      </c>
      <c r="I996" s="29" t="s">
        <v>802</v>
      </c>
    </row>
    <row r="997" spans="1:9" ht="33.75" outlineLevel="2" x14ac:dyDescent="0.25">
      <c r="A997" s="23">
        <v>534</v>
      </c>
      <c r="B997" s="24">
        <v>45167</v>
      </c>
      <c r="C997" s="25" t="s">
        <v>735</v>
      </c>
      <c r="D997" s="26" t="s">
        <v>107</v>
      </c>
      <c r="E997" s="46">
        <v>0</v>
      </c>
      <c r="F997" s="46">
        <v>197.92</v>
      </c>
      <c r="G997" s="46">
        <v>161.81</v>
      </c>
      <c r="H997" s="28">
        <v>359.73</v>
      </c>
      <c r="I997" s="29" t="s">
        <v>803</v>
      </c>
    </row>
    <row r="998" spans="1:9" ht="33.75" outlineLevel="2" x14ac:dyDescent="0.25">
      <c r="A998" s="23">
        <v>549</v>
      </c>
      <c r="B998" s="24">
        <v>45174</v>
      </c>
      <c r="C998" s="25" t="s">
        <v>735</v>
      </c>
      <c r="D998" s="26" t="s">
        <v>107</v>
      </c>
      <c r="E998" s="46">
        <v>0</v>
      </c>
      <c r="F998" s="46">
        <v>197.92</v>
      </c>
      <c r="G998" s="46">
        <v>161.81</v>
      </c>
      <c r="H998" s="28">
        <v>359.73</v>
      </c>
      <c r="I998" s="29" t="s">
        <v>804</v>
      </c>
    </row>
    <row r="999" spans="1:9" ht="22.5" outlineLevel="2" x14ac:dyDescent="0.25">
      <c r="A999" s="23">
        <v>553</v>
      </c>
      <c r="B999" s="24">
        <v>45181</v>
      </c>
      <c r="C999" s="25" t="s">
        <v>735</v>
      </c>
      <c r="D999" s="26" t="s">
        <v>107</v>
      </c>
      <c r="E999" s="46">
        <v>0</v>
      </c>
      <c r="F999" s="46">
        <v>197.92</v>
      </c>
      <c r="G999" s="46">
        <v>161.81</v>
      </c>
      <c r="H999" s="28">
        <v>359.73</v>
      </c>
      <c r="I999" s="29" t="s">
        <v>805</v>
      </c>
    </row>
    <row r="1000" spans="1:9" ht="33.75" outlineLevel="2" x14ac:dyDescent="0.25">
      <c r="A1000" s="23">
        <v>554</v>
      </c>
      <c r="B1000" s="24">
        <v>45181</v>
      </c>
      <c r="C1000" s="25" t="s">
        <v>735</v>
      </c>
      <c r="D1000" s="26" t="s">
        <v>107</v>
      </c>
      <c r="E1000" s="46">
        <v>0</v>
      </c>
      <c r="F1000" s="46">
        <v>197.92</v>
      </c>
      <c r="G1000" s="46">
        <v>165.45</v>
      </c>
      <c r="H1000" s="28">
        <v>363.37</v>
      </c>
      <c r="I1000" s="29" t="s">
        <v>806</v>
      </c>
    </row>
    <row r="1001" spans="1:9" ht="33.75" outlineLevel="2" x14ac:dyDescent="0.25">
      <c r="A1001" s="23">
        <v>555</v>
      </c>
      <c r="B1001" s="24">
        <v>45181</v>
      </c>
      <c r="C1001" s="25" t="s">
        <v>735</v>
      </c>
      <c r="D1001" s="26" t="s">
        <v>107</v>
      </c>
      <c r="E1001" s="46">
        <v>0</v>
      </c>
      <c r="F1001" s="46">
        <v>197.92</v>
      </c>
      <c r="G1001" s="46">
        <v>161.81</v>
      </c>
      <c r="H1001" s="28">
        <v>359.73</v>
      </c>
      <c r="I1001" s="29" t="s">
        <v>807</v>
      </c>
    </row>
    <row r="1002" spans="1:9" ht="45" outlineLevel="2" x14ac:dyDescent="0.25">
      <c r="A1002" s="23">
        <v>564</v>
      </c>
      <c r="B1002" s="24">
        <v>45188</v>
      </c>
      <c r="C1002" s="25" t="s">
        <v>735</v>
      </c>
      <c r="D1002" s="26" t="s">
        <v>107</v>
      </c>
      <c r="E1002" s="46">
        <v>2770.72</v>
      </c>
      <c r="F1002" s="46">
        <v>1187.46</v>
      </c>
      <c r="G1002" s="46">
        <v>742.2</v>
      </c>
      <c r="H1002" s="28">
        <v>4700.38</v>
      </c>
      <c r="I1002" s="29" t="s">
        <v>808</v>
      </c>
    </row>
    <row r="1003" spans="1:9" ht="33.75" outlineLevel="2" x14ac:dyDescent="0.25">
      <c r="A1003" s="23">
        <v>565</v>
      </c>
      <c r="B1003" s="24">
        <v>45188</v>
      </c>
      <c r="C1003" s="25" t="s">
        <v>735</v>
      </c>
      <c r="D1003" s="26" t="s">
        <v>107</v>
      </c>
      <c r="E1003" s="46">
        <v>0</v>
      </c>
      <c r="F1003" s="46">
        <v>98.96</v>
      </c>
      <c r="G1003" s="46">
        <v>161.81</v>
      </c>
      <c r="H1003" s="28">
        <v>260.77</v>
      </c>
      <c r="I1003" s="29" t="s">
        <v>809</v>
      </c>
    </row>
    <row r="1004" spans="1:9" ht="33.75" outlineLevel="2" x14ac:dyDescent="0.25">
      <c r="A1004" s="23">
        <v>566</v>
      </c>
      <c r="B1004" s="24">
        <v>45188</v>
      </c>
      <c r="C1004" s="25" t="s">
        <v>735</v>
      </c>
      <c r="D1004" s="26" t="s">
        <v>107</v>
      </c>
      <c r="E1004" s="46">
        <v>0</v>
      </c>
      <c r="F1004" s="46">
        <v>197.92</v>
      </c>
      <c r="G1004" s="46">
        <v>161.81</v>
      </c>
      <c r="H1004" s="28">
        <v>359.73</v>
      </c>
      <c r="I1004" s="29" t="s">
        <v>810</v>
      </c>
    </row>
    <row r="1005" spans="1:9" ht="33.75" outlineLevel="2" x14ac:dyDescent="0.25">
      <c r="A1005" s="23">
        <v>567</v>
      </c>
      <c r="B1005" s="24">
        <v>45188</v>
      </c>
      <c r="C1005" s="25" t="s">
        <v>735</v>
      </c>
      <c r="D1005" s="26" t="s">
        <v>107</v>
      </c>
      <c r="E1005" s="46">
        <v>0</v>
      </c>
      <c r="F1005" s="46">
        <v>98.96</v>
      </c>
      <c r="G1005" s="46">
        <v>158.17000000000002</v>
      </c>
      <c r="H1005" s="28">
        <v>257.13</v>
      </c>
      <c r="I1005" s="29" t="s">
        <v>811</v>
      </c>
    </row>
    <row r="1006" spans="1:9" ht="33.75" outlineLevel="2" x14ac:dyDescent="0.25">
      <c r="A1006" s="23">
        <v>568</v>
      </c>
      <c r="B1006" s="24">
        <v>45188</v>
      </c>
      <c r="C1006" s="25" t="s">
        <v>735</v>
      </c>
      <c r="D1006" s="26" t="s">
        <v>107</v>
      </c>
      <c r="E1006" s="46">
        <v>0</v>
      </c>
      <c r="F1006" s="46">
        <v>98.96</v>
      </c>
      <c r="G1006" s="46">
        <v>172.73000000000002</v>
      </c>
      <c r="H1006" s="28">
        <v>271.69</v>
      </c>
      <c r="I1006" s="29" t="s">
        <v>812</v>
      </c>
    </row>
    <row r="1007" spans="1:9" ht="33.75" outlineLevel="2" x14ac:dyDescent="0.25">
      <c r="A1007" s="23">
        <v>601</v>
      </c>
      <c r="B1007" s="24">
        <v>45195</v>
      </c>
      <c r="C1007" s="25" t="s">
        <v>735</v>
      </c>
      <c r="D1007" s="26" t="s">
        <v>107</v>
      </c>
      <c r="E1007" s="46">
        <v>0</v>
      </c>
      <c r="F1007" s="46">
        <v>197.92</v>
      </c>
      <c r="G1007" s="46">
        <v>161.81</v>
      </c>
      <c r="H1007" s="28">
        <v>359.73</v>
      </c>
      <c r="I1007" s="29" t="s">
        <v>813</v>
      </c>
    </row>
    <row r="1008" spans="1:9" ht="45" outlineLevel="2" x14ac:dyDescent="0.25">
      <c r="A1008" s="23">
        <v>602</v>
      </c>
      <c r="B1008" s="24">
        <v>45195</v>
      </c>
      <c r="C1008" s="25" t="s">
        <v>735</v>
      </c>
      <c r="D1008" s="26" t="s">
        <v>107</v>
      </c>
      <c r="E1008" s="46">
        <v>0</v>
      </c>
      <c r="F1008" s="46">
        <v>197.92</v>
      </c>
      <c r="G1008" s="46">
        <v>227.32999999999998</v>
      </c>
      <c r="H1008" s="28">
        <v>425.25</v>
      </c>
      <c r="I1008" s="29" t="s">
        <v>814</v>
      </c>
    </row>
    <row r="1009" spans="1:9" ht="33.75" outlineLevel="2" x14ac:dyDescent="0.25">
      <c r="A1009" s="23">
        <v>603</v>
      </c>
      <c r="B1009" s="24">
        <v>45195</v>
      </c>
      <c r="C1009" s="25" t="s">
        <v>735</v>
      </c>
      <c r="D1009" s="26" t="s">
        <v>107</v>
      </c>
      <c r="E1009" s="46">
        <v>0</v>
      </c>
      <c r="F1009" s="46">
        <v>197.92</v>
      </c>
      <c r="G1009" s="46">
        <v>227.32999999999998</v>
      </c>
      <c r="H1009" s="28">
        <v>425.25</v>
      </c>
      <c r="I1009" s="29" t="s">
        <v>815</v>
      </c>
    </row>
    <row r="1010" spans="1:9" ht="33.75" outlineLevel="2" x14ac:dyDescent="0.25">
      <c r="A1010" s="23">
        <v>604</v>
      </c>
      <c r="B1010" s="24">
        <v>45195</v>
      </c>
      <c r="C1010" s="25" t="s">
        <v>735</v>
      </c>
      <c r="D1010" s="26" t="s">
        <v>107</v>
      </c>
      <c r="E1010" s="46">
        <v>0</v>
      </c>
      <c r="F1010" s="46">
        <v>197.92</v>
      </c>
      <c r="G1010" s="46">
        <v>227.32999999999998</v>
      </c>
      <c r="H1010" s="28">
        <v>425.25</v>
      </c>
      <c r="I1010" s="29" t="s">
        <v>816</v>
      </c>
    </row>
    <row r="1011" spans="1:9" ht="33.75" outlineLevel="2" x14ac:dyDescent="0.25">
      <c r="A1011" s="23">
        <v>623</v>
      </c>
      <c r="B1011" s="24">
        <v>45202</v>
      </c>
      <c r="C1011" s="25" t="s">
        <v>735</v>
      </c>
      <c r="D1011" s="26" t="s">
        <v>107</v>
      </c>
      <c r="E1011" s="46">
        <v>0</v>
      </c>
      <c r="F1011" s="46">
        <v>197.92</v>
      </c>
      <c r="G1011" s="46">
        <v>196.39</v>
      </c>
      <c r="H1011" s="28">
        <v>394.30999999999995</v>
      </c>
      <c r="I1011" s="29" t="s">
        <v>817</v>
      </c>
    </row>
    <row r="1012" spans="1:9" ht="56.25" outlineLevel="2" x14ac:dyDescent="0.25">
      <c r="A1012" s="23">
        <v>624</v>
      </c>
      <c r="B1012" s="24">
        <v>45202</v>
      </c>
      <c r="C1012" s="25" t="s">
        <v>735</v>
      </c>
      <c r="D1012" s="26" t="s">
        <v>107</v>
      </c>
      <c r="E1012" s="46">
        <v>1649.2</v>
      </c>
      <c r="F1012" s="46">
        <v>791.68</v>
      </c>
      <c r="G1012" s="46">
        <v>115.42</v>
      </c>
      <c r="H1012" s="28">
        <v>2556.3000000000002</v>
      </c>
      <c r="I1012" s="29" t="s">
        <v>818</v>
      </c>
    </row>
    <row r="1013" spans="1:9" ht="33.75" outlineLevel="2" x14ac:dyDescent="0.25">
      <c r="A1013" s="23">
        <v>645</v>
      </c>
      <c r="B1013" s="24">
        <v>45209</v>
      </c>
      <c r="C1013" s="25" t="s">
        <v>735</v>
      </c>
      <c r="D1013" s="26" t="s">
        <v>107</v>
      </c>
      <c r="E1013" s="46">
        <v>0</v>
      </c>
      <c r="F1013" s="46">
        <v>197.92</v>
      </c>
      <c r="G1013" s="46">
        <v>161.81</v>
      </c>
      <c r="H1013" s="28">
        <v>359.73</v>
      </c>
      <c r="I1013" s="29" t="s">
        <v>819</v>
      </c>
    </row>
    <row r="1014" spans="1:9" ht="33.75" outlineLevel="2" x14ac:dyDescent="0.25">
      <c r="A1014" s="23">
        <v>646</v>
      </c>
      <c r="B1014" s="24">
        <v>45209</v>
      </c>
      <c r="C1014" s="25" t="s">
        <v>735</v>
      </c>
      <c r="D1014" s="26" t="s">
        <v>107</v>
      </c>
      <c r="E1014" s="46">
        <v>0</v>
      </c>
      <c r="F1014" s="46">
        <v>197.92</v>
      </c>
      <c r="G1014" s="46">
        <v>161.81</v>
      </c>
      <c r="H1014" s="28">
        <v>359.73</v>
      </c>
      <c r="I1014" s="29" t="s">
        <v>820</v>
      </c>
    </row>
    <row r="1015" spans="1:9" ht="33.75" outlineLevel="2" x14ac:dyDescent="0.25">
      <c r="A1015" s="23">
        <v>659</v>
      </c>
      <c r="B1015" s="24">
        <v>45216</v>
      </c>
      <c r="C1015" s="25" t="s">
        <v>735</v>
      </c>
      <c r="D1015" s="26" t="s">
        <v>107</v>
      </c>
      <c r="E1015" s="46">
        <v>0</v>
      </c>
      <c r="F1015" s="46">
        <v>197.92</v>
      </c>
      <c r="G1015" s="46">
        <v>161.81</v>
      </c>
      <c r="H1015" s="28">
        <v>359.73</v>
      </c>
      <c r="I1015" s="29" t="s">
        <v>821</v>
      </c>
    </row>
    <row r="1016" spans="1:9" ht="33.75" outlineLevel="2" x14ac:dyDescent="0.25">
      <c r="A1016" s="23">
        <v>660</v>
      </c>
      <c r="B1016" s="24">
        <v>45216</v>
      </c>
      <c r="C1016" s="25" t="s">
        <v>735</v>
      </c>
      <c r="D1016" s="26" t="s">
        <v>107</v>
      </c>
      <c r="E1016" s="46">
        <v>2310.2399999999998</v>
      </c>
      <c r="F1016" s="46">
        <v>923.52</v>
      </c>
      <c r="G1016" s="46">
        <v>669.64</v>
      </c>
      <c r="H1016" s="28">
        <v>3903.3999999999996</v>
      </c>
      <c r="I1016" s="29" t="s">
        <v>822</v>
      </c>
    </row>
    <row r="1017" spans="1:9" ht="33.75" outlineLevel="2" x14ac:dyDescent="0.25">
      <c r="A1017" s="23">
        <v>675</v>
      </c>
      <c r="B1017" s="24">
        <v>45223</v>
      </c>
      <c r="C1017" s="25" t="s">
        <v>735</v>
      </c>
      <c r="D1017" s="26" t="s">
        <v>107</v>
      </c>
      <c r="E1017" s="46">
        <v>0</v>
      </c>
      <c r="F1017" s="46">
        <v>98.96</v>
      </c>
      <c r="G1017" s="46">
        <v>158.17000000000002</v>
      </c>
      <c r="H1017" s="28">
        <v>257.13</v>
      </c>
      <c r="I1017" s="29" t="s">
        <v>823</v>
      </c>
    </row>
    <row r="1018" spans="1:9" ht="33.75" outlineLevel="2" x14ac:dyDescent="0.25">
      <c r="A1018" s="23">
        <v>679</v>
      </c>
      <c r="B1018" s="24">
        <v>45223</v>
      </c>
      <c r="C1018" s="25" t="s">
        <v>735</v>
      </c>
      <c r="D1018" s="26" t="s">
        <v>107</v>
      </c>
      <c r="E1018" s="46">
        <v>0</v>
      </c>
      <c r="F1018" s="46">
        <v>197.92</v>
      </c>
      <c r="G1018" s="46">
        <v>161.81</v>
      </c>
      <c r="H1018" s="28">
        <v>359.73</v>
      </c>
      <c r="I1018" s="29" t="s">
        <v>824</v>
      </c>
    </row>
    <row r="1019" spans="1:9" ht="45" outlineLevel="2" x14ac:dyDescent="0.25">
      <c r="A1019" s="23">
        <v>700</v>
      </c>
      <c r="B1019" s="24">
        <v>45223</v>
      </c>
      <c r="C1019" s="25" t="s">
        <v>735</v>
      </c>
      <c r="D1019" s="26" t="s">
        <v>107</v>
      </c>
      <c r="E1019" s="46">
        <v>1732.6799999999998</v>
      </c>
      <c r="F1019" s="46">
        <v>692.64</v>
      </c>
      <c r="G1019" s="46">
        <v>739.23</v>
      </c>
      <c r="H1019" s="28">
        <v>3164.5499999999997</v>
      </c>
      <c r="I1019" s="29" t="s">
        <v>825</v>
      </c>
    </row>
    <row r="1020" spans="1:9" ht="22.5" outlineLevel="2" x14ac:dyDescent="0.25">
      <c r="A1020" s="23">
        <v>702</v>
      </c>
      <c r="B1020" s="24">
        <v>45223</v>
      </c>
      <c r="C1020" s="25" t="s">
        <v>735</v>
      </c>
      <c r="D1020" s="26" t="s">
        <v>107</v>
      </c>
      <c r="E1020" s="46">
        <v>0</v>
      </c>
      <c r="F1020" s="46">
        <v>197.92</v>
      </c>
      <c r="G1020" s="46">
        <v>167.27</v>
      </c>
      <c r="H1020" s="28">
        <v>365.19</v>
      </c>
      <c r="I1020" s="29" t="s">
        <v>826</v>
      </c>
    </row>
    <row r="1021" spans="1:9" ht="33.75" outlineLevel="2" x14ac:dyDescent="0.25">
      <c r="A1021" s="23">
        <v>704</v>
      </c>
      <c r="B1021" s="24">
        <v>45230</v>
      </c>
      <c r="C1021" s="25" t="s">
        <v>735</v>
      </c>
      <c r="D1021" s="26" t="s">
        <v>107</v>
      </c>
      <c r="E1021" s="46">
        <v>0</v>
      </c>
      <c r="F1021" s="46">
        <v>197.92</v>
      </c>
      <c r="G1021" s="46">
        <v>664.13</v>
      </c>
      <c r="H1021" s="28">
        <v>862.05</v>
      </c>
      <c r="I1021" s="29" t="s">
        <v>827</v>
      </c>
    </row>
    <row r="1022" spans="1:9" ht="56.25" outlineLevel="2" x14ac:dyDescent="0.25">
      <c r="A1022" s="23">
        <v>709</v>
      </c>
      <c r="B1022" s="24">
        <v>45237</v>
      </c>
      <c r="C1022" s="25" t="s">
        <v>735</v>
      </c>
      <c r="D1022" s="26" t="s">
        <v>107</v>
      </c>
      <c r="E1022" s="46">
        <v>3463.3999999999996</v>
      </c>
      <c r="F1022" s="46">
        <v>1319.4</v>
      </c>
      <c r="G1022" s="46">
        <v>884.16000000000008</v>
      </c>
      <c r="H1022" s="28">
        <v>5666.9599999999991</v>
      </c>
      <c r="I1022" s="29" t="s">
        <v>854</v>
      </c>
    </row>
    <row r="1023" spans="1:9" ht="33.75" outlineLevel="2" x14ac:dyDescent="0.25">
      <c r="A1023" s="23">
        <v>716</v>
      </c>
      <c r="B1023" s="24">
        <v>45240</v>
      </c>
      <c r="C1023" s="25" t="s">
        <v>735</v>
      </c>
      <c r="D1023" s="26" t="s">
        <v>107</v>
      </c>
      <c r="E1023" s="46">
        <v>0</v>
      </c>
      <c r="F1023" s="46">
        <v>197.92</v>
      </c>
      <c r="G1023" s="46">
        <v>161.81</v>
      </c>
      <c r="H1023" s="28">
        <v>359.73</v>
      </c>
      <c r="I1023" s="29" t="s">
        <v>861</v>
      </c>
    </row>
    <row r="1024" spans="1:9" ht="33.75" outlineLevel="2" x14ac:dyDescent="0.25">
      <c r="A1024" s="23">
        <v>717</v>
      </c>
      <c r="B1024" s="24">
        <v>45240</v>
      </c>
      <c r="C1024" s="25" t="s">
        <v>735</v>
      </c>
      <c r="D1024" s="26" t="s">
        <v>107</v>
      </c>
      <c r="E1024" s="46">
        <v>0</v>
      </c>
      <c r="F1024" s="46">
        <v>98.96</v>
      </c>
      <c r="G1024" s="46">
        <v>131.04</v>
      </c>
      <c r="H1024" s="28">
        <v>230</v>
      </c>
      <c r="I1024" s="29" t="s">
        <v>862</v>
      </c>
    </row>
    <row r="1025" spans="1:9" ht="33.75" outlineLevel="2" x14ac:dyDescent="0.25">
      <c r="A1025" s="23">
        <v>741</v>
      </c>
      <c r="B1025" s="24">
        <v>45244</v>
      </c>
      <c r="C1025" s="25" t="s">
        <v>735</v>
      </c>
      <c r="D1025" s="26" t="s">
        <v>107</v>
      </c>
      <c r="E1025" s="46">
        <v>0</v>
      </c>
      <c r="F1025" s="46">
        <v>197.92</v>
      </c>
      <c r="G1025" s="46">
        <v>511.25000000000006</v>
      </c>
      <c r="H1025" s="28">
        <v>709.17000000000007</v>
      </c>
      <c r="I1025" s="29" t="s">
        <v>896</v>
      </c>
    </row>
    <row r="1026" spans="1:9" ht="33.75" outlineLevel="2" x14ac:dyDescent="0.25">
      <c r="A1026" s="23">
        <v>755</v>
      </c>
      <c r="B1026" s="24">
        <v>45251</v>
      </c>
      <c r="C1026" s="25" t="s">
        <v>735</v>
      </c>
      <c r="D1026" s="26" t="s">
        <v>107</v>
      </c>
      <c r="E1026" s="46">
        <v>0</v>
      </c>
      <c r="F1026" s="46">
        <v>197.92</v>
      </c>
      <c r="G1026" s="46">
        <v>161.81</v>
      </c>
      <c r="H1026" s="28">
        <v>359.73</v>
      </c>
      <c r="I1026" s="29" t="s">
        <v>911</v>
      </c>
    </row>
    <row r="1027" spans="1:9" ht="33.75" outlineLevel="2" x14ac:dyDescent="0.25">
      <c r="A1027" s="23">
        <v>756</v>
      </c>
      <c r="B1027" s="24">
        <v>45251</v>
      </c>
      <c r="C1027" s="25" t="s">
        <v>735</v>
      </c>
      <c r="D1027" s="26" t="s">
        <v>107</v>
      </c>
      <c r="E1027" s="46">
        <v>0</v>
      </c>
      <c r="F1027" s="46">
        <v>197.92</v>
      </c>
      <c r="G1027" s="46">
        <v>161.81</v>
      </c>
      <c r="H1027" s="28">
        <v>359.73</v>
      </c>
      <c r="I1027" s="29" t="s">
        <v>912</v>
      </c>
    </row>
    <row r="1028" spans="1:9" ht="22.5" outlineLevel="2" x14ac:dyDescent="0.25">
      <c r="A1028" s="23">
        <v>770</v>
      </c>
      <c r="B1028" s="24">
        <v>45258</v>
      </c>
      <c r="C1028" s="25" t="s">
        <v>735</v>
      </c>
      <c r="D1028" s="26" t="s">
        <v>107</v>
      </c>
      <c r="E1028" s="46">
        <v>0</v>
      </c>
      <c r="F1028" s="46">
        <v>0</v>
      </c>
      <c r="G1028" s="46">
        <v>91</v>
      </c>
      <c r="H1028" s="28">
        <v>91</v>
      </c>
      <c r="I1028" s="29" t="s">
        <v>926</v>
      </c>
    </row>
    <row r="1029" spans="1:9" ht="33.75" outlineLevel="2" x14ac:dyDescent="0.25">
      <c r="A1029" s="23">
        <v>771</v>
      </c>
      <c r="B1029" s="24">
        <v>45258</v>
      </c>
      <c r="C1029" s="25" t="s">
        <v>735</v>
      </c>
      <c r="D1029" s="26" t="s">
        <v>107</v>
      </c>
      <c r="E1029" s="46">
        <v>0</v>
      </c>
      <c r="F1029" s="46">
        <v>197.92</v>
      </c>
      <c r="G1029" s="46">
        <v>161.81</v>
      </c>
      <c r="H1029" s="28">
        <v>359.73</v>
      </c>
      <c r="I1029" s="29" t="s">
        <v>927</v>
      </c>
    </row>
    <row r="1030" spans="1:9" ht="45" outlineLevel="2" x14ac:dyDescent="0.25">
      <c r="A1030" s="23">
        <v>772</v>
      </c>
      <c r="B1030" s="24">
        <v>45258</v>
      </c>
      <c r="C1030" s="25" t="s">
        <v>735</v>
      </c>
      <c r="D1030" s="26" t="s">
        <v>107</v>
      </c>
      <c r="E1030" s="46">
        <v>2078.04</v>
      </c>
      <c r="F1030" s="46">
        <v>791.64</v>
      </c>
      <c r="G1030" s="46">
        <v>445.32</v>
      </c>
      <c r="H1030" s="28">
        <v>3315</v>
      </c>
      <c r="I1030" s="29" t="s">
        <v>928</v>
      </c>
    </row>
    <row r="1031" spans="1:9" ht="33.75" outlineLevel="2" x14ac:dyDescent="0.25">
      <c r="A1031" s="23">
        <v>773</v>
      </c>
      <c r="B1031" s="24">
        <v>45258</v>
      </c>
      <c r="C1031" s="25" t="s">
        <v>735</v>
      </c>
      <c r="D1031" s="26" t="s">
        <v>107</v>
      </c>
      <c r="E1031" s="46">
        <v>0</v>
      </c>
      <c r="F1031" s="46">
        <v>197.92</v>
      </c>
      <c r="G1031" s="46">
        <v>161.81</v>
      </c>
      <c r="H1031" s="28">
        <v>359.73</v>
      </c>
      <c r="I1031" s="29" t="s">
        <v>929</v>
      </c>
    </row>
    <row r="1032" spans="1:9" ht="45" outlineLevel="2" x14ac:dyDescent="0.25">
      <c r="A1032" s="23">
        <v>774</v>
      </c>
      <c r="B1032" s="24">
        <v>45258</v>
      </c>
      <c r="C1032" s="25" t="s">
        <v>735</v>
      </c>
      <c r="D1032" s="26" t="s">
        <v>107</v>
      </c>
      <c r="E1032" s="46">
        <v>0</v>
      </c>
      <c r="F1032" s="46">
        <v>197.92</v>
      </c>
      <c r="G1032" s="46">
        <v>161.81</v>
      </c>
      <c r="H1032" s="28">
        <v>359.73</v>
      </c>
      <c r="I1032" s="29" t="s">
        <v>930</v>
      </c>
    </row>
    <row r="1033" spans="1:9" ht="33.75" outlineLevel="2" x14ac:dyDescent="0.25">
      <c r="A1033" s="23">
        <v>567</v>
      </c>
      <c r="B1033" s="24">
        <v>45202</v>
      </c>
      <c r="C1033" s="25" t="s">
        <v>735</v>
      </c>
      <c r="D1033" s="26" t="s">
        <v>107</v>
      </c>
      <c r="E1033" s="46">
        <v>0</v>
      </c>
      <c r="F1033" s="46">
        <v>-98.96</v>
      </c>
      <c r="G1033" s="46">
        <v>-158.16999999999999</v>
      </c>
      <c r="H1033" s="28">
        <v>-257.13</v>
      </c>
      <c r="I1033" s="29" t="s">
        <v>945</v>
      </c>
    </row>
    <row r="1034" spans="1:9" ht="33.75" outlineLevel="2" x14ac:dyDescent="0.25">
      <c r="A1034" s="23">
        <v>770</v>
      </c>
      <c r="B1034" s="24">
        <v>45286</v>
      </c>
      <c r="C1034" s="25" t="s">
        <v>735</v>
      </c>
      <c r="D1034" s="26" t="s">
        <v>107</v>
      </c>
      <c r="E1034" s="46">
        <v>0</v>
      </c>
      <c r="F1034" s="46">
        <v>98.96</v>
      </c>
      <c r="G1034" s="46">
        <v>67.17</v>
      </c>
      <c r="H1034" s="28">
        <v>166.13</v>
      </c>
      <c r="I1034" s="29" t="s">
        <v>956</v>
      </c>
    </row>
    <row r="1035" spans="1:9" ht="22.5" outlineLevel="2" x14ac:dyDescent="0.25">
      <c r="A1035" s="23">
        <v>809</v>
      </c>
      <c r="B1035" s="24">
        <v>45265</v>
      </c>
      <c r="C1035" s="25" t="s">
        <v>735</v>
      </c>
      <c r="D1035" s="26" t="s">
        <v>107</v>
      </c>
      <c r="E1035" s="46">
        <v>0</v>
      </c>
      <c r="F1035" s="46">
        <v>197.92</v>
      </c>
      <c r="G1035" s="46">
        <v>879.06000000000006</v>
      </c>
      <c r="H1035" s="28">
        <v>1076.98</v>
      </c>
      <c r="I1035" s="29" t="s">
        <v>977</v>
      </c>
    </row>
    <row r="1036" spans="1:9" ht="33.75" outlineLevel="2" x14ac:dyDescent="0.25">
      <c r="A1036" s="23">
        <v>810</v>
      </c>
      <c r="B1036" s="24">
        <v>45265</v>
      </c>
      <c r="C1036" s="25" t="s">
        <v>735</v>
      </c>
      <c r="D1036" s="26" t="s">
        <v>107</v>
      </c>
      <c r="E1036" s="46">
        <v>0</v>
      </c>
      <c r="F1036" s="46">
        <v>98.96</v>
      </c>
      <c r="G1036" s="46">
        <v>165.45</v>
      </c>
      <c r="H1036" s="28">
        <v>264.40999999999997</v>
      </c>
      <c r="I1036" s="29" t="s">
        <v>978</v>
      </c>
    </row>
    <row r="1037" spans="1:9" ht="33.75" outlineLevel="2" x14ac:dyDescent="0.25">
      <c r="A1037" s="23">
        <v>811</v>
      </c>
      <c r="B1037" s="24">
        <v>45265</v>
      </c>
      <c r="C1037" s="25" t="s">
        <v>735</v>
      </c>
      <c r="D1037" s="26" t="s">
        <v>107</v>
      </c>
      <c r="E1037" s="46">
        <v>0</v>
      </c>
      <c r="F1037" s="46">
        <v>98.96</v>
      </c>
      <c r="G1037" s="46">
        <v>94.64</v>
      </c>
      <c r="H1037" s="28">
        <v>193.6</v>
      </c>
      <c r="I1037" s="29" t="s">
        <v>979</v>
      </c>
    </row>
    <row r="1038" spans="1:9" ht="33.75" outlineLevel="2" x14ac:dyDescent="0.25">
      <c r="A1038" s="23">
        <v>812</v>
      </c>
      <c r="B1038" s="24">
        <v>45265</v>
      </c>
      <c r="C1038" s="25" t="s">
        <v>735</v>
      </c>
      <c r="D1038" s="26" t="s">
        <v>107</v>
      </c>
      <c r="E1038" s="46">
        <v>0</v>
      </c>
      <c r="F1038" s="46">
        <v>197.92</v>
      </c>
      <c r="G1038" s="46">
        <v>161.81</v>
      </c>
      <c r="H1038" s="28">
        <v>359.73</v>
      </c>
      <c r="I1038" s="29" t="s">
        <v>980</v>
      </c>
    </row>
    <row r="1039" spans="1:9" ht="45" outlineLevel="2" x14ac:dyDescent="0.25">
      <c r="A1039" s="23">
        <v>831</v>
      </c>
      <c r="B1039" s="24">
        <v>45272</v>
      </c>
      <c r="C1039" s="25" t="s">
        <v>735</v>
      </c>
      <c r="D1039" s="26" t="s">
        <v>107</v>
      </c>
      <c r="E1039" s="46">
        <v>824.6</v>
      </c>
      <c r="F1039" s="46">
        <v>494.79999999999995</v>
      </c>
      <c r="G1039" s="46">
        <v>115.42</v>
      </c>
      <c r="H1039" s="28">
        <v>1434.8200000000002</v>
      </c>
      <c r="I1039" s="29" t="s">
        <v>998</v>
      </c>
    </row>
    <row r="1040" spans="1:9" ht="33.75" outlineLevel="2" x14ac:dyDescent="0.25">
      <c r="A1040" s="23">
        <v>832</v>
      </c>
      <c r="B1040" s="24">
        <v>45272</v>
      </c>
      <c r="C1040" s="25" t="s">
        <v>735</v>
      </c>
      <c r="D1040" s="26" t="s">
        <v>107</v>
      </c>
      <c r="E1040" s="46">
        <v>0</v>
      </c>
      <c r="F1040" s="46">
        <v>197.92</v>
      </c>
      <c r="G1040" s="46">
        <v>161.81</v>
      </c>
      <c r="H1040" s="28">
        <v>359.73</v>
      </c>
      <c r="I1040" s="29" t="s">
        <v>999</v>
      </c>
    </row>
    <row r="1041" spans="1:9" ht="33.75" outlineLevel="2" x14ac:dyDescent="0.25">
      <c r="A1041" s="23">
        <v>833</v>
      </c>
      <c r="B1041" s="24">
        <v>45272</v>
      </c>
      <c r="C1041" s="25" t="s">
        <v>735</v>
      </c>
      <c r="D1041" s="26" t="s">
        <v>107</v>
      </c>
      <c r="E1041" s="46">
        <v>0</v>
      </c>
      <c r="F1041" s="46">
        <v>197.92</v>
      </c>
      <c r="G1041" s="46">
        <v>181.83</v>
      </c>
      <c r="H1041" s="28">
        <v>379.75</v>
      </c>
      <c r="I1041" s="29" t="s">
        <v>1000</v>
      </c>
    </row>
    <row r="1042" spans="1:9" ht="22.5" outlineLevel="2" x14ac:dyDescent="0.25">
      <c r="A1042" s="23">
        <v>833</v>
      </c>
      <c r="B1042" s="24">
        <v>45286</v>
      </c>
      <c r="C1042" s="25" t="s">
        <v>735</v>
      </c>
      <c r="D1042" s="26" t="s">
        <v>107</v>
      </c>
      <c r="E1042" s="46">
        <v>0</v>
      </c>
      <c r="F1042" s="46">
        <v>0</v>
      </c>
      <c r="G1042" s="46">
        <v>20.02</v>
      </c>
      <c r="H1042" s="28">
        <v>20.02</v>
      </c>
      <c r="I1042" s="29" t="s">
        <v>1001</v>
      </c>
    </row>
    <row r="1043" spans="1:9" ht="33.75" outlineLevel="2" x14ac:dyDescent="0.25">
      <c r="A1043" s="23">
        <v>852</v>
      </c>
      <c r="B1043" s="24">
        <v>45279</v>
      </c>
      <c r="C1043" s="25" t="s">
        <v>735</v>
      </c>
      <c r="D1043" s="26" t="s">
        <v>107</v>
      </c>
      <c r="E1043" s="46">
        <v>0</v>
      </c>
      <c r="F1043" s="46">
        <v>395.84</v>
      </c>
      <c r="G1043" s="46">
        <v>134.34</v>
      </c>
      <c r="H1043" s="28">
        <v>530.17999999999995</v>
      </c>
      <c r="I1043" s="29" t="s">
        <v>1022</v>
      </c>
    </row>
    <row r="1044" spans="1:9" ht="33.75" outlineLevel="2" x14ac:dyDescent="0.25">
      <c r="A1044" s="23">
        <v>853</v>
      </c>
      <c r="B1044" s="24">
        <v>45279</v>
      </c>
      <c r="C1044" s="25" t="s">
        <v>735</v>
      </c>
      <c r="D1044" s="26" t="s">
        <v>107</v>
      </c>
      <c r="E1044" s="46">
        <v>0</v>
      </c>
      <c r="F1044" s="46">
        <v>197.92</v>
      </c>
      <c r="G1044" s="46">
        <v>161.81</v>
      </c>
      <c r="H1044" s="28">
        <v>359.73</v>
      </c>
      <c r="I1044" s="29" t="s">
        <v>1023</v>
      </c>
    </row>
    <row r="1045" spans="1:9" ht="33.75" outlineLevel="2" x14ac:dyDescent="0.25">
      <c r="A1045" s="23">
        <v>854</v>
      </c>
      <c r="B1045" s="24">
        <v>45279</v>
      </c>
      <c r="C1045" s="25" t="s">
        <v>735</v>
      </c>
      <c r="D1045" s="26" t="s">
        <v>107</v>
      </c>
      <c r="E1045" s="46">
        <v>0</v>
      </c>
      <c r="F1045" s="46">
        <v>98.96</v>
      </c>
      <c r="G1045" s="46">
        <v>161.81</v>
      </c>
      <c r="H1045" s="28">
        <v>260.77</v>
      </c>
      <c r="I1045" s="29" t="s">
        <v>1024</v>
      </c>
    </row>
    <row r="1046" spans="1:9" ht="33.75" outlineLevel="2" x14ac:dyDescent="0.25">
      <c r="A1046" s="23">
        <v>855</v>
      </c>
      <c r="B1046" s="24">
        <v>45275</v>
      </c>
      <c r="C1046" s="25" t="s">
        <v>735</v>
      </c>
      <c r="D1046" s="26" t="s">
        <v>107</v>
      </c>
      <c r="E1046" s="46">
        <v>0</v>
      </c>
      <c r="F1046" s="46">
        <v>197.92</v>
      </c>
      <c r="G1046" s="46">
        <v>158.17000000000002</v>
      </c>
      <c r="H1046" s="28">
        <v>356.09000000000003</v>
      </c>
      <c r="I1046" s="29" t="s">
        <v>1025</v>
      </c>
    </row>
    <row r="1047" spans="1:9" outlineLevel="1" x14ac:dyDescent="0.25">
      <c r="A1047" s="43"/>
      <c r="B1047" s="44"/>
      <c r="C1047" s="45" t="s">
        <v>1150</v>
      </c>
      <c r="D1047" s="39"/>
      <c r="E1047" s="52">
        <f>SUBTOTAL(9,E930:E1046)</f>
        <v>38868.390000000007</v>
      </c>
      <c r="F1047" s="52">
        <f>SUBTOTAL(9,F930:F1046)</f>
        <v>32847.759999999937</v>
      </c>
      <c r="G1047" s="52">
        <f>SUBTOTAL(9,G930:G1046)</f>
        <v>33719.380000000026</v>
      </c>
      <c r="H1047" s="41">
        <f>SUBTOTAL(9,H930:H1046)</f>
        <v>105435.52999999998</v>
      </c>
      <c r="I1047" s="42"/>
    </row>
    <row r="1048" spans="1:9" ht="33.75" outlineLevel="2" x14ac:dyDescent="0.25">
      <c r="A1048" s="23">
        <v>228</v>
      </c>
      <c r="B1048" s="24">
        <v>45041</v>
      </c>
      <c r="C1048" s="25" t="s">
        <v>828</v>
      </c>
      <c r="D1048" s="26" t="s">
        <v>107</v>
      </c>
      <c r="E1048" s="46">
        <v>0</v>
      </c>
      <c r="F1048" s="46">
        <v>197.92</v>
      </c>
      <c r="G1048" s="46">
        <v>115.42</v>
      </c>
      <c r="H1048" s="28">
        <v>313.33999999999997</v>
      </c>
      <c r="I1048" s="29" t="s">
        <v>829</v>
      </c>
    </row>
    <row r="1049" spans="1:9" ht="33.75" outlineLevel="2" x14ac:dyDescent="0.25">
      <c r="A1049" s="23">
        <v>301</v>
      </c>
      <c r="B1049" s="24">
        <v>45069</v>
      </c>
      <c r="C1049" s="25" t="s">
        <v>828</v>
      </c>
      <c r="D1049" s="26" t="s">
        <v>107</v>
      </c>
      <c r="E1049" s="46">
        <v>0</v>
      </c>
      <c r="F1049" s="46">
        <v>98.96</v>
      </c>
      <c r="G1049" s="46">
        <v>115.42</v>
      </c>
      <c r="H1049" s="28">
        <v>214.38</v>
      </c>
      <c r="I1049" s="29" t="s">
        <v>830</v>
      </c>
    </row>
    <row r="1050" spans="1:9" ht="22.5" outlineLevel="2" x14ac:dyDescent="0.25">
      <c r="A1050" s="23">
        <v>420</v>
      </c>
      <c r="B1050" s="24">
        <v>45118</v>
      </c>
      <c r="C1050" s="25" t="s">
        <v>828</v>
      </c>
      <c r="D1050" s="26" t="s">
        <v>107</v>
      </c>
      <c r="E1050" s="46">
        <v>0</v>
      </c>
      <c r="F1050" s="46">
        <v>98.96</v>
      </c>
      <c r="G1050" s="46">
        <v>115.42</v>
      </c>
      <c r="H1050" s="28">
        <v>214.38</v>
      </c>
      <c r="I1050" s="29" t="s">
        <v>831</v>
      </c>
    </row>
    <row r="1051" spans="1:9" ht="33.75" outlineLevel="2" x14ac:dyDescent="0.25">
      <c r="A1051" s="23">
        <v>486</v>
      </c>
      <c r="B1051" s="24">
        <v>45153</v>
      </c>
      <c r="C1051" s="25" t="s">
        <v>828</v>
      </c>
      <c r="D1051" s="26" t="s">
        <v>107</v>
      </c>
      <c r="E1051" s="46">
        <v>0</v>
      </c>
      <c r="F1051" s="46">
        <v>98.96</v>
      </c>
      <c r="G1051" s="46">
        <v>115.42</v>
      </c>
      <c r="H1051" s="28">
        <v>214.38</v>
      </c>
      <c r="I1051" s="29" t="s">
        <v>832</v>
      </c>
    </row>
    <row r="1052" spans="1:9" ht="33.75" outlineLevel="2" x14ac:dyDescent="0.25">
      <c r="A1052" s="23">
        <v>520</v>
      </c>
      <c r="B1052" s="24">
        <v>45167</v>
      </c>
      <c r="C1052" s="25" t="s">
        <v>828</v>
      </c>
      <c r="D1052" s="26" t="s">
        <v>107</v>
      </c>
      <c r="E1052" s="46">
        <v>0</v>
      </c>
      <c r="F1052" s="46">
        <v>197.92</v>
      </c>
      <c r="G1052" s="46">
        <v>115.42</v>
      </c>
      <c r="H1052" s="28">
        <v>313.33999999999997</v>
      </c>
      <c r="I1052" s="29" t="s">
        <v>833</v>
      </c>
    </row>
    <row r="1053" spans="1:9" ht="33.75" outlineLevel="2" x14ac:dyDescent="0.25">
      <c r="A1053" s="23">
        <v>589</v>
      </c>
      <c r="B1053" s="24">
        <v>45188</v>
      </c>
      <c r="C1053" s="25" t="s">
        <v>828</v>
      </c>
      <c r="D1053" s="26" t="s">
        <v>107</v>
      </c>
      <c r="E1053" s="46">
        <v>0</v>
      </c>
      <c r="F1053" s="46">
        <v>98.96</v>
      </c>
      <c r="G1053" s="46">
        <v>115.42</v>
      </c>
      <c r="H1053" s="28">
        <v>214.38</v>
      </c>
      <c r="I1053" s="29" t="s">
        <v>834</v>
      </c>
    </row>
    <row r="1054" spans="1:9" ht="33.75" outlineLevel="2" x14ac:dyDescent="0.25">
      <c r="A1054" s="23">
        <v>607</v>
      </c>
      <c r="B1054" s="24">
        <v>45195</v>
      </c>
      <c r="C1054" s="25" t="s">
        <v>828</v>
      </c>
      <c r="D1054" s="26" t="s">
        <v>107</v>
      </c>
      <c r="E1054" s="46">
        <v>0</v>
      </c>
      <c r="F1054" s="46">
        <v>197.92</v>
      </c>
      <c r="G1054" s="46">
        <v>115.42</v>
      </c>
      <c r="H1054" s="28">
        <v>313.33999999999997</v>
      </c>
      <c r="I1054" s="29" t="s">
        <v>835</v>
      </c>
    </row>
    <row r="1055" spans="1:9" ht="33.75" outlineLevel="2" x14ac:dyDescent="0.25">
      <c r="A1055" s="23">
        <v>627</v>
      </c>
      <c r="B1055" s="24">
        <v>45202</v>
      </c>
      <c r="C1055" s="25" t="s">
        <v>828</v>
      </c>
      <c r="D1055" s="26" t="s">
        <v>107</v>
      </c>
      <c r="E1055" s="46">
        <v>0</v>
      </c>
      <c r="F1055" s="46">
        <v>197.92</v>
      </c>
      <c r="G1055" s="46">
        <v>115.42</v>
      </c>
      <c r="H1055" s="28">
        <v>313.33999999999997</v>
      </c>
      <c r="I1055" s="29" t="s">
        <v>836</v>
      </c>
    </row>
    <row r="1056" spans="1:9" ht="33.75" outlineLevel="2" x14ac:dyDescent="0.25">
      <c r="A1056" s="23">
        <v>628</v>
      </c>
      <c r="B1056" s="24">
        <v>45202</v>
      </c>
      <c r="C1056" s="25" t="s">
        <v>828</v>
      </c>
      <c r="D1056" s="26" t="s">
        <v>107</v>
      </c>
      <c r="E1056" s="46">
        <v>0</v>
      </c>
      <c r="F1056" s="46">
        <v>197.92</v>
      </c>
      <c r="G1056" s="46">
        <v>115.42</v>
      </c>
      <c r="H1056" s="28">
        <v>313.33999999999997</v>
      </c>
      <c r="I1056" s="29" t="s">
        <v>837</v>
      </c>
    </row>
    <row r="1057" spans="1:9" ht="33.75" outlineLevel="2" x14ac:dyDescent="0.25">
      <c r="A1057" s="23">
        <v>680</v>
      </c>
      <c r="B1057" s="24">
        <v>45223</v>
      </c>
      <c r="C1057" s="25" t="s">
        <v>828</v>
      </c>
      <c r="D1057" s="26" t="s">
        <v>107</v>
      </c>
      <c r="E1057" s="46">
        <v>0</v>
      </c>
      <c r="F1057" s="46">
        <v>197.92</v>
      </c>
      <c r="G1057" s="46">
        <v>115.42</v>
      </c>
      <c r="H1057" s="28">
        <v>313.33999999999997</v>
      </c>
      <c r="I1057" s="29" t="s">
        <v>838</v>
      </c>
    </row>
    <row r="1058" spans="1:9" ht="22.5" outlineLevel="2" x14ac:dyDescent="0.25">
      <c r="A1058" s="23">
        <v>694</v>
      </c>
      <c r="B1058" s="24">
        <v>45223</v>
      </c>
      <c r="C1058" s="25" t="s">
        <v>828</v>
      </c>
      <c r="D1058" s="26" t="s">
        <v>107</v>
      </c>
      <c r="E1058" s="46">
        <v>0</v>
      </c>
      <c r="F1058" s="46">
        <v>197.92</v>
      </c>
      <c r="G1058" s="46">
        <v>115.42</v>
      </c>
      <c r="H1058" s="28">
        <v>313.33999999999997</v>
      </c>
      <c r="I1058" s="29" t="s">
        <v>839</v>
      </c>
    </row>
    <row r="1059" spans="1:9" ht="22.5" outlineLevel="2" x14ac:dyDescent="0.25">
      <c r="A1059" s="23">
        <v>695</v>
      </c>
      <c r="B1059" s="24">
        <v>45223</v>
      </c>
      <c r="C1059" s="25" t="s">
        <v>828</v>
      </c>
      <c r="D1059" s="26" t="s">
        <v>107</v>
      </c>
      <c r="E1059" s="46">
        <v>0</v>
      </c>
      <c r="F1059" s="46">
        <v>98.96</v>
      </c>
      <c r="G1059" s="46">
        <v>115.42</v>
      </c>
      <c r="H1059" s="28">
        <v>214.38</v>
      </c>
      <c r="I1059" s="29" t="s">
        <v>840</v>
      </c>
    </row>
    <row r="1060" spans="1:9" ht="33.75" outlineLevel="2" x14ac:dyDescent="0.25">
      <c r="A1060" s="23">
        <v>747</v>
      </c>
      <c r="B1060" s="24">
        <v>45244</v>
      </c>
      <c r="C1060" s="25" t="s">
        <v>828</v>
      </c>
      <c r="D1060" s="26" t="s">
        <v>107</v>
      </c>
      <c r="E1060" s="46">
        <v>0</v>
      </c>
      <c r="F1060" s="46">
        <v>395.84</v>
      </c>
      <c r="G1060" s="46">
        <v>230.84</v>
      </c>
      <c r="H1060" s="28">
        <v>626.67999999999995</v>
      </c>
      <c r="I1060" s="29" t="s">
        <v>902</v>
      </c>
    </row>
    <row r="1061" spans="1:9" ht="33.75" outlineLevel="2" x14ac:dyDescent="0.25">
      <c r="A1061" s="23">
        <v>761</v>
      </c>
      <c r="B1061" s="24">
        <v>45251</v>
      </c>
      <c r="C1061" s="25" t="s">
        <v>828</v>
      </c>
      <c r="D1061" s="26" t="s">
        <v>107</v>
      </c>
      <c r="E1061" s="46">
        <v>0</v>
      </c>
      <c r="F1061" s="46">
        <v>197.92</v>
      </c>
      <c r="G1061" s="46">
        <v>115.42</v>
      </c>
      <c r="H1061" s="28">
        <v>313.33999999999997</v>
      </c>
      <c r="I1061" s="29" t="s">
        <v>917</v>
      </c>
    </row>
    <row r="1062" spans="1:9" ht="33.75" outlineLevel="2" x14ac:dyDescent="0.25">
      <c r="A1062" s="23">
        <v>813</v>
      </c>
      <c r="B1062" s="24">
        <v>45265</v>
      </c>
      <c r="C1062" s="25" t="s">
        <v>828</v>
      </c>
      <c r="D1062" s="26" t="s">
        <v>107</v>
      </c>
      <c r="E1062" s="46">
        <v>0</v>
      </c>
      <c r="F1062" s="46">
        <v>197.92</v>
      </c>
      <c r="G1062" s="46">
        <v>115.42</v>
      </c>
      <c r="H1062" s="28">
        <v>313.33999999999997</v>
      </c>
      <c r="I1062" s="29" t="s">
        <v>981</v>
      </c>
    </row>
    <row r="1063" spans="1:9" ht="33.75" outlineLevel="2" x14ac:dyDescent="0.25">
      <c r="A1063" s="23">
        <v>814</v>
      </c>
      <c r="B1063" s="24">
        <v>45265</v>
      </c>
      <c r="C1063" s="25" t="s">
        <v>828</v>
      </c>
      <c r="D1063" s="26" t="s">
        <v>107</v>
      </c>
      <c r="E1063" s="46">
        <v>0</v>
      </c>
      <c r="F1063" s="46">
        <v>98.96</v>
      </c>
      <c r="G1063" s="46">
        <v>115.42</v>
      </c>
      <c r="H1063" s="28">
        <v>214.38</v>
      </c>
      <c r="I1063" s="29" t="s">
        <v>982</v>
      </c>
    </row>
    <row r="1064" spans="1:9" ht="33.75" outlineLevel="2" x14ac:dyDescent="0.25">
      <c r="A1064" s="23">
        <v>815</v>
      </c>
      <c r="B1064" s="24">
        <v>45265</v>
      </c>
      <c r="C1064" s="25" t="s">
        <v>828</v>
      </c>
      <c r="D1064" s="26" t="s">
        <v>107</v>
      </c>
      <c r="E1064" s="46">
        <v>0</v>
      </c>
      <c r="F1064" s="46">
        <v>197.92</v>
      </c>
      <c r="G1064" s="46">
        <v>115.42</v>
      </c>
      <c r="H1064" s="28">
        <v>313.33999999999997</v>
      </c>
      <c r="I1064" s="29" t="s">
        <v>983</v>
      </c>
    </row>
    <row r="1065" spans="1:9" ht="33.75" outlineLevel="2" x14ac:dyDescent="0.25">
      <c r="A1065" s="23">
        <v>869</v>
      </c>
      <c r="B1065" s="24">
        <v>45275</v>
      </c>
      <c r="C1065" s="25" t="s">
        <v>828</v>
      </c>
      <c r="D1065" s="26" t="s">
        <v>107</v>
      </c>
      <c r="E1065" s="46">
        <v>0</v>
      </c>
      <c r="F1065" s="46">
        <v>197.92</v>
      </c>
      <c r="G1065" s="46">
        <v>115.42</v>
      </c>
      <c r="H1065" s="28">
        <v>313.33999999999997</v>
      </c>
      <c r="I1065" s="29" t="s">
        <v>1048</v>
      </c>
    </row>
    <row r="1066" spans="1:9" outlineLevel="1" x14ac:dyDescent="0.25">
      <c r="A1066" s="43"/>
      <c r="B1066" s="44"/>
      <c r="C1066" s="45" t="s">
        <v>1151</v>
      </c>
      <c r="D1066" s="39"/>
      <c r="E1066" s="52">
        <f>SUBTOTAL(9,E1048:E1065)</f>
        <v>0</v>
      </c>
      <c r="F1066" s="52">
        <f>SUBTOTAL(9,F1048:F1065)</f>
        <v>3166.7200000000007</v>
      </c>
      <c r="G1066" s="52">
        <f>SUBTOTAL(9,G1048:G1065)</f>
        <v>2192.9800000000005</v>
      </c>
      <c r="H1066" s="41">
        <f>SUBTOTAL(9,H1048:H1065)</f>
        <v>5359.7000000000007</v>
      </c>
      <c r="I1066" s="42"/>
    </row>
    <row r="1067" spans="1:9" ht="33.75" outlineLevel="2" x14ac:dyDescent="0.25">
      <c r="A1067" s="23">
        <v>387</v>
      </c>
      <c r="B1067" s="24">
        <v>45104</v>
      </c>
      <c r="C1067" s="25" t="s">
        <v>841</v>
      </c>
      <c r="D1067" s="26" t="s">
        <v>104</v>
      </c>
      <c r="E1067" s="46">
        <v>412.3</v>
      </c>
      <c r="F1067" s="46">
        <v>395.84</v>
      </c>
      <c r="G1067" s="46">
        <v>70.099999999999994</v>
      </c>
      <c r="H1067" s="28">
        <v>878.24</v>
      </c>
      <c r="I1067" s="29" t="s">
        <v>842</v>
      </c>
    </row>
    <row r="1068" spans="1:9" outlineLevel="1" x14ac:dyDescent="0.25">
      <c r="A1068" s="43"/>
      <c r="B1068" s="44"/>
      <c r="C1068" s="45" t="s">
        <v>1216</v>
      </c>
      <c r="D1068" s="39"/>
      <c r="E1068" s="52">
        <f>SUBTOTAL(9,E1067:E1067)</f>
        <v>412.3</v>
      </c>
      <c r="F1068" s="52">
        <f>SUBTOTAL(9,F1067:F1067)</f>
        <v>395.84</v>
      </c>
      <c r="G1068" s="52">
        <f>SUBTOTAL(9,G1067:G1067)</f>
        <v>70.099999999999994</v>
      </c>
      <c r="H1068" s="41">
        <f>SUBTOTAL(9,H1067:H1067)</f>
        <v>878.24</v>
      </c>
      <c r="I1068" s="42"/>
    </row>
    <row r="1069" spans="1:9" ht="22.5" outlineLevel="2" x14ac:dyDescent="0.25">
      <c r="A1069" s="23">
        <v>62</v>
      </c>
      <c r="B1069" s="24">
        <v>44971</v>
      </c>
      <c r="C1069" s="25" t="s">
        <v>843</v>
      </c>
      <c r="D1069" s="26" t="s">
        <v>104</v>
      </c>
      <c r="E1069" s="46">
        <v>0</v>
      </c>
      <c r="F1069" s="46">
        <v>197.92</v>
      </c>
      <c r="G1069" s="46">
        <v>109.2</v>
      </c>
      <c r="H1069" s="28">
        <v>307.12</v>
      </c>
      <c r="I1069" s="29" t="s">
        <v>844</v>
      </c>
    </row>
    <row r="1070" spans="1:9" ht="33.75" outlineLevel="2" x14ac:dyDescent="0.25">
      <c r="A1070" s="23">
        <v>377</v>
      </c>
      <c r="B1070" s="24">
        <v>45104</v>
      </c>
      <c r="C1070" s="25" t="s">
        <v>843</v>
      </c>
      <c r="D1070" s="26" t="s">
        <v>104</v>
      </c>
      <c r="E1070" s="46">
        <v>0</v>
      </c>
      <c r="F1070" s="46">
        <v>197.92</v>
      </c>
      <c r="G1070" s="46">
        <v>176.37</v>
      </c>
      <c r="H1070" s="28">
        <v>374.28999999999996</v>
      </c>
      <c r="I1070" s="29" t="s">
        <v>845</v>
      </c>
    </row>
    <row r="1071" spans="1:9" ht="33.75" outlineLevel="2" x14ac:dyDescent="0.25">
      <c r="A1071" s="23">
        <v>377</v>
      </c>
      <c r="B1071" s="24">
        <v>45153</v>
      </c>
      <c r="C1071" s="25" t="s">
        <v>843</v>
      </c>
      <c r="D1071" s="26" t="s">
        <v>104</v>
      </c>
      <c r="E1071" s="46">
        <v>0</v>
      </c>
      <c r="F1071" s="46">
        <v>-197.92</v>
      </c>
      <c r="G1071" s="46">
        <v>-176.37</v>
      </c>
      <c r="H1071" s="28">
        <v>-374.29</v>
      </c>
      <c r="I1071" s="29" t="s">
        <v>846</v>
      </c>
    </row>
    <row r="1072" spans="1:9" ht="33.75" outlineLevel="2" x14ac:dyDescent="0.25">
      <c r="A1072" s="23">
        <v>479</v>
      </c>
      <c r="B1072" s="24">
        <v>45153</v>
      </c>
      <c r="C1072" s="25" t="s">
        <v>843</v>
      </c>
      <c r="D1072" s="26" t="s">
        <v>104</v>
      </c>
      <c r="E1072" s="46">
        <v>0</v>
      </c>
      <c r="F1072" s="46">
        <v>197.92</v>
      </c>
      <c r="G1072" s="46">
        <v>176.37</v>
      </c>
      <c r="H1072" s="28">
        <v>374.28999999999996</v>
      </c>
      <c r="I1072" s="29" t="s">
        <v>847</v>
      </c>
    </row>
    <row r="1073" spans="1:9" ht="33.75" outlineLevel="2" x14ac:dyDescent="0.25">
      <c r="A1073" s="23">
        <v>499</v>
      </c>
      <c r="B1073" s="24">
        <v>45160</v>
      </c>
      <c r="C1073" s="25" t="s">
        <v>843</v>
      </c>
      <c r="D1073" s="26" t="s">
        <v>104</v>
      </c>
      <c r="E1073" s="46">
        <v>0</v>
      </c>
      <c r="F1073" s="46">
        <v>197.92</v>
      </c>
      <c r="G1073" s="46">
        <v>176.37</v>
      </c>
      <c r="H1073" s="28">
        <v>374.28999999999996</v>
      </c>
      <c r="I1073" s="29" t="s">
        <v>848</v>
      </c>
    </row>
    <row r="1074" spans="1:9" ht="33.75" outlineLevel="2" x14ac:dyDescent="0.25">
      <c r="A1074" s="23">
        <v>479</v>
      </c>
      <c r="B1074" s="24">
        <v>45258</v>
      </c>
      <c r="C1074" s="25" t="s">
        <v>843</v>
      </c>
      <c r="D1074" s="26" t="s">
        <v>104</v>
      </c>
      <c r="E1074" s="46">
        <v>0</v>
      </c>
      <c r="F1074" s="46">
        <v>-197.92</v>
      </c>
      <c r="G1074" s="46">
        <v>0</v>
      </c>
      <c r="H1074" s="28">
        <v>-197.92</v>
      </c>
      <c r="I1074" s="29" t="s">
        <v>849</v>
      </c>
    </row>
    <row r="1075" spans="1:9" ht="33.75" outlineLevel="2" x14ac:dyDescent="0.25">
      <c r="A1075" s="23">
        <v>499</v>
      </c>
      <c r="B1075" s="24">
        <v>45258</v>
      </c>
      <c r="C1075" s="25" t="s">
        <v>843</v>
      </c>
      <c r="D1075" s="26" t="s">
        <v>104</v>
      </c>
      <c r="E1075" s="46">
        <v>0</v>
      </c>
      <c r="F1075" s="46">
        <v>-197.92</v>
      </c>
      <c r="G1075" s="46">
        <v>0</v>
      </c>
      <c r="H1075" s="28">
        <v>-197.92</v>
      </c>
      <c r="I1075" s="29" t="s">
        <v>850</v>
      </c>
    </row>
    <row r="1076" spans="1:9" ht="22.5" outlineLevel="2" x14ac:dyDescent="0.25">
      <c r="A1076" s="23">
        <v>763</v>
      </c>
      <c r="B1076" s="24">
        <v>45258</v>
      </c>
      <c r="C1076" s="25" t="s">
        <v>843</v>
      </c>
      <c r="D1076" s="26" t="s">
        <v>104</v>
      </c>
      <c r="E1076" s="46">
        <v>0</v>
      </c>
      <c r="F1076" s="46">
        <v>0</v>
      </c>
      <c r="G1076" s="46">
        <v>67.17</v>
      </c>
      <c r="H1076" s="28">
        <v>67.17</v>
      </c>
      <c r="I1076" s="29" t="s">
        <v>919</v>
      </c>
    </row>
    <row r="1077" spans="1:9" ht="33.75" outlineLevel="2" x14ac:dyDescent="0.25">
      <c r="A1077" s="23">
        <v>764</v>
      </c>
      <c r="B1077" s="24">
        <v>45258</v>
      </c>
      <c r="C1077" s="25" t="s">
        <v>843</v>
      </c>
      <c r="D1077" s="26" t="s">
        <v>104</v>
      </c>
      <c r="E1077" s="46">
        <v>0</v>
      </c>
      <c r="F1077" s="46">
        <v>0</v>
      </c>
      <c r="G1077" s="46">
        <v>176.37</v>
      </c>
      <c r="H1077" s="28">
        <v>176.37</v>
      </c>
      <c r="I1077" s="29" t="s">
        <v>920</v>
      </c>
    </row>
    <row r="1078" spans="1:9" ht="33.75" outlineLevel="2" x14ac:dyDescent="0.25">
      <c r="A1078" s="23">
        <v>765</v>
      </c>
      <c r="B1078" s="24">
        <v>45258</v>
      </c>
      <c r="C1078" s="25" t="s">
        <v>843</v>
      </c>
      <c r="D1078" s="26" t="s">
        <v>104</v>
      </c>
      <c r="E1078" s="46">
        <v>0</v>
      </c>
      <c r="F1078" s="46">
        <v>197.92</v>
      </c>
      <c r="G1078" s="46">
        <v>176.37</v>
      </c>
      <c r="H1078" s="28">
        <v>374.28999999999996</v>
      </c>
      <c r="I1078" s="29" t="s">
        <v>921</v>
      </c>
    </row>
    <row r="1079" spans="1:9" outlineLevel="1" x14ac:dyDescent="0.25">
      <c r="A1079" s="43"/>
      <c r="B1079" s="44"/>
      <c r="C1079" s="45" t="s">
        <v>1217</v>
      </c>
      <c r="D1079" s="39"/>
      <c r="E1079" s="52">
        <f>SUBTOTAL(9,E1069:E1078)</f>
        <v>0</v>
      </c>
      <c r="F1079" s="52">
        <f>SUBTOTAL(9,F1069:F1078)</f>
        <v>395.84000000000003</v>
      </c>
      <c r="G1079" s="52">
        <f>SUBTOTAL(9,G1069:G1078)</f>
        <v>881.85</v>
      </c>
      <c r="H1079" s="41">
        <f>SUBTOTAL(9,H1069:H1078)</f>
        <v>1277.6899999999998</v>
      </c>
      <c r="I1079" s="42"/>
    </row>
    <row r="1080" spans="1:9" ht="33.75" outlineLevel="2" x14ac:dyDescent="0.25">
      <c r="A1080" s="23">
        <v>859</v>
      </c>
      <c r="B1080" s="24">
        <v>45275</v>
      </c>
      <c r="C1080" s="25" t="s">
        <v>1030</v>
      </c>
      <c r="D1080" s="26" t="s">
        <v>104</v>
      </c>
      <c r="E1080" s="46">
        <v>0</v>
      </c>
      <c r="F1080" s="46">
        <v>197.92</v>
      </c>
      <c r="G1080" s="46">
        <v>165.45</v>
      </c>
      <c r="H1080" s="28">
        <v>363.37</v>
      </c>
      <c r="I1080" s="29" t="s">
        <v>1031</v>
      </c>
    </row>
    <row r="1081" spans="1:9" outlineLevel="1" x14ac:dyDescent="0.25">
      <c r="A1081" s="43"/>
      <c r="B1081" s="44"/>
      <c r="C1081" s="45" t="s">
        <v>1152</v>
      </c>
      <c r="D1081" s="39"/>
      <c r="E1081" s="52">
        <f>SUBTOTAL(9,E1080:E1080)</f>
        <v>0</v>
      </c>
      <c r="F1081" s="52">
        <f>SUBTOTAL(9,F1080:F1080)</f>
        <v>197.92</v>
      </c>
      <c r="G1081" s="52">
        <f>SUBTOTAL(9,G1080:G1080)</f>
        <v>165.45</v>
      </c>
      <c r="H1081" s="41">
        <f>SUBTOTAL(9,H1080:H1080)</f>
        <v>363.37</v>
      </c>
      <c r="I1081" s="42"/>
    </row>
    <row r="1082" spans="1:9" x14ac:dyDescent="0.25">
      <c r="A1082" s="43"/>
      <c r="B1082" s="44"/>
      <c r="C1082" s="45" t="s">
        <v>12</v>
      </c>
      <c r="D1082" s="39"/>
      <c r="E1082" s="52">
        <f>SUBTOTAL(9,E100:E1080)</f>
        <v>339979.00999999861</v>
      </c>
      <c r="F1082" s="52">
        <f>SUBTOTAL(9,F100:F1080)</f>
        <v>260216.30000000223</v>
      </c>
      <c r="G1082" s="52">
        <f>SUBTOTAL(9,G100:G1080)</f>
        <v>365128.85480000166</v>
      </c>
      <c r="H1082" s="41">
        <f>SUBTOTAL(9,H100:H1080)</f>
        <v>965324.16480000014</v>
      </c>
      <c r="I1082" s="42"/>
    </row>
    <row r="1085" spans="1:9" x14ac:dyDescent="0.25">
      <c r="A1085" s="17" t="s">
        <v>14</v>
      </c>
    </row>
    <row r="1087" spans="1:9" x14ac:dyDescent="0.25">
      <c r="A1087" s="36" t="s">
        <v>16</v>
      </c>
      <c r="B1087" s="37"/>
      <c r="C1087" s="37"/>
      <c r="D1087" s="37"/>
      <c r="E1087" s="37"/>
      <c r="F1087" s="37"/>
      <c r="G1087" s="37"/>
      <c r="H1087" s="38"/>
    </row>
    <row r="1088" spans="1:9" x14ac:dyDescent="0.25">
      <c r="A1088" s="11"/>
      <c r="B1088" s="12"/>
      <c r="C1088" s="12"/>
      <c r="D1088" s="13" t="s">
        <v>11</v>
      </c>
      <c r="E1088" s="55">
        <f>E94</f>
        <v>76054.430000000037</v>
      </c>
      <c r="F1088" s="55">
        <f t="shared" ref="F1088:H1088" si="1">F94</f>
        <v>37393.539999999964</v>
      </c>
      <c r="G1088" s="55">
        <f t="shared" si="1"/>
        <v>20989.539999999997</v>
      </c>
      <c r="H1088" s="55">
        <f t="shared" si="1"/>
        <v>134437.51</v>
      </c>
    </row>
    <row r="1089" spans="1:8" x14ac:dyDescent="0.25">
      <c r="A1089" s="11"/>
      <c r="B1089" s="12"/>
      <c r="C1089" s="12"/>
      <c r="D1089" s="13" t="s">
        <v>12</v>
      </c>
      <c r="E1089" s="55">
        <f>E1082</f>
        <v>339979.00999999861</v>
      </c>
      <c r="F1089" s="55">
        <f t="shared" ref="F1089:H1089" si="2">F1082</f>
        <v>260216.30000000223</v>
      </c>
      <c r="G1089" s="55">
        <f t="shared" si="2"/>
        <v>365128.85480000166</v>
      </c>
      <c r="H1089" s="55">
        <f t="shared" si="2"/>
        <v>965324.16480000014</v>
      </c>
    </row>
    <row r="1090" spans="1:8" x14ac:dyDescent="0.25">
      <c r="A1090" s="11"/>
      <c r="B1090" s="12"/>
      <c r="C1090" s="12"/>
      <c r="D1090" s="13" t="s">
        <v>13</v>
      </c>
      <c r="E1090" s="55">
        <f>SUM(E1088:E1089)</f>
        <v>416033.43999999866</v>
      </c>
      <c r="F1090" s="55">
        <f>SUM(F1088:F1089)</f>
        <v>297609.84000000218</v>
      </c>
      <c r="G1090" s="55">
        <f>SUM(G1088:G1089)</f>
        <v>386118.39480000164</v>
      </c>
      <c r="H1090" s="55">
        <f>SUM(H1088:H1089)</f>
        <v>1099761.6748000002</v>
      </c>
    </row>
    <row r="1092" spans="1:8" x14ac:dyDescent="0.25">
      <c r="A1092" s="15" t="s">
        <v>1153</v>
      </c>
    </row>
  </sheetData>
  <sortState ref="A790:I912">
    <sortCondition ref="A789"/>
  </sortState>
  <mergeCells count="4">
    <mergeCell ref="A2:I2"/>
    <mergeCell ref="A3:I3"/>
    <mergeCell ref="A97:I97"/>
    <mergeCell ref="A1087:H1087"/>
  </mergeCells>
  <conditionalFormatting sqref="A95:G96">
    <cfRule type="expression" dxfId="6" priority="8">
      <formula>OR(#REF!="",AND(#REF!&lt;&gt;"",#REF!=""))</formula>
    </cfRule>
  </conditionalFormatting>
  <conditionalFormatting sqref="A95:G96">
    <cfRule type="expression" priority="9">
      <formula>OR(#REF!="",AND(#REF!&lt;&gt;"",#REF!=""))</formula>
    </cfRule>
  </conditionalFormatting>
  <conditionalFormatting sqref="I95:I96">
    <cfRule type="expression" dxfId="5" priority="6">
      <formula>OR(#REF!="",AND(#REF!&lt;&gt;"",#REF!=""))</formula>
    </cfRule>
  </conditionalFormatting>
  <conditionalFormatting sqref="I95:I96 A1088:D1090">
    <cfRule type="expression" priority="7">
      <formula>OR(#REF!="",AND(#REF!&lt;&gt;"",#REF!=""))</formula>
    </cfRule>
  </conditionalFormatting>
  <conditionalFormatting sqref="A1088:D1090">
    <cfRule type="expression" dxfId="4" priority="5">
      <formula>OR(#REF!="",AND(#REF!&lt;&gt;"",#REF!=""))</formula>
    </cfRule>
  </conditionalFormatting>
  <conditionalFormatting sqref="E1090:H1090 E1088:H1088">
    <cfRule type="expression" dxfId="3" priority="3">
      <formula>OR(#REF!="",AND(#REF!&lt;&gt;"",#REF!=""))</formula>
    </cfRule>
  </conditionalFormatting>
  <conditionalFormatting sqref="E1090:H1090 E1088:H1088">
    <cfRule type="expression" priority="4">
      <formula>OR(#REF!="",AND(#REF!&lt;&gt;"",#REF!=""))</formula>
    </cfRule>
  </conditionalFormatting>
  <conditionalFormatting sqref="E1089:H1089">
    <cfRule type="expression" dxfId="2" priority="1">
      <formula>OR(#REF!="",AND(#REF!&lt;&gt;"",#REF!=""))</formula>
    </cfRule>
  </conditionalFormatting>
  <conditionalFormatting sqref="E1089:H108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6" fitToHeight="0" orientation="landscape" horizontalDpi="4294967295" verticalDpi="4294967295" r:id="rId1"/>
  <rowBreaks count="6" manualBreakCount="6">
    <brk id="60" max="16383" man="1"/>
    <brk id="143" max="16383" man="1"/>
    <brk id="204" max="16383" man="1"/>
    <brk id="403" max="16383" man="1"/>
    <brk id="482" max="16383" man="1"/>
    <brk id="7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DEZ</vt:lpstr>
      <vt:lpstr>Acumulado2023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2024-02-07T12:25:01Z</cp:lastPrinted>
  <dcterms:created xsi:type="dcterms:W3CDTF">2020-03-24T12:12:53Z</dcterms:created>
  <dcterms:modified xsi:type="dcterms:W3CDTF">2024-02-07T12:25:08Z</dcterms:modified>
</cp:coreProperties>
</file>