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Plan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24" i="2" l="1"/>
  <c r="J21" i="2"/>
  <c r="J20" i="2"/>
  <c r="J19" i="2"/>
  <c r="J18" i="2"/>
  <c r="J16" i="2"/>
  <c r="J25" i="2" s="1"/>
  <c r="F29" i="2" s="1"/>
  <c r="J15" i="2"/>
  <c r="J9" i="2"/>
  <c r="F28" i="2" s="1"/>
  <c r="J8" i="2"/>
  <c r="F30" i="2" l="1"/>
</calcChain>
</file>

<file path=xl/sharedStrings.xml><?xml version="1.0" encoding="utf-8"?>
<sst xmlns="http://schemas.openxmlformats.org/spreadsheetml/2006/main" count="93" uniqueCount="59">
  <si>
    <t>PASSAGENS AÉREAS - JANEIRO/2016</t>
  </si>
  <si>
    <t>EMPREGADOS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</si>
  <si>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</si>
  <si>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</si>
  <si>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</si>
  <si>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</si>
  <si>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</si>
  <si>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</si>
  <si>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</si>
  <si>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</si>
  <si>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</si>
  <si>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</si>
  <si>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</si>
  <si>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103/2015</t>
  </si>
  <si>
    <t>Franciani Rosalia Rigoni</t>
  </si>
  <si>
    <t>Coordenador Técnico</t>
  </si>
  <si>
    <t>Florianópolis → Brasília</t>
  </si>
  <si>
    <t>-</t>
  </si>
  <si>
    <t>Gol</t>
  </si>
  <si>
    <t>NF8I4M</t>
  </si>
  <si>
    <t>12/01 - Treinamento Tabela de Honorários - CAU/BR.</t>
  </si>
  <si>
    <t>102/2015</t>
  </si>
  <si>
    <t>Florianópolis ← Brasília</t>
  </si>
  <si>
    <t>Avianca</t>
  </si>
  <si>
    <t>72ZTND</t>
  </si>
  <si>
    <t>Franciani Rosalia Rigoni Total</t>
  </si>
  <si>
    <t>Total - Funcionários</t>
  </si>
  <si>
    <t>CONSELHEIROS</t>
  </si>
  <si>
    <t>Descrição</t>
  </si>
  <si>
    <t>Adriana Diniz Baldissera</t>
  </si>
  <si>
    <t>Conselheiro Suplente</t>
  </si>
  <si>
    <t>Chapecó ↔ Florianópolis</t>
  </si>
  <si>
    <t>8NP9TV</t>
  </si>
  <si>
    <t>15/01 - 51ª Sessão Plenária Ordinária do CAU/SC</t>
  </si>
  <si>
    <t>Adriana Diniz Baldissera Total</t>
  </si>
  <si>
    <t xml:space="preserve">Douglas Tolaine </t>
  </si>
  <si>
    <t>Convidado</t>
  </si>
  <si>
    <t>São Paulo (CGH) ↔ Florianópolis</t>
  </si>
  <si>
    <t>PCWW8F</t>
  </si>
  <si>
    <t>11/12 - 3º Prêmio para Estudantes de Arquitetura e Urbanismo</t>
  </si>
  <si>
    <t>Douglas Tolaine  Total</t>
  </si>
  <si>
    <t>Everson Martins</t>
  </si>
  <si>
    <t>Conselheiro Titular</t>
  </si>
  <si>
    <t>Navegantes → Brasília</t>
  </si>
  <si>
    <t>Tam</t>
  </si>
  <si>
    <t>PEPOHW</t>
  </si>
  <si>
    <t>Brasília → Florianópolis</t>
  </si>
  <si>
    <t>8DBI3H</t>
  </si>
  <si>
    <t>Everson Martins Total</t>
  </si>
  <si>
    <t>Katia Cristina Lopes de Paula</t>
  </si>
  <si>
    <t>Joinville → São Paulo (CGH)</t>
  </si>
  <si>
    <t>BJZR4N</t>
  </si>
  <si>
    <t>22/01 - I Seminário de Integração do CAU</t>
  </si>
  <si>
    <t>São Paulo (GRU) → Joinville</t>
  </si>
  <si>
    <t>ZHAVFO</t>
  </si>
  <si>
    <t>Katia Cristina Lopes de Paula Total</t>
  </si>
  <si>
    <t>Total - Conselheiros e Convidados</t>
  </si>
  <si>
    <t>RESUMO DE JANEIRO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</si>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</sst>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_(* #,##0.00_);_(* \(#,##0.00\);_(* &quot;-&quot;??_);_(@_)"/>
    <numFmt numFmtId="167" formatCode="_-* #,##0.00_-;\-* #,##0.00_-;_-* \-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9" fontId="7" fillId="0" borderId="0">
      <protection locked="0"/>
    </xf>
    <xf numFmtId="166" fontId="1" fillId="0" borderId="0" applyFont="0" applyFill="0" applyBorder="0" applyAlignment="0" applyProtection="0"/>
    <xf numFmtId="167" fontId="7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/>
    </xf>
    <xf numFmtId="44" fontId="5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 indent="1"/>
    </xf>
    <xf numFmtId="165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left" vertical="center"/>
    </xf>
    <xf numFmtId="44" fontId="4" fillId="5" borderId="1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/>
    </xf>
    <xf numFmtId="165" fontId="4" fillId="5" borderId="3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vertical="center"/>
    </xf>
    <xf numFmtId="44" fontId="5" fillId="0" borderId="5" xfId="1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</cellXfs>
  <cellStyles count="7">
    <cellStyle name="Moeda" xfId="1" builtinId="4"/>
    <cellStyle name="Normal" xfId="0" builtinId="0"/>
    <cellStyle name="Normal 2 2 2 3" xfId="2"/>
    <cellStyle name="Normal 2 3 3" xfId="3"/>
    <cellStyle name="Porcentagem 3" xfId="4"/>
    <cellStyle name="Vírgula 2" xfId="5"/>
    <cellStyle name="Vírgula 2 2 2 3" xfId="6"/>
  </cellStyles>
  <dxfs count="5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</xdr:col>
      <xdr:colOff>1085850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&#225;rias\CONTROLE%20DE%20DI&#193;RIAS\Controle%20de%20Di&#225;ri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"/>
      <sheetName val="Numeração"/>
      <sheetName val="Controle de Diárias"/>
      <sheetName val="Passagens Aéreas"/>
      <sheetName val="Lista"/>
      <sheetName val="Jan"/>
      <sheetName val="Fev"/>
      <sheetName val="Mar"/>
      <sheetName val="Abr"/>
      <sheetName val="Plan1"/>
    </sheetNames>
    <sheetDataSet>
      <sheetData sheetId="0"/>
      <sheetData sheetId="1"/>
      <sheetData sheetId="2"/>
      <sheetData sheetId="3"/>
      <sheetData sheetId="4">
        <row r="1">
          <cell r="A1" t="str">
            <v>Ademir Luiz Bogoni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B5" sqref="B5"/>
    </sheetView>
  </sheetViews>
  <sheetFormatPr defaultRowHeight="15" x14ac:dyDescent="0.25"/>
  <cols>
    <col min="1" max="1" width="7.140625" customWidth="1"/>
    <col min="2" max="2" width="9.42578125" bestFit="1" customWidth="1"/>
    <col min="3" max="3" width="17" customWidth="1"/>
    <col min="4" max="4" width="12.42578125" customWidth="1"/>
    <col min="5" max="5" width="25.5703125" customWidth="1"/>
    <col min="6" max="6" width="9.7109375" customWidth="1"/>
    <col min="7" max="7" width="10.5703125" bestFit="1" customWidth="1"/>
    <col min="8" max="9" width="10.5703125" customWidth="1"/>
    <col min="10" max="10" width="10.7109375" customWidth="1"/>
    <col min="11" max="11" width="54.5703125" customWidth="1"/>
  </cols>
  <sheetData>
    <row r="1" spans="1:11" ht="60" customHeight="1" x14ac:dyDescent="0.25"/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5" spans="1:11" ht="22.5" x14ac:dyDescent="0.25">
      <c r="A5" s="5" t="s">
        <v>2</v>
      </c>
      <c r="B5" s="6" t="s">
        <v>3</v>
      </c>
      <c r="C5" s="5" t="s">
        <v>4</v>
      </c>
      <c r="D5" s="5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  <c r="K5" s="6" t="s">
        <v>12</v>
      </c>
    </row>
    <row r="6" spans="1:11" ht="22.5" x14ac:dyDescent="0.25">
      <c r="A6" s="9" t="s">
        <v>13</v>
      </c>
      <c r="B6" s="10">
        <v>42383</v>
      </c>
      <c r="C6" s="11" t="s">
        <v>14</v>
      </c>
      <c r="D6" s="11" t="s">
        <v>15</v>
      </c>
      <c r="E6" s="12" t="s">
        <v>16</v>
      </c>
      <c r="F6" s="10">
        <v>42380</v>
      </c>
      <c r="G6" s="10" t="s">
        <v>17</v>
      </c>
      <c r="H6" s="13" t="s">
        <v>18</v>
      </c>
      <c r="I6" s="14" t="s">
        <v>19</v>
      </c>
      <c r="J6" s="15">
        <v>485.38</v>
      </c>
      <c r="K6" s="12" t="s">
        <v>20</v>
      </c>
    </row>
    <row r="7" spans="1:11" ht="22.5" x14ac:dyDescent="0.25">
      <c r="A7" s="16" t="s">
        <v>21</v>
      </c>
      <c r="B7" s="10">
        <v>42383</v>
      </c>
      <c r="C7" s="11" t="s">
        <v>14</v>
      </c>
      <c r="D7" s="11" t="s">
        <v>15</v>
      </c>
      <c r="E7" s="12" t="s">
        <v>22</v>
      </c>
      <c r="F7" s="10" t="s">
        <v>17</v>
      </c>
      <c r="G7" s="10">
        <v>42381</v>
      </c>
      <c r="H7" s="13" t="s">
        <v>23</v>
      </c>
      <c r="I7" s="14" t="s">
        <v>24</v>
      </c>
      <c r="J7" s="15">
        <v>385.67</v>
      </c>
      <c r="K7" s="12" t="s">
        <v>20</v>
      </c>
    </row>
    <row r="8" spans="1:11" x14ac:dyDescent="0.25">
      <c r="A8" s="17"/>
      <c r="B8" s="18"/>
      <c r="C8" s="19" t="s">
        <v>25</v>
      </c>
      <c r="D8" s="20"/>
      <c r="E8" s="21"/>
      <c r="F8" s="22"/>
      <c r="G8" s="22"/>
      <c r="H8" s="23"/>
      <c r="I8" s="24"/>
      <c r="J8" s="25">
        <f>SUBTOTAL(9,J6:J7)</f>
        <v>871.05</v>
      </c>
      <c r="K8" s="21"/>
    </row>
    <row r="9" spans="1:11" x14ac:dyDescent="0.25">
      <c r="A9" s="17"/>
      <c r="B9" s="18"/>
      <c r="C9" s="26" t="s">
        <v>26</v>
      </c>
      <c r="D9" s="20"/>
      <c r="E9" s="21"/>
      <c r="F9" s="22"/>
      <c r="G9" s="22"/>
      <c r="H9" s="23"/>
      <c r="I9" s="24"/>
      <c r="J9" s="25">
        <f>SUBTOTAL(9,J6:J7)</f>
        <v>871.05</v>
      </c>
      <c r="K9" s="21"/>
    </row>
    <row r="12" spans="1:11" x14ac:dyDescent="0.25">
      <c r="A12" s="2" t="s">
        <v>27</v>
      </c>
      <c r="B12" s="3"/>
      <c r="C12" s="3"/>
      <c r="D12" s="3"/>
      <c r="E12" s="3"/>
      <c r="F12" s="3"/>
      <c r="G12" s="3"/>
      <c r="H12" s="3"/>
      <c r="I12" s="3"/>
      <c r="J12" s="3"/>
      <c r="K12" s="4"/>
    </row>
    <row r="14" spans="1:11" ht="22.5" x14ac:dyDescent="0.25">
      <c r="A14" s="5" t="s">
        <v>2</v>
      </c>
      <c r="B14" s="6" t="s">
        <v>3</v>
      </c>
      <c r="C14" s="5" t="s">
        <v>4</v>
      </c>
      <c r="D14" s="5" t="s">
        <v>5</v>
      </c>
      <c r="E14" s="7" t="s">
        <v>6</v>
      </c>
      <c r="F14" s="7" t="s">
        <v>7</v>
      </c>
      <c r="G14" s="7" t="s">
        <v>8</v>
      </c>
      <c r="H14" s="7" t="s">
        <v>9</v>
      </c>
      <c r="I14" s="7" t="s">
        <v>10</v>
      </c>
      <c r="J14" s="8" t="s">
        <v>11</v>
      </c>
      <c r="K14" s="6" t="s">
        <v>28</v>
      </c>
    </row>
    <row r="15" spans="1:11" ht="22.5" x14ac:dyDescent="0.25">
      <c r="A15" s="16">
        <v>3</v>
      </c>
      <c r="B15" s="10">
        <v>42389</v>
      </c>
      <c r="C15" s="11" t="s">
        <v>29</v>
      </c>
      <c r="D15" s="11" t="s">
        <v>30</v>
      </c>
      <c r="E15" s="12" t="s">
        <v>31</v>
      </c>
      <c r="F15" s="10">
        <v>42384</v>
      </c>
      <c r="G15" s="10">
        <v>42386</v>
      </c>
      <c r="H15" s="13" t="s">
        <v>23</v>
      </c>
      <c r="I15" s="14" t="s">
        <v>32</v>
      </c>
      <c r="J15" s="15">
        <f>598.2-6.37</f>
        <v>591.83000000000004</v>
      </c>
      <c r="K15" s="12" t="s">
        <v>33</v>
      </c>
    </row>
    <row r="16" spans="1:11" x14ac:dyDescent="0.25">
      <c r="A16" s="27"/>
      <c r="B16" s="28"/>
      <c r="C16" s="19" t="s">
        <v>34</v>
      </c>
      <c r="D16" s="20"/>
      <c r="E16" s="21"/>
      <c r="F16" s="22"/>
      <c r="G16" s="22"/>
      <c r="H16" s="23"/>
      <c r="I16" s="24"/>
      <c r="J16" s="25">
        <f>SUBTOTAL(9,J15:J15)</f>
        <v>591.83000000000004</v>
      </c>
      <c r="K16" s="21"/>
    </row>
    <row r="17" spans="1:11" x14ac:dyDescent="0.25">
      <c r="A17" s="29" t="s">
        <v>21</v>
      </c>
      <c r="B17" s="30">
        <v>42383</v>
      </c>
      <c r="C17" s="31" t="s">
        <v>35</v>
      </c>
      <c r="D17" s="31" t="s">
        <v>36</v>
      </c>
      <c r="E17" s="32" t="s">
        <v>37</v>
      </c>
      <c r="F17" s="30">
        <v>42715</v>
      </c>
      <c r="G17" s="30">
        <v>42716</v>
      </c>
      <c r="H17" s="33" t="s">
        <v>18</v>
      </c>
      <c r="I17" s="34" t="s">
        <v>38</v>
      </c>
      <c r="J17" s="35">
        <v>2168.7600000000002</v>
      </c>
      <c r="K17" s="32" t="s">
        <v>39</v>
      </c>
    </row>
    <row r="18" spans="1:11" x14ac:dyDescent="0.25">
      <c r="A18" s="27"/>
      <c r="B18" s="28"/>
      <c r="C18" s="19" t="s">
        <v>40</v>
      </c>
      <c r="D18" s="20"/>
      <c r="E18" s="21"/>
      <c r="F18" s="22"/>
      <c r="G18" s="22"/>
      <c r="H18" s="23"/>
      <c r="I18" s="24"/>
      <c r="J18" s="25">
        <f>SUBTOTAL(9,J17:J17)</f>
        <v>2168.7600000000002</v>
      </c>
      <c r="K18" s="21"/>
    </row>
    <row r="19" spans="1:11" ht="22.5" x14ac:dyDescent="0.25">
      <c r="A19" s="29">
        <v>1</v>
      </c>
      <c r="B19" s="30">
        <v>42389</v>
      </c>
      <c r="C19" s="31" t="s">
        <v>41</v>
      </c>
      <c r="D19" s="31" t="s">
        <v>42</v>
      </c>
      <c r="E19" s="32" t="s">
        <v>43</v>
      </c>
      <c r="F19" s="30">
        <v>42380</v>
      </c>
      <c r="G19" s="30" t="s">
        <v>17</v>
      </c>
      <c r="H19" s="33" t="s">
        <v>44</v>
      </c>
      <c r="I19" s="34" t="s">
        <v>45</v>
      </c>
      <c r="J19" s="35">
        <f>462.04-6.37</f>
        <v>455.67</v>
      </c>
      <c r="K19" s="32" t="s">
        <v>20</v>
      </c>
    </row>
    <row r="20" spans="1:11" ht="22.5" x14ac:dyDescent="0.25">
      <c r="A20" s="16">
        <v>2</v>
      </c>
      <c r="B20" s="10">
        <v>42389</v>
      </c>
      <c r="C20" s="11" t="s">
        <v>41</v>
      </c>
      <c r="D20" s="11" t="s">
        <v>42</v>
      </c>
      <c r="E20" s="12" t="s">
        <v>46</v>
      </c>
      <c r="F20" s="10" t="s">
        <v>17</v>
      </c>
      <c r="G20" s="10">
        <v>42381</v>
      </c>
      <c r="H20" s="13" t="s">
        <v>23</v>
      </c>
      <c r="I20" s="14" t="s">
        <v>47</v>
      </c>
      <c r="J20" s="15">
        <f>1050.46-6.37</f>
        <v>1044.0900000000001</v>
      </c>
      <c r="K20" s="12" t="s">
        <v>20</v>
      </c>
    </row>
    <row r="21" spans="1:11" x14ac:dyDescent="0.25">
      <c r="A21" s="27"/>
      <c r="B21" s="28"/>
      <c r="C21" s="19" t="s">
        <v>48</v>
      </c>
      <c r="D21" s="20"/>
      <c r="E21" s="21"/>
      <c r="F21" s="22"/>
      <c r="G21" s="22"/>
      <c r="H21" s="23"/>
      <c r="I21" s="24"/>
      <c r="J21" s="25">
        <f>SUBTOTAL(9,J19:J20)</f>
        <v>1499.7600000000002</v>
      </c>
      <c r="K21" s="21"/>
    </row>
    <row r="22" spans="1:11" ht="22.5" x14ac:dyDescent="0.25">
      <c r="A22" s="29">
        <v>4</v>
      </c>
      <c r="B22" s="30">
        <v>42388</v>
      </c>
      <c r="C22" s="31" t="s">
        <v>49</v>
      </c>
      <c r="D22" s="31" t="s">
        <v>42</v>
      </c>
      <c r="E22" s="32" t="s">
        <v>50</v>
      </c>
      <c r="F22" s="30">
        <v>42390</v>
      </c>
      <c r="G22" s="30" t="s">
        <v>17</v>
      </c>
      <c r="H22" s="33" t="s">
        <v>18</v>
      </c>
      <c r="I22" s="34" t="s">
        <v>51</v>
      </c>
      <c r="J22" s="35">
        <v>1000.28</v>
      </c>
      <c r="K22" s="32" t="s">
        <v>52</v>
      </c>
    </row>
    <row r="23" spans="1:11" ht="22.5" x14ac:dyDescent="0.25">
      <c r="A23" s="16">
        <v>4</v>
      </c>
      <c r="B23" s="10">
        <v>42388</v>
      </c>
      <c r="C23" s="11" t="s">
        <v>49</v>
      </c>
      <c r="D23" s="11" t="s">
        <v>42</v>
      </c>
      <c r="E23" s="12" t="s">
        <v>53</v>
      </c>
      <c r="F23" s="10" t="s">
        <v>17</v>
      </c>
      <c r="G23" s="10">
        <v>42393</v>
      </c>
      <c r="H23" s="13" t="s">
        <v>44</v>
      </c>
      <c r="I23" s="14" t="s">
        <v>54</v>
      </c>
      <c r="J23" s="15">
        <v>284.60000000000002</v>
      </c>
      <c r="K23" s="12" t="s">
        <v>52</v>
      </c>
    </row>
    <row r="24" spans="1:11" x14ac:dyDescent="0.25">
      <c r="A24" s="27"/>
      <c r="B24" s="28"/>
      <c r="C24" s="19" t="s">
        <v>55</v>
      </c>
      <c r="D24" s="20"/>
      <c r="E24" s="21"/>
      <c r="F24" s="22"/>
      <c r="G24" s="22"/>
      <c r="H24" s="23"/>
      <c r="I24" s="24"/>
      <c r="J24" s="25">
        <f>SUBTOTAL(9,J22:J23)</f>
        <v>1284.8800000000001</v>
      </c>
      <c r="K24" s="21"/>
    </row>
    <row r="25" spans="1:11" x14ac:dyDescent="0.25">
      <c r="A25" s="27"/>
      <c r="B25" s="28"/>
      <c r="C25" s="26" t="s">
        <v>56</v>
      </c>
      <c r="D25" s="20"/>
      <c r="E25" s="21"/>
      <c r="F25" s="22"/>
      <c r="G25" s="22"/>
      <c r="H25" s="23"/>
      <c r="I25" s="24"/>
      <c r="J25" s="25">
        <f>SUBTOTAL(9,J15:J23)</f>
        <v>5545.2300000000005</v>
      </c>
      <c r="K25" s="21"/>
    </row>
    <row r="27" spans="1:11" x14ac:dyDescent="0.25">
      <c r="A27" s="1" t="s">
        <v>57</v>
      </c>
      <c r="B27" s="1"/>
      <c r="C27" s="1"/>
      <c r="D27" s="1"/>
      <c r="E27" s="1"/>
      <c r="F27" s="1"/>
    </row>
    <row r="28" spans="1:11" x14ac:dyDescent="0.25">
      <c r="A28" s="36"/>
      <c r="B28" s="37"/>
      <c r="C28" s="37"/>
      <c r="D28" s="37"/>
      <c r="E28" s="26" t="s">
        <v>26</v>
      </c>
      <c r="F28" s="38">
        <f>J9</f>
        <v>871.05</v>
      </c>
    </row>
    <row r="29" spans="1:11" x14ac:dyDescent="0.25">
      <c r="A29" s="36"/>
      <c r="B29" s="37"/>
      <c r="C29" s="37"/>
      <c r="D29" s="37"/>
      <c r="E29" s="26" t="s">
        <v>56</v>
      </c>
      <c r="F29" s="38">
        <f>J25</f>
        <v>5545.2300000000005</v>
      </c>
    </row>
    <row r="30" spans="1:11" x14ac:dyDescent="0.25">
      <c r="A30" s="36"/>
      <c r="B30" s="37"/>
      <c r="C30" s="37"/>
      <c r="D30" s="37"/>
      <c r="E30" s="26" t="s">
        <v>58</v>
      </c>
      <c r="F30" s="38">
        <f t="shared" ref="F30" si="0">SUM(F28:F29)</f>
        <v>6416.2800000000007</v>
      </c>
    </row>
  </sheetData>
  <mergeCells count="4">
    <mergeCell ref="A2:K2"/>
    <mergeCell ref="A3:K3"/>
    <mergeCell ref="A12:K12"/>
    <mergeCell ref="A27:F27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FB27DA8E-1212-4C73-8E24-5A27D446AAB7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A28:E30</xm:sqref>
        </x14:conditionalFormatting>
        <x14:conditionalFormatting xmlns:xm="http://schemas.microsoft.com/office/excel/2006/main">
          <x14:cfRule type="expression" priority="10" id="{80E70CD1-F65A-4644-A9B3-C18E5AC0EB27}">
            <xm:f>OR(#REF!="",AND(#REF!&lt;&gt;"",#REF!=""))</xm:f>
            <x14:dxf/>
          </x14:cfRule>
          <xm:sqref>A28:E30</xm:sqref>
        </x14:conditionalFormatting>
        <x14:conditionalFormatting xmlns:xm="http://schemas.microsoft.com/office/excel/2006/main">
          <x14:cfRule type="expression" priority="7" id="{9F3B6428-A8FC-4D7D-9CBB-4C87AF2A42B6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F30 F28</xm:sqref>
        </x14:conditionalFormatting>
        <x14:conditionalFormatting xmlns:xm="http://schemas.microsoft.com/office/excel/2006/main">
          <x14:cfRule type="expression" priority="8" id="{BF2FE02D-DB14-4A23-8E29-AEA0124115D3}">
            <xm:f>OR(#REF!="",AND(#REF!&lt;&gt;"",#REF!=""))</xm:f>
            <x14:dxf/>
          </x14:cfRule>
          <xm:sqref>F30 F28</xm:sqref>
        </x14:conditionalFormatting>
        <x14:conditionalFormatting xmlns:xm="http://schemas.microsoft.com/office/excel/2006/main">
          <x14:cfRule type="expression" priority="5" id="{A3D498E0-9358-4597-B85E-6ABCB721E2C8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6" id="{52316953-6D6E-4308-B5E0-7AF54BBFF372}">
            <xm:f>OR(#REF!="",AND(#REF!&lt;&gt;"",#REF!=""))</xm:f>
            <x14:dxf/>
          </x14:cfRule>
          <xm:sqref>F29</xm:sqref>
        </x14:conditionalFormatting>
        <x14:conditionalFormatting xmlns:xm="http://schemas.microsoft.com/office/excel/2006/main">
          <x14:cfRule type="expression" priority="3" id="{A139F713-C6ED-4F94-B2A5-5712F72EE955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4" id="{7ACC59A7-59C9-4251-AC6E-477F15CC9BF2}">
            <xm:f>OR(#REF!="",AND(#REF!&lt;&gt;"",#REF!=""))</xm:f>
            <x14:dxf/>
          </x14:cfRule>
          <xm:sqref>C9</xm:sqref>
        </x14:conditionalFormatting>
        <x14:conditionalFormatting xmlns:xm="http://schemas.microsoft.com/office/excel/2006/main">
          <x14:cfRule type="expression" priority="1" id="{7EA1D7E6-22A0-4101-8010-8CE7BFA95AB4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expression" priority="2" id="{63D882B6-281B-4EA5-9101-7F6569399A4F}">
            <xm:f>OR(#REF!="",AND(#REF!&lt;&gt;"",#REF!=""))</xm:f>
            <x14:dxf/>
          </x14:cfRule>
          <xm:sqref>C25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C6:C7 C15 C19:C20 C22:C23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P. de Sousa</dc:creator>
  <cp:lastModifiedBy>Isabella P. de Sousa</cp:lastModifiedBy>
  <dcterms:created xsi:type="dcterms:W3CDTF">2016-07-20T20:03:06Z</dcterms:created>
  <dcterms:modified xsi:type="dcterms:W3CDTF">2016-07-20T20:16:19Z</dcterms:modified>
</cp:coreProperties>
</file>