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1215" windowWidth="19155" windowHeight="6855"/>
  </bookViews>
  <sheets>
    <sheet name="Plan2" sheetId="2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27" i="2" l="1"/>
  <c r="J25" i="2"/>
  <c r="J23" i="2"/>
  <c r="J20" i="2"/>
  <c r="J28" i="2" s="1"/>
  <c r="F32" i="2" s="1"/>
  <c r="J12" i="2"/>
  <c r="F31" i="2" s="1"/>
  <c r="F33" i="2" s="1"/>
  <c r="J11" i="2"/>
  <c r="J9" i="2"/>
</calcChain>
</file>

<file path=xl/sharedStrings.xml><?xml version="1.0" encoding="utf-8"?>
<sst xmlns="http://schemas.openxmlformats.org/spreadsheetml/2006/main" count="102" uniqueCount="65">
  <si>
    <t>PASSAGENS AÉREAS - ABRIL/2016</t>
  </si>
  <si>
    <t>EMPREGADOS</t>
  </si>
  <si>
    <t>Nº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</si>
  <si>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</si>
  <si>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</si>
  <si>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</si>
  <si>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</si>
  <si>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</si>
  <si>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</si>
  <si>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</si>
  <si>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 xml:space="preserve">TOTAL </t>
  </si>
  <si>
    <t xml:space="preserve">Descrição </t>
  </si>
  <si>
    <t>Fernanda Maria Menezes</t>
  </si>
  <si>
    <t>Gerente Técnico</t>
  </si>
  <si>
    <t>Florianópolis → Brasília</t>
  </si>
  <si>
    <t>-</t>
  </si>
  <si>
    <t>Tam</t>
  </si>
  <si>
    <t>TBVXVE</t>
  </si>
  <si>
    <t>05 e 06/04 - 3ªReunião do Grupo Interconselhos CAU/BR+CONFEA - ALTERAÇÃO DE VOO</t>
  </si>
  <si>
    <t>Florianópolis ← Brasília</t>
  </si>
  <si>
    <t>Avianca</t>
  </si>
  <si>
    <t>33VNMF</t>
  </si>
  <si>
    <t>05 e 06/04 - 3ªReunião do Grupo Interconselhos CAU/BR+CONFEA</t>
  </si>
  <si>
    <t>38AEI9</t>
  </si>
  <si>
    <t>05 e 06/04 - 3ªReunião do Grupo Interconselhos CAU/BR+CONFEA - Alteração do voo da Req. 19/2016</t>
  </si>
  <si>
    <t>Fernanda Maria Menezes Total</t>
  </si>
  <si>
    <t>Jaime Teixeira Chaves</t>
  </si>
  <si>
    <t>Gerente Geral</t>
  </si>
  <si>
    <t>Florianópolis ↔ POA</t>
  </si>
  <si>
    <t>Gol</t>
  </si>
  <si>
    <t>LHVBMW</t>
  </si>
  <si>
    <t>25/04 - Seminário de Transparência e Boas Práticas nos Conselhos de Fiscalização Profissional – TCU</t>
  </si>
  <si>
    <t>Jaime Teixeira Chaves Total</t>
  </si>
  <si>
    <t>Total - Funcionários</t>
  </si>
  <si>
    <t>CONSELHEIROS</t>
  </si>
  <si>
    <t>Descrição</t>
  </si>
  <si>
    <t>Célio Luiz Damo</t>
  </si>
  <si>
    <t>Conselheiro Titular</t>
  </si>
  <si>
    <t>Chapecó ↔ Florianópolis</t>
  </si>
  <si>
    <t>4HGBOI</t>
  </si>
  <si>
    <t>15/04 - 54ª Sessão Plenária Ordinária do CAU/SC</t>
  </si>
  <si>
    <t>483A9C</t>
  </si>
  <si>
    <t>27/04 - 1ª Reunião Extraordinária da Comissão Ordinária de Contas e Atos Administrativos</t>
  </si>
  <si>
    <t>Célio Luiz Damo Total</t>
  </si>
  <si>
    <t>Giovani Bonetti</t>
  </si>
  <si>
    <t>Vice-presidente</t>
  </si>
  <si>
    <t>DMVGRG</t>
  </si>
  <si>
    <t>3XW3J5</t>
  </si>
  <si>
    <t>Giovani Bonetti Total</t>
  </si>
  <si>
    <t>Luiz Alberto de Souza</t>
  </si>
  <si>
    <t>Presidente</t>
  </si>
  <si>
    <t>Joinville ↔ Brasília</t>
  </si>
  <si>
    <t>TCRGQY</t>
  </si>
  <si>
    <t>12/04 - Reunião do CG-CSC
12 e 13/04 - Seminário da CPUA (12 e 13/04)
14/04 - Fórum de Presidentes</t>
  </si>
  <si>
    <t>Luiz Alberto de Souza Total</t>
  </si>
  <si>
    <t>Rodrigo Marcondes Ferraz Silva</t>
  </si>
  <si>
    <t>Convidado</t>
  </si>
  <si>
    <t>São Paulo (CGH) ↔ Florianópolis</t>
  </si>
  <si>
    <t>OFBPWC</t>
  </si>
  <si>
    <t>11 e 12/05 - Comissão Julgadora do 1º Concurso de Arquitetura de Interiores do CAU/SC, conforme Portaria Ordinária nº 078 de 03 de março de 2016</t>
  </si>
  <si>
    <t>Rodrigo Marcondes Ferraz Silva Total</t>
  </si>
  <si>
    <t>Total - Conselheiros e Convidados</t>
  </si>
  <si>
    <t>RESUMO DE ABRIL</t>
  </si>
  <si>
    <t>Total Geral</t>
  </si>
  <si>
    <t>Data
Liquidação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</si>
</sst>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_(* #,##0.00_);_(* \(#,##0.00\);_(* &quot;-&quot;??_);_(@_)"/>
    <numFmt numFmtId="167" formatCode="_-* #,##0.00_-;\-* #,##0.00_-;_-* \-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  <charset val="1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8" fillId="0" borderId="0"/>
    <xf numFmtId="0" fontId="8" fillId="0" borderId="0"/>
    <xf numFmtId="9" fontId="9" fillId="0" borderId="0">
      <protection locked="0"/>
    </xf>
    <xf numFmtId="166" fontId="1" fillId="0" borderId="0" applyFont="0" applyFill="0" applyBorder="0" applyAlignment="0" applyProtection="0"/>
    <xf numFmtId="167" fontId="9" fillId="0" borderId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left" vertical="center"/>
    </xf>
    <xf numFmtId="44" fontId="5" fillId="0" borderId="1" xfId="1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right" vertical="center"/>
    </xf>
    <xf numFmtId="165" fontId="4" fillId="5" borderId="3" xfId="0" applyNumberFormat="1" applyFont="1" applyFill="1" applyBorder="1" applyAlignment="1">
      <alignment horizontal="right" vertical="center"/>
    </xf>
    <xf numFmtId="165" fontId="4" fillId="5" borderId="4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 indent="1"/>
    </xf>
    <xf numFmtId="165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indent="1"/>
    </xf>
    <xf numFmtId="0" fontId="4" fillId="5" borderId="1" xfId="0" applyFont="1" applyFill="1" applyBorder="1" applyAlignment="1">
      <alignment horizontal="left" vertical="center"/>
    </xf>
    <xf numFmtId="44" fontId="4" fillId="5" borderId="1" xfId="1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165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indent="1"/>
    </xf>
    <xf numFmtId="0" fontId="5" fillId="0" borderId="5" xfId="0" applyFont="1" applyFill="1" applyBorder="1" applyAlignment="1">
      <alignment horizontal="left" vertical="center"/>
    </xf>
    <xf numFmtId="44" fontId="5" fillId="0" borderId="5" xfId="1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3" fillId="5" borderId="2" xfId="0" applyNumberFormat="1" applyFont="1" applyFill="1" applyBorder="1" applyAlignment="1">
      <alignment horizontal="center" vertical="center"/>
    </xf>
    <xf numFmtId="165" fontId="3" fillId="5" borderId="3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right" vertical="center"/>
    </xf>
    <xf numFmtId="164" fontId="3" fillId="5" borderId="1" xfId="1" applyNumberFormat="1" applyFont="1" applyFill="1" applyBorder="1" applyAlignment="1">
      <alignment horizontal="center" vertical="center"/>
    </xf>
  </cellXfs>
  <cellStyles count="7">
    <cellStyle name="Moeda" xfId="1" builtinId="4"/>
    <cellStyle name="Normal" xfId="0" builtinId="0"/>
    <cellStyle name="Normal 2 2 2 3" xfId="2"/>
    <cellStyle name="Normal 2 3 3" xfId="3"/>
    <cellStyle name="Porcentagem 3" xfId="4"/>
    <cellStyle name="Vírgula 2" xfId="5"/>
    <cellStyle name="Vírgula 2 2 2 3" xfId="6"/>
  </cellStyles>
  <dxfs count="14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19050</xdr:rowOff>
    </xdr:from>
    <xdr:to>
      <xdr:col>4</xdr:col>
      <xdr:colOff>1171575</xdr:colOff>
      <xdr:row>0</xdr:row>
      <xdr:rowOff>710025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" y="1905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i&#225;rias\CONTROLE%20DE%20DI&#193;RIAS\Controle%20de%20Di&#225;ri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2"/>
      <sheetName val="Numeração"/>
      <sheetName val="Controle de Diárias"/>
      <sheetName val="Passagens Aéreas"/>
      <sheetName val="Lista"/>
      <sheetName val="Jan"/>
      <sheetName val="Fev"/>
      <sheetName val="Mar"/>
      <sheetName val="Abr"/>
      <sheetName val="Plan1"/>
    </sheetNames>
    <sheetDataSet>
      <sheetData sheetId="0"/>
      <sheetData sheetId="1"/>
      <sheetData sheetId="2"/>
      <sheetData sheetId="3"/>
      <sheetData sheetId="4">
        <row r="1">
          <cell r="A1" t="str">
            <v>Ademir Luiz Bogoni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C5" sqref="C5"/>
    </sheetView>
  </sheetViews>
  <sheetFormatPr defaultRowHeight="15" x14ac:dyDescent="0.25"/>
  <cols>
    <col min="1" max="1" width="5.7109375" bestFit="1" customWidth="1"/>
    <col min="2" max="2" width="9.7109375" customWidth="1"/>
    <col min="3" max="3" width="17" customWidth="1"/>
    <col min="4" max="4" width="12.42578125" customWidth="1"/>
    <col min="5" max="5" width="25.5703125" customWidth="1"/>
    <col min="6" max="6" width="9.7109375" bestFit="1" customWidth="1"/>
    <col min="7" max="7" width="10.5703125" bestFit="1" customWidth="1"/>
    <col min="8" max="9" width="10.5703125" customWidth="1"/>
    <col min="10" max="10" width="10.7109375" customWidth="1"/>
    <col min="11" max="11" width="56.28515625" customWidth="1"/>
  </cols>
  <sheetData>
    <row r="1" spans="1:11" ht="59.25" customHeight="1" x14ac:dyDescent="0.25"/>
    <row r="2" spans="1:1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4"/>
    </row>
    <row r="5" spans="1:11" ht="22.5" x14ac:dyDescent="0.25">
      <c r="A5" s="5" t="s">
        <v>2</v>
      </c>
      <c r="B5" s="6" t="s">
        <v>64</v>
      </c>
      <c r="C5" s="5" t="s">
        <v>3</v>
      </c>
      <c r="D5" s="5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8" t="s">
        <v>10</v>
      </c>
      <c r="K5" s="6" t="s">
        <v>11</v>
      </c>
    </row>
    <row r="6" spans="1:11" ht="22.5" x14ac:dyDescent="0.25">
      <c r="A6" s="9">
        <v>19</v>
      </c>
      <c r="B6" s="10">
        <v>42467</v>
      </c>
      <c r="C6" s="11" t="s">
        <v>12</v>
      </c>
      <c r="D6" s="11" t="s">
        <v>13</v>
      </c>
      <c r="E6" s="12" t="s">
        <v>14</v>
      </c>
      <c r="F6" s="10">
        <v>42464</v>
      </c>
      <c r="G6" s="10" t="s">
        <v>15</v>
      </c>
      <c r="H6" s="13" t="s">
        <v>16</v>
      </c>
      <c r="I6" s="14" t="s">
        <v>17</v>
      </c>
      <c r="J6" s="15">
        <v>1354.7</v>
      </c>
      <c r="K6" s="12" t="s">
        <v>18</v>
      </c>
    </row>
    <row r="7" spans="1:11" ht="22.5" x14ac:dyDescent="0.25">
      <c r="A7" s="9">
        <v>20</v>
      </c>
      <c r="B7" s="10">
        <v>42467</v>
      </c>
      <c r="C7" s="11" t="s">
        <v>12</v>
      </c>
      <c r="D7" s="11" t="s">
        <v>13</v>
      </c>
      <c r="E7" s="12" t="s">
        <v>19</v>
      </c>
      <c r="F7" s="10" t="s">
        <v>15</v>
      </c>
      <c r="G7" s="10">
        <v>42466</v>
      </c>
      <c r="H7" s="13" t="s">
        <v>20</v>
      </c>
      <c r="I7" s="14" t="s">
        <v>21</v>
      </c>
      <c r="J7" s="15">
        <v>406.32</v>
      </c>
      <c r="K7" s="12" t="s">
        <v>22</v>
      </c>
    </row>
    <row r="8" spans="1:11" ht="22.5" x14ac:dyDescent="0.25">
      <c r="A8" s="9">
        <v>21</v>
      </c>
      <c r="B8" s="10">
        <v>42467</v>
      </c>
      <c r="C8" s="11" t="s">
        <v>12</v>
      </c>
      <c r="D8" s="11" t="s">
        <v>13</v>
      </c>
      <c r="E8" s="12" t="s">
        <v>14</v>
      </c>
      <c r="F8" s="10">
        <v>42465</v>
      </c>
      <c r="G8" s="10" t="s">
        <v>15</v>
      </c>
      <c r="H8" s="13" t="s">
        <v>16</v>
      </c>
      <c r="I8" s="14" t="s">
        <v>23</v>
      </c>
      <c r="J8" s="15">
        <v>291.68</v>
      </c>
      <c r="K8" s="12" t="s">
        <v>24</v>
      </c>
    </row>
    <row r="9" spans="1:11" x14ac:dyDescent="0.25">
      <c r="A9" s="16"/>
      <c r="B9" s="17"/>
      <c r="C9" s="18" t="s">
        <v>25</v>
      </c>
      <c r="D9" s="19"/>
      <c r="E9" s="20"/>
      <c r="F9" s="21"/>
      <c r="G9" s="21"/>
      <c r="H9" s="22"/>
      <c r="I9" s="23"/>
      <c r="J9" s="24">
        <f>SUBTOTAL(9,J6:J8)</f>
        <v>2052.6999999999998</v>
      </c>
      <c r="K9" s="20"/>
    </row>
    <row r="10" spans="1:11" ht="22.5" x14ac:dyDescent="0.25">
      <c r="A10" s="9">
        <v>24</v>
      </c>
      <c r="B10" s="10">
        <v>42478</v>
      </c>
      <c r="C10" s="14" t="s">
        <v>26</v>
      </c>
      <c r="D10" s="25" t="s">
        <v>27</v>
      </c>
      <c r="E10" s="26" t="s">
        <v>28</v>
      </c>
      <c r="F10" s="27">
        <v>42484</v>
      </c>
      <c r="G10" s="27">
        <v>42485</v>
      </c>
      <c r="H10" s="28" t="s">
        <v>29</v>
      </c>
      <c r="I10" s="29" t="s">
        <v>30</v>
      </c>
      <c r="J10" s="30">
        <v>677</v>
      </c>
      <c r="K10" s="26" t="s">
        <v>31</v>
      </c>
    </row>
    <row r="11" spans="1:11" x14ac:dyDescent="0.25">
      <c r="A11" s="16"/>
      <c r="B11" s="17"/>
      <c r="C11" s="31" t="s">
        <v>32</v>
      </c>
      <c r="D11" s="19"/>
      <c r="E11" s="20"/>
      <c r="F11" s="21"/>
      <c r="G11" s="21"/>
      <c r="H11" s="22"/>
      <c r="I11" s="23"/>
      <c r="J11" s="24">
        <f>SUBTOTAL(9,J10:J10)</f>
        <v>677</v>
      </c>
      <c r="K11" s="20"/>
    </row>
    <row r="12" spans="1:11" x14ac:dyDescent="0.25">
      <c r="A12" s="16"/>
      <c r="B12" s="17"/>
      <c r="C12" s="31" t="s">
        <v>33</v>
      </c>
      <c r="D12" s="19"/>
      <c r="E12" s="20"/>
      <c r="F12" s="21"/>
      <c r="G12" s="21"/>
      <c r="H12" s="22"/>
      <c r="I12" s="23"/>
      <c r="J12" s="24">
        <f>SUBTOTAL(9,J6:J10)</f>
        <v>2729.7</v>
      </c>
      <c r="K12" s="20"/>
    </row>
    <row r="13" spans="1:11" x14ac:dyDescent="0.25">
      <c r="A13" s="32"/>
      <c r="B13" s="33"/>
      <c r="C13" s="34"/>
      <c r="D13" s="34"/>
      <c r="E13" s="35"/>
      <c r="F13" s="35"/>
      <c r="G13" s="35"/>
      <c r="H13" s="35"/>
      <c r="I13" s="35"/>
      <c r="J13" s="35"/>
      <c r="K13" s="35"/>
    </row>
    <row r="14" spans="1:11" x14ac:dyDescent="0.25">
      <c r="A14" s="32"/>
      <c r="B14" s="33"/>
      <c r="C14" s="34"/>
      <c r="D14" s="34"/>
      <c r="E14" s="35"/>
      <c r="F14" s="35"/>
      <c r="G14" s="35"/>
      <c r="H14" s="35"/>
      <c r="I14" s="35"/>
      <c r="J14" s="35"/>
      <c r="K14" s="35"/>
    </row>
    <row r="15" spans="1:11" x14ac:dyDescent="0.25">
      <c r="A15" s="36" t="s">
        <v>34</v>
      </c>
      <c r="B15" s="37"/>
      <c r="C15" s="37"/>
      <c r="D15" s="37"/>
      <c r="E15" s="37"/>
      <c r="F15" s="37"/>
      <c r="G15" s="37"/>
      <c r="H15" s="37"/>
      <c r="I15" s="37"/>
      <c r="J15" s="37"/>
      <c r="K15" s="38"/>
    </row>
    <row r="16" spans="1:11" x14ac:dyDescent="0.2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</row>
    <row r="17" spans="1:11" ht="22.5" x14ac:dyDescent="0.25">
      <c r="A17" s="40" t="s">
        <v>2</v>
      </c>
      <c r="B17" s="6" t="s">
        <v>64</v>
      </c>
      <c r="C17" s="40" t="s">
        <v>3</v>
      </c>
      <c r="D17" s="40" t="s">
        <v>4</v>
      </c>
      <c r="E17" s="42" t="s">
        <v>5</v>
      </c>
      <c r="F17" s="42" t="s">
        <v>6</v>
      </c>
      <c r="G17" s="42" t="s">
        <v>7</v>
      </c>
      <c r="H17" s="42" t="s">
        <v>8</v>
      </c>
      <c r="I17" s="42" t="s">
        <v>9</v>
      </c>
      <c r="J17" s="43" t="s">
        <v>10</v>
      </c>
      <c r="K17" s="41" t="s">
        <v>35</v>
      </c>
    </row>
    <row r="18" spans="1:11" ht="22.5" x14ac:dyDescent="0.25">
      <c r="A18" s="9">
        <v>23</v>
      </c>
      <c r="B18" s="10">
        <v>42472</v>
      </c>
      <c r="C18" s="11" t="s">
        <v>36</v>
      </c>
      <c r="D18" s="11" t="s">
        <v>37</v>
      </c>
      <c r="E18" s="12" t="s">
        <v>38</v>
      </c>
      <c r="F18" s="10">
        <v>42475</v>
      </c>
      <c r="G18" s="10">
        <v>42477</v>
      </c>
      <c r="H18" s="13" t="s">
        <v>20</v>
      </c>
      <c r="I18" s="14" t="s">
        <v>39</v>
      </c>
      <c r="J18" s="15">
        <v>440.98</v>
      </c>
      <c r="K18" s="12" t="s">
        <v>40</v>
      </c>
    </row>
    <row r="19" spans="1:11" ht="22.5" x14ac:dyDescent="0.25">
      <c r="A19" s="9">
        <v>25</v>
      </c>
      <c r="B19" s="10">
        <v>42489</v>
      </c>
      <c r="C19" s="11" t="s">
        <v>36</v>
      </c>
      <c r="D19" s="11" t="s">
        <v>37</v>
      </c>
      <c r="E19" s="12" t="s">
        <v>38</v>
      </c>
      <c r="F19" s="10">
        <v>42487</v>
      </c>
      <c r="G19" s="10">
        <v>42488</v>
      </c>
      <c r="H19" s="13" t="s">
        <v>20</v>
      </c>
      <c r="I19" s="14" t="s">
        <v>41</v>
      </c>
      <c r="J19" s="15">
        <v>474.98</v>
      </c>
      <c r="K19" s="12" t="s">
        <v>42</v>
      </c>
    </row>
    <row r="20" spans="1:11" x14ac:dyDescent="0.25">
      <c r="A20" s="16"/>
      <c r="B20" s="17"/>
      <c r="C20" s="31" t="s">
        <v>43</v>
      </c>
      <c r="D20" s="19"/>
      <c r="E20" s="20"/>
      <c r="F20" s="21"/>
      <c r="G20" s="21"/>
      <c r="H20" s="22"/>
      <c r="I20" s="23"/>
      <c r="J20" s="24">
        <f>SUBTOTAL(9,J18:J19)</f>
        <v>915.96</v>
      </c>
      <c r="K20" s="20"/>
    </row>
    <row r="21" spans="1:11" x14ac:dyDescent="0.25">
      <c r="A21" s="44">
        <v>16</v>
      </c>
      <c r="B21" s="27">
        <v>42467</v>
      </c>
      <c r="C21" s="25" t="s">
        <v>44</v>
      </c>
      <c r="D21" s="25" t="s">
        <v>45</v>
      </c>
      <c r="E21" s="26" t="s">
        <v>14</v>
      </c>
      <c r="F21" s="27">
        <v>42464</v>
      </c>
      <c r="G21" s="27" t="s">
        <v>15</v>
      </c>
      <c r="H21" s="28" t="s">
        <v>16</v>
      </c>
      <c r="I21" s="29" t="s">
        <v>46</v>
      </c>
      <c r="J21" s="30">
        <v>968.25</v>
      </c>
      <c r="K21" s="26" t="s">
        <v>22</v>
      </c>
    </row>
    <row r="22" spans="1:11" x14ac:dyDescent="0.25">
      <c r="A22" s="9">
        <v>17</v>
      </c>
      <c r="B22" s="10">
        <v>42467</v>
      </c>
      <c r="C22" s="11" t="s">
        <v>44</v>
      </c>
      <c r="D22" s="11" t="s">
        <v>45</v>
      </c>
      <c r="E22" s="12" t="s">
        <v>19</v>
      </c>
      <c r="F22" s="10" t="s">
        <v>15</v>
      </c>
      <c r="G22" s="10">
        <v>42466</v>
      </c>
      <c r="H22" s="13" t="s">
        <v>20</v>
      </c>
      <c r="I22" s="14" t="s">
        <v>47</v>
      </c>
      <c r="J22" s="15">
        <v>436.92</v>
      </c>
      <c r="K22" s="12" t="s">
        <v>22</v>
      </c>
    </row>
    <row r="23" spans="1:11" x14ac:dyDescent="0.25">
      <c r="A23" s="16"/>
      <c r="B23" s="17"/>
      <c r="C23" s="31" t="s">
        <v>48</v>
      </c>
      <c r="D23" s="19"/>
      <c r="E23" s="20"/>
      <c r="F23" s="21"/>
      <c r="G23" s="21"/>
      <c r="H23" s="22"/>
      <c r="I23" s="23"/>
      <c r="J23" s="24">
        <f>SUBTOTAL(9,J21:J22)</f>
        <v>1405.17</v>
      </c>
      <c r="K23" s="20"/>
    </row>
    <row r="24" spans="1:11" ht="33.75" x14ac:dyDescent="0.25">
      <c r="A24" s="44">
        <v>18</v>
      </c>
      <c r="B24" s="27">
        <v>42467</v>
      </c>
      <c r="C24" s="25" t="s">
        <v>49</v>
      </c>
      <c r="D24" s="25" t="s">
        <v>50</v>
      </c>
      <c r="E24" s="26" t="s">
        <v>51</v>
      </c>
      <c r="F24" s="27">
        <v>42471</v>
      </c>
      <c r="G24" s="27">
        <v>42475</v>
      </c>
      <c r="H24" s="28" t="s">
        <v>29</v>
      </c>
      <c r="I24" s="29" t="s">
        <v>52</v>
      </c>
      <c r="J24" s="30">
        <v>1297.1300000000001</v>
      </c>
      <c r="K24" s="26" t="s">
        <v>53</v>
      </c>
    </row>
    <row r="25" spans="1:11" x14ac:dyDescent="0.25">
      <c r="A25" s="16"/>
      <c r="B25" s="17"/>
      <c r="C25" s="31" t="s">
        <v>54</v>
      </c>
      <c r="D25" s="19"/>
      <c r="E25" s="20"/>
      <c r="F25" s="21"/>
      <c r="G25" s="21"/>
      <c r="H25" s="22"/>
      <c r="I25" s="23"/>
      <c r="J25" s="24">
        <f>SUBTOTAL(9,J24:J24)</f>
        <v>1297.1300000000001</v>
      </c>
      <c r="K25" s="20"/>
    </row>
    <row r="26" spans="1:11" ht="33.75" x14ac:dyDescent="0.25">
      <c r="A26" s="44">
        <v>22</v>
      </c>
      <c r="B26" s="27">
        <v>42472</v>
      </c>
      <c r="C26" s="25" t="s">
        <v>55</v>
      </c>
      <c r="D26" s="25" t="s">
        <v>56</v>
      </c>
      <c r="E26" s="26" t="s">
        <v>57</v>
      </c>
      <c r="F26" s="27">
        <v>42470</v>
      </c>
      <c r="G26" s="27">
        <v>42473</v>
      </c>
      <c r="H26" s="28" t="s">
        <v>29</v>
      </c>
      <c r="I26" s="29" t="s">
        <v>58</v>
      </c>
      <c r="J26" s="30">
        <v>1232</v>
      </c>
      <c r="K26" s="26" t="s">
        <v>59</v>
      </c>
    </row>
    <row r="27" spans="1:11" x14ac:dyDescent="0.25">
      <c r="A27" s="16"/>
      <c r="B27" s="17"/>
      <c r="C27" s="31" t="s">
        <v>60</v>
      </c>
      <c r="D27" s="19"/>
      <c r="E27" s="20"/>
      <c r="F27" s="21"/>
      <c r="G27" s="21"/>
      <c r="H27" s="22"/>
      <c r="I27" s="23"/>
      <c r="J27" s="24">
        <f>SUBTOTAL(9,J26:J26)</f>
        <v>1232</v>
      </c>
      <c r="K27" s="20"/>
    </row>
    <row r="28" spans="1:11" x14ac:dyDescent="0.25">
      <c r="A28" s="16"/>
      <c r="B28" s="17"/>
      <c r="C28" s="31" t="s">
        <v>61</v>
      </c>
      <c r="D28" s="19"/>
      <c r="E28" s="20"/>
      <c r="F28" s="21"/>
      <c r="G28" s="21"/>
      <c r="H28" s="22"/>
      <c r="I28" s="23"/>
      <c r="J28" s="24">
        <f>SUBTOTAL(9,J18:J26)</f>
        <v>4850.26</v>
      </c>
      <c r="K28" s="20"/>
    </row>
    <row r="30" spans="1:11" x14ac:dyDescent="0.25">
      <c r="A30" s="1" t="s">
        <v>62</v>
      </c>
      <c r="B30" s="1"/>
      <c r="C30" s="1"/>
      <c r="D30" s="1"/>
      <c r="E30" s="1"/>
      <c r="F30" s="1"/>
    </row>
    <row r="31" spans="1:11" x14ac:dyDescent="0.25">
      <c r="A31" s="45"/>
      <c r="B31" s="46"/>
      <c r="C31" s="46"/>
      <c r="D31" s="46"/>
      <c r="E31" s="47" t="s">
        <v>33</v>
      </c>
      <c r="F31" s="48">
        <f>J12</f>
        <v>2729.7</v>
      </c>
    </row>
    <row r="32" spans="1:11" x14ac:dyDescent="0.25">
      <c r="A32" s="45"/>
      <c r="B32" s="46"/>
      <c r="C32" s="46"/>
      <c r="D32" s="46"/>
      <c r="E32" s="47" t="s">
        <v>61</v>
      </c>
      <c r="F32" s="48">
        <f>J28</f>
        <v>4850.26</v>
      </c>
    </row>
    <row r="33" spans="1:6" x14ac:dyDescent="0.25">
      <c r="A33" s="45"/>
      <c r="B33" s="46"/>
      <c r="C33" s="46"/>
      <c r="D33" s="46"/>
      <c r="E33" s="47" t="s">
        <v>63</v>
      </c>
      <c r="F33" s="48">
        <f t="shared" ref="F33" si="0">SUM(F31:F32)</f>
        <v>7579.96</v>
      </c>
    </row>
  </sheetData>
  <mergeCells count="4">
    <mergeCell ref="A2:K2"/>
    <mergeCell ref="A3:K3"/>
    <mergeCell ref="A15:K15"/>
    <mergeCell ref="A30:F30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EDF32421-6674-40BC-9494-F59C377CB239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A13:I14</xm:sqref>
        </x14:conditionalFormatting>
        <x14:conditionalFormatting xmlns:xm="http://schemas.microsoft.com/office/excel/2006/main">
          <x14:cfRule type="expression" priority="14" id="{E9CF8D6C-E70D-459E-BEC1-F35079B393DD}">
            <xm:f>OR(#REF!="",AND(#REF!&lt;&gt;"",#REF!=""))</xm:f>
            <x14:dxf/>
          </x14:cfRule>
          <xm:sqref>A13:I14</xm:sqref>
        </x14:conditionalFormatting>
        <x14:conditionalFormatting xmlns:xm="http://schemas.microsoft.com/office/excel/2006/main">
          <x14:cfRule type="expression" priority="11" id="{7362B652-E761-4A22-8540-358B005853F5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K13:K14</xm:sqref>
        </x14:conditionalFormatting>
        <x14:conditionalFormatting xmlns:xm="http://schemas.microsoft.com/office/excel/2006/main">
          <x14:cfRule type="expression" priority="12" id="{B430F1F0-F4D7-4264-AE4B-52F73FA9E317}">
            <xm:f>OR(#REF!="",AND(#REF!&lt;&gt;"",#REF!=""))</xm:f>
            <x14:dxf/>
          </x14:cfRule>
          <xm:sqref>K13:K14</xm:sqref>
        </x14:conditionalFormatting>
        <x14:conditionalFormatting xmlns:xm="http://schemas.microsoft.com/office/excel/2006/main">
          <x14:cfRule type="expression" priority="9" id="{4F3921C8-93C0-4205-8443-F5C5FB51BB47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A31:E33</xm:sqref>
        </x14:conditionalFormatting>
        <x14:conditionalFormatting xmlns:xm="http://schemas.microsoft.com/office/excel/2006/main">
          <x14:cfRule type="expression" priority="10" id="{969F9FD5-DFCB-4E64-A286-D3AA636048A1}">
            <xm:f>OR(#REF!="",AND(#REF!&lt;&gt;"",#REF!=""))</xm:f>
            <x14:dxf/>
          </x14:cfRule>
          <xm:sqref>A31:E33</xm:sqref>
        </x14:conditionalFormatting>
        <x14:conditionalFormatting xmlns:xm="http://schemas.microsoft.com/office/excel/2006/main">
          <x14:cfRule type="expression" priority="7" id="{D1331FE6-DD91-405A-BC18-080B513C1D12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F33 F31</xm:sqref>
        </x14:conditionalFormatting>
        <x14:conditionalFormatting xmlns:xm="http://schemas.microsoft.com/office/excel/2006/main">
          <x14:cfRule type="expression" priority="8" id="{26289096-F9C7-48DE-9377-195B047C5603}">
            <xm:f>OR(#REF!="",AND(#REF!&lt;&gt;"",#REF!=""))</xm:f>
            <x14:dxf/>
          </x14:cfRule>
          <xm:sqref>F33 F31</xm:sqref>
        </x14:conditionalFormatting>
        <x14:conditionalFormatting xmlns:xm="http://schemas.microsoft.com/office/excel/2006/main">
          <x14:cfRule type="expression" priority="5" id="{078170A5-ADF0-4052-B709-2669F9754829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F32</xm:sqref>
        </x14:conditionalFormatting>
        <x14:conditionalFormatting xmlns:xm="http://schemas.microsoft.com/office/excel/2006/main">
          <x14:cfRule type="expression" priority="6" id="{1759E831-77BA-45AD-BEA6-AE08F027BA7A}">
            <xm:f>OR(#REF!="",AND(#REF!&lt;&gt;"",#REF!=""))</xm:f>
            <x14:dxf/>
          </x14:cfRule>
          <xm:sqref>F32</xm:sqref>
        </x14:conditionalFormatting>
        <x14:conditionalFormatting xmlns:xm="http://schemas.microsoft.com/office/excel/2006/main">
          <x14:cfRule type="expression" priority="3" id="{A9D7EB5D-0DA9-443B-B7B4-AFF81E4E3410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expression" priority="4" id="{886CF1E7-61C4-43DE-8A75-716D0F464CFE}">
            <xm:f>OR(#REF!="",AND(#REF!&lt;&gt;"",#REF!=""))</xm:f>
            <x14:dxf/>
          </x14:cfRule>
          <xm:sqref>C12</xm:sqref>
        </x14:conditionalFormatting>
        <x14:conditionalFormatting xmlns:xm="http://schemas.microsoft.com/office/excel/2006/main">
          <x14:cfRule type="expression" priority="1" id="{EAED9783-D300-49D2-83D7-7F76B3C501E3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C28</xm:sqref>
        </x14:conditionalFormatting>
        <x14:conditionalFormatting xmlns:xm="http://schemas.microsoft.com/office/excel/2006/main">
          <x14:cfRule type="expression" priority="2" id="{C9BCD498-5CB3-4393-B5C0-E29196631677}">
            <xm:f>OR(#REF!="",AND(#REF!&lt;&gt;"",#REF!=""))</xm:f>
            <x14:dxf/>
          </x14:cfRule>
          <xm:sqref>C28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[1]Lista!#REF!</xm:f>
          </x14:formula1>
          <xm:sqref>C10 C6:C8 C18:C19 C21:C22 C24 C26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P. de Sousa</dc:creator>
  <cp:lastModifiedBy>Isabella P. de Sousa</cp:lastModifiedBy>
  <dcterms:created xsi:type="dcterms:W3CDTF">2016-07-20T20:03:35Z</dcterms:created>
  <dcterms:modified xsi:type="dcterms:W3CDTF">2016-07-20T20:30:37Z</dcterms:modified>
</cp:coreProperties>
</file>