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500" windowWidth="18915" windowHeight="6570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6" i="2" l="1"/>
  <c r="J24" i="2"/>
  <c r="J21" i="2"/>
  <c r="J19" i="2"/>
  <c r="J17" i="2"/>
  <c r="J27" i="2" s="1"/>
  <c r="F31" i="2" s="1"/>
  <c r="J9" i="2"/>
  <c r="F30" i="2" s="1"/>
  <c r="F32" i="2" s="1"/>
  <c r="J8" i="2"/>
</calcChain>
</file>

<file path=xl/sharedStrings.xml><?xml version="1.0" encoding="utf-8"?>
<sst xmlns="http://schemas.openxmlformats.org/spreadsheetml/2006/main" count="96" uniqueCount="64">
  <si>
    <t>PASSAGENS AÉREAS - MAIO/2016</t>
  </si>
  <si>
    <t>EMPREGADOS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</si>
  <si>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</si>
  <si>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</si>
  <si>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</si>
  <si>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</si>
  <si>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</si>
  <si>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</si>
  <si>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</si>
  <si>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</si>
  <si>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</si>
  <si>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</si>
  <si>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Franciani Rosalia Rigoni</t>
  </si>
  <si>
    <t>Coordenador Técnico</t>
  </si>
  <si>
    <t>Florianópolis → Brasília</t>
  </si>
  <si>
    <t>-</t>
  </si>
  <si>
    <t>Gol</t>
  </si>
  <si>
    <t>SYVQUB</t>
  </si>
  <si>
    <t>12 e 13/05 - Seminário de Fiscalização da CEP-CAU/BR – 2016</t>
  </si>
  <si>
    <t>Florianópolis ← Brasília</t>
  </si>
  <si>
    <t>Avianca</t>
  </si>
  <si>
    <t>5FQO5E</t>
  </si>
  <si>
    <t>Franciani Rosalia Rigoni Total</t>
  </si>
  <si>
    <t>Total - Funcionários</t>
  </si>
  <si>
    <t>CONSELHEIROS</t>
  </si>
  <si>
    <t>Descrição</t>
  </si>
  <si>
    <t>Célio Luiz Damo</t>
  </si>
  <si>
    <t>Conselheiro Titular</t>
  </si>
  <si>
    <t xml:space="preserve">Chapecó → Florianópolis </t>
  </si>
  <si>
    <t>58VW3V</t>
  </si>
  <si>
    <t>12/05 - 5ª Reunião Ordinária da CCAA
13/05 - 55ª Sessão Plenária e 2º Congresso Itinerante CAU/SC - Criciúma</t>
  </si>
  <si>
    <t>Chapecó ↔ Florianópolis</t>
  </si>
  <si>
    <t>6M2UCV</t>
  </si>
  <si>
    <t>23/05 - 6ª Sessão Plenária Extraordinária</t>
  </si>
  <si>
    <t>Célio Luiz Damo Total</t>
  </si>
  <si>
    <t>Dietmar Starke</t>
  </si>
  <si>
    <t>Convidado</t>
  </si>
  <si>
    <t>Rio de Janeiro (SDU) ↔ Criciúma</t>
  </si>
  <si>
    <t>Azul</t>
  </si>
  <si>
    <t xml:space="preserve">K8DJ2P </t>
  </si>
  <si>
    <t>12 e 13/05 - Congresso Itinerante do CAU/SC – Criciúma</t>
  </si>
  <si>
    <t>Dietmar Starke Total</t>
  </si>
  <si>
    <t>Giovani Bonetti</t>
  </si>
  <si>
    <t>Vice-presidente</t>
  </si>
  <si>
    <t>Florianópolis ↔ Brasília</t>
  </si>
  <si>
    <t>54IE2Y</t>
  </si>
  <si>
    <t>19/05 - Fórum de Presidentes
20/05 - 17ª Plenária Ampliada Ordinária do CAU/BR</t>
  </si>
  <si>
    <t>Giovani Bonetti Total</t>
  </si>
  <si>
    <t>Luiz Alberto de Souza</t>
  </si>
  <si>
    <t>Presidente</t>
  </si>
  <si>
    <t>Tam</t>
  </si>
  <si>
    <t>EPZNOE</t>
  </si>
  <si>
    <t>10/05 - 20ª Reunião Ordinária do CG-CSC
(CANCELADO - Crédito com a Agência de Viagens)</t>
  </si>
  <si>
    <t>Brasília → Florianópolis</t>
  </si>
  <si>
    <t>5C79AY</t>
  </si>
  <si>
    <t>Luiz Alberto de Souza Total</t>
  </si>
  <si>
    <t>Mario Figueroa</t>
  </si>
  <si>
    <t>São Paulo (CGH) ↔ Florianópolis</t>
  </si>
  <si>
    <t>SCEDFU</t>
  </si>
  <si>
    <t>Mario Figueroa Total</t>
  </si>
  <si>
    <t>Total - Conselheiros e Convidados</t>
  </si>
  <si>
    <t>RESUMO DE MAIO</t>
  </si>
  <si>
    <t>Total Geral</t>
  </si>
  <si>
    <t>Data
Liquidação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</si>
</sst>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9" fontId="9" fillId="0" borderId="0">
      <protection locked="0"/>
    </xf>
    <xf numFmtId="166" fontId="1" fillId="0" borderId="0" applyFont="0" applyFill="0" applyBorder="0" applyAlignment="0" applyProtection="0"/>
    <xf numFmtId="167" fontId="9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/>
    </xf>
    <xf numFmtId="44" fontId="5" fillId="0" borderId="1" xfId="1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right" vertical="center"/>
    </xf>
    <xf numFmtId="165" fontId="4" fillId="5" borderId="3" xfId="0" applyNumberFormat="1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 indent="1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indent="1"/>
    </xf>
    <xf numFmtId="0" fontId="4" fillId="5" borderId="1" xfId="0" applyFont="1" applyFill="1" applyBorder="1" applyAlignment="1">
      <alignment horizontal="left" vertical="center"/>
    </xf>
    <xf numFmtId="44" fontId="4" fillId="5" borderId="1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/>
    </xf>
    <xf numFmtId="44" fontId="5" fillId="0" borderId="5" xfId="1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6" fillId="5" borderId="2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14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28575</xdr:rowOff>
    </xdr:from>
    <xdr:to>
      <xdr:col>4</xdr:col>
      <xdr:colOff>1162050</xdr:colOff>
      <xdr:row>0</xdr:row>
      <xdr:rowOff>719550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8575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CONTROLE%20DE%20DI&#193;RIAS\Controle%20de%20Di&#225;ri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Numeração"/>
      <sheetName val="Controle de Diárias"/>
      <sheetName val="Passagens Aéreas"/>
      <sheetName val="Lista"/>
      <sheetName val="Jan"/>
      <sheetName val="Fev"/>
      <sheetName val="Mar"/>
      <sheetName val="Abr"/>
      <sheetName val="Plan1"/>
    </sheetNames>
    <sheetDataSet>
      <sheetData sheetId="0"/>
      <sheetData sheetId="1"/>
      <sheetData sheetId="2"/>
      <sheetData sheetId="3"/>
      <sheetData sheetId="4">
        <row r="1">
          <cell r="A1" t="str">
            <v>Ademir Luiz Bogoni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D9" sqref="D9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5.5703125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56.28515625" customWidth="1"/>
  </cols>
  <sheetData>
    <row r="1" spans="1:11" ht="61.5" customHeight="1" x14ac:dyDescent="0.25"/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2.5" x14ac:dyDescent="0.25">
      <c r="A5" s="6" t="s">
        <v>2</v>
      </c>
      <c r="B5" s="42" t="s">
        <v>63</v>
      </c>
      <c r="C5" s="6" t="s">
        <v>3</v>
      </c>
      <c r="D5" s="6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 t="s">
        <v>10</v>
      </c>
      <c r="K5" s="7" t="s">
        <v>11</v>
      </c>
    </row>
    <row r="6" spans="1:11" ht="22.5" x14ac:dyDescent="0.25">
      <c r="A6" s="10">
        <v>28</v>
      </c>
      <c r="B6" s="11">
        <v>42492</v>
      </c>
      <c r="C6" s="12" t="s">
        <v>12</v>
      </c>
      <c r="D6" s="12" t="s">
        <v>13</v>
      </c>
      <c r="E6" s="13" t="s">
        <v>14</v>
      </c>
      <c r="F6" s="11">
        <v>42501</v>
      </c>
      <c r="G6" s="11" t="s">
        <v>15</v>
      </c>
      <c r="H6" s="14" t="s">
        <v>16</v>
      </c>
      <c r="I6" s="15" t="s">
        <v>17</v>
      </c>
      <c r="J6" s="16">
        <v>361.42</v>
      </c>
      <c r="K6" s="13" t="s">
        <v>18</v>
      </c>
    </row>
    <row r="7" spans="1:11" ht="22.5" x14ac:dyDescent="0.25">
      <c r="A7" s="10">
        <v>29</v>
      </c>
      <c r="B7" s="11">
        <v>42492</v>
      </c>
      <c r="C7" s="12" t="s">
        <v>12</v>
      </c>
      <c r="D7" s="12" t="s">
        <v>13</v>
      </c>
      <c r="E7" s="13" t="s">
        <v>19</v>
      </c>
      <c r="F7" s="11" t="s">
        <v>15</v>
      </c>
      <c r="G7" s="11">
        <v>42503</v>
      </c>
      <c r="H7" s="14" t="s">
        <v>20</v>
      </c>
      <c r="I7" s="15" t="s">
        <v>21</v>
      </c>
      <c r="J7" s="16">
        <v>379.97</v>
      </c>
      <c r="K7" s="13" t="s">
        <v>18</v>
      </c>
    </row>
    <row r="8" spans="1:11" x14ac:dyDescent="0.25">
      <c r="A8" s="17"/>
      <c r="B8" s="18"/>
      <c r="C8" s="19" t="s">
        <v>22</v>
      </c>
      <c r="D8" s="20"/>
      <c r="E8" s="21"/>
      <c r="F8" s="22"/>
      <c r="G8" s="22"/>
      <c r="H8" s="23"/>
      <c r="I8" s="24"/>
      <c r="J8" s="25">
        <f>SUBTOTAL(9,J6:J7)</f>
        <v>741.3900000000001</v>
      </c>
      <c r="K8" s="21"/>
    </row>
    <row r="9" spans="1:11" x14ac:dyDescent="0.25">
      <c r="A9" s="17"/>
      <c r="B9" s="18"/>
      <c r="C9" s="19" t="s">
        <v>23</v>
      </c>
      <c r="D9" s="20"/>
      <c r="E9" s="21"/>
      <c r="F9" s="22"/>
      <c r="G9" s="22"/>
      <c r="H9" s="23"/>
      <c r="I9" s="24"/>
      <c r="J9" s="25">
        <f>SUBTOTAL(9,J6:J7)</f>
        <v>741.3900000000001</v>
      </c>
      <c r="K9" s="21"/>
    </row>
    <row r="10" spans="1:11" x14ac:dyDescent="0.25">
      <c r="A10" s="26"/>
      <c r="B10" s="27"/>
      <c r="C10" s="28"/>
      <c r="D10" s="28"/>
      <c r="E10" s="29"/>
      <c r="F10" s="29"/>
      <c r="G10" s="29"/>
      <c r="H10" s="29"/>
      <c r="I10" s="29"/>
      <c r="J10" s="29"/>
      <c r="K10" s="29"/>
    </row>
    <row r="11" spans="1:11" x14ac:dyDescent="0.25">
      <c r="A11" s="26"/>
      <c r="B11" s="27"/>
      <c r="C11" s="28"/>
      <c r="D11" s="28"/>
      <c r="E11" s="29"/>
      <c r="F11" s="29"/>
      <c r="G11" s="29"/>
      <c r="H11" s="29"/>
      <c r="I11" s="29"/>
      <c r="J11" s="29"/>
      <c r="K11" s="29"/>
    </row>
    <row r="12" spans="1:11" x14ac:dyDescent="0.25">
      <c r="A12" s="2" t="s">
        <v>24</v>
      </c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22.5" x14ac:dyDescent="0.25">
      <c r="A14" s="6" t="s">
        <v>2</v>
      </c>
      <c r="B14" s="42" t="s">
        <v>63</v>
      </c>
      <c r="C14" s="6" t="s">
        <v>3</v>
      </c>
      <c r="D14" s="6" t="s">
        <v>4</v>
      </c>
      <c r="E14" s="8" t="s">
        <v>5</v>
      </c>
      <c r="F14" s="8" t="s">
        <v>6</v>
      </c>
      <c r="G14" s="8" t="s">
        <v>7</v>
      </c>
      <c r="H14" s="8" t="s">
        <v>8</v>
      </c>
      <c r="I14" s="8" t="s">
        <v>9</v>
      </c>
      <c r="J14" s="9" t="s">
        <v>10</v>
      </c>
      <c r="K14" s="7" t="s">
        <v>25</v>
      </c>
    </row>
    <row r="15" spans="1:11" ht="22.5" x14ac:dyDescent="0.25">
      <c r="A15" s="10">
        <v>33</v>
      </c>
      <c r="B15" s="11">
        <v>42502</v>
      </c>
      <c r="C15" s="12" t="s">
        <v>26</v>
      </c>
      <c r="D15" s="12" t="s">
        <v>27</v>
      </c>
      <c r="E15" s="13" t="s">
        <v>28</v>
      </c>
      <c r="F15" s="11">
        <v>42502</v>
      </c>
      <c r="G15" s="11" t="s">
        <v>15</v>
      </c>
      <c r="H15" s="14" t="s">
        <v>20</v>
      </c>
      <c r="I15" s="15" t="s">
        <v>29</v>
      </c>
      <c r="J15" s="16">
        <v>840.5</v>
      </c>
      <c r="K15" s="13" t="s">
        <v>30</v>
      </c>
    </row>
    <row r="16" spans="1:11" ht="22.5" x14ac:dyDescent="0.25">
      <c r="A16" s="10">
        <v>34</v>
      </c>
      <c r="B16" s="11">
        <v>42509</v>
      </c>
      <c r="C16" s="12" t="s">
        <v>26</v>
      </c>
      <c r="D16" s="12" t="s">
        <v>27</v>
      </c>
      <c r="E16" s="13" t="s">
        <v>31</v>
      </c>
      <c r="F16" s="11">
        <v>42513</v>
      </c>
      <c r="G16" s="11">
        <v>42513</v>
      </c>
      <c r="H16" s="14" t="s">
        <v>20</v>
      </c>
      <c r="I16" s="15" t="s">
        <v>32</v>
      </c>
      <c r="J16" s="16">
        <v>727.38</v>
      </c>
      <c r="K16" s="13" t="s">
        <v>33</v>
      </c>
    </row>
    <row r="17" spans="1:11" x14ac:dyDescent="0.25">
      <c r="A17" s="17"/>
      <c r="B17" s="18"/>
      <c r="C17" s="19" t="s">
        <v>34</v>
      </c>
      <c r="D17" s="20"/>
      <c r="E17" s="21"/>
      <c r="F17" s="22"/>
      <c r="G17" s="22"/>
      <c r="H17" s="23"/>
      <c r="I17" s="24"/>
      <c r="J17" s="25">
        <f>SUBTOTAL(9,J15:J16)</f>
        <v>1567.88</v>
      </c>
      <c r="K17" s="21"/>
    </row>
    <row r="18" spans="1:11" x14ac:dyDescent="0.25">
      <c r="A18" s="30">
        <v>30</v>
      </c>
      <c r="B18" s="31">
        <v>42499</v>
      </c>
      <c r="C18" s="32" t="s">
        <v>35</v>
      </c>
      <c r="D18" s="32" t="s">
        <v>36</v>
      </c>
      <c r="E18" s="33" t="s">
        <v>37</v>
      </c>
      <c r="F18" s="31">
        <v>42502</v>
      </c>
      <c r="G18" s="31">
        <v>42504</v>
      </c>
      <c r="H18" s="34" t="s">
        <v>38</v>
      </c>
      <c r="I18" s="35" t="s">
        <v>39</v>
      </c>
      <c r="J18" s="36">
        <v>1326.08</v>
      </c>
      <c r="K18" s="33" t="s">
        <v>40</v>
      </c>
    </row>
    <row r="19" spans="1:11" x14ac:dyDescent="0.25">
      <c r="A19" s="17"/>
      <c r="B19" s="18"/>
      <c r="C19" s="19" t="s">
        <v>41</v>
      </c>
      <c r="D19" s="20"/>
      <c r="E19" s="21"/>
      <c r="F19" s="22"/>
      <c r="G19" s="22"/>
      <c r="H19" s="23"/>
      <c r="I19" s="24"/>
      <c r="J19" s="25">
        <f>SUBTOTAL(9,J18:J18)</f>
        <v>1326.08</v>
      </c>
      <c r="K19" s="21"/>
    </row>
    <row r="20" spans="1:11" ht="22.5" x14ac:dyDescent="0.25">
      <c r="A20" s="30">
        <v>32</v>
      </c>
      <c r="B20" s="31">
        <v>42501</v>
      </c>
      <c r="C20" s="32" t="s">
        <v>42</v>
      </c>
      <c r="D20" s="32" t="s">
        <v>43</v>
      </c>
      <c r="E20" s="33" t="s">
        <v>44</v>
      </c>
      <c r="F20" s="31">
        <v>42509</v>
      </c>
      <c r="G20" s="31">
        <v>42510</v>
      </c>
      <c r="H20" s="34" t="s">
        <v>20</v>
      </c>
      <c r="I20" s="35" t="s">
        <v>45</v>
      </c>
      <c r="J20" s="36">
        <v>853.88</v>
      </c>
      <c r="K20" s="33" t="s">
        <v>46</v>
      </c>
    </row>
    <row r="21" spans="1:11" x14ac:dyDescent="0.25">
      <c r="A21" s="17"/>
      <c r="B21" s="18"/>
      <c r="C21" s="19" t="s">
        <v>47</v>
      </c>
      <c r="D21" s="20"/>
      <c r="E21" s="21"/>
      <c r="F21" s="22"/>
      <c r="G21" s="22"/>
      <c r="H21" s="23"/>
      <c r="I21" s="24"/>
      <c r="J21" s="25">
        <f>SUBTOTAL(9,J20:J20)</f>
        <v>853.88</v>
      </c>
      <c r="K21" s="21"/>
    </row>
    <row r="22" spans="1:11" ht="22.5" x14ac:dyDescent="0.25">
      <c r="A22" s="30">
        <v>26</v>
      </c>
      <c r="B22" s="31">
        <v>42492</v>
      </c>
      <c r="C22" s="32" t="s">
        <v>48</v>
      </c>
      <c r="D22" s="32" t="s">
        <v>49</v>
      </c>
      <c r="E22" s="33" t="s">
        <v>14</v>
      </c>
      <c r="F22" s="31">
        <v>42499</v>
      </c>
      <c r="G22" s="31" t="s">
        <v>15</v>
      </c>
      <c r="H22" s="34" t="s">
        <v>50</v>
      </c>
      <c r="I22" s="35" t="s">
        <v>51</v>
      </c>
      <c r="J22" s="36">
        <v>426.78</v>
      </c>
      <c r="K22" s="33" t="s">
        <v>52</v>
      </c>
    </row>
    <row r="23" spans="1:11" ht="22.5" x14ac:dyDescent="0.25">
      <c r="A23" s="10">
        <v>27</v>
      </c>
      <c r="B23" s="11">
        <v>42492</v>
      </c>
      <c r="C23" s="12" t="s">
        <v>48</v>
      </c>
      <c r="D23" s="12" t="s">
        <v>49</v>
      </c>
      <c r="E23" s="13" t="s">
        <v>53</v>
      </c>
      <c r="F23" s="11" t="s">
        <v>15</v>
      </c>
      <c r="G23" s="11">
        <v>42500</v>
      </c>
      <c r="H23" s="14" t="s">
        <v>20</v>
      </c>
      <c r="I23" s="15" t="s">
        <v>54</v>
      </c>
      <c r="J23" s="16">
        <v>406.32</v>
      </c>
      <c r="K23" s="13" t="s">
        <v>52</v>
      </c>
    </row>
    <row r="24" spans="1:11" x14ac:dyDescent="0.25">
      <c r="A24" s="17"/>
      <c r="B24" s="18"/>
      <c r="C24" s="19" t="s">
        <v>55</v>
      </c>
      <c r="D24" s="20"/>
      <c r="E24" s="21"/>
      <c r="F24" s="22"/>
      <c r="G24" s="22"/>
      <c r="H24" s="23"/>
      <c r="I24" s="24"/>
      <c r="J24" s="25">
        <f>SUBTOTAL(9,J22:J23)</f>
        <v>833.09999999999991</v>
      </c>
      <c r="K24" s="21"/>
    </row>
    <row r="25" spans="1:11" x14ac:dyDescent="0.25">
      <c r="A25" s="30">
        <v>31</v>
      </c>
      <c r="B25" s="31">
        <v>42499</v>
      </c>
      <c r="C25" s="32" t="s">
        <v>56</v>
      </c>
      <c r="D25" s="32" t="s">
        <v>36</v>
      </c>
      <c r="E25" s="33" t="s">
        <v>57</v>
      </c>
      <c r="F25" s="31">
        <v>42502</v>
      </c>
      <c r="G25" s="31">
        <v>42504</v>
      </c>
      <c r="H25" s="34" t="s">
        <v>50</v>
      </c>
      <c r="I25" s="35" t="s">
        <v>58</v>
      </c>
      <c r="J25" s="36">
        <v>1320.97</v>
      </c>
      <c r="K25" s="33" t="s">
        <v>40</v>
      </c>
    </row>
    <row r="26" spans="1:11" x14ac:dyDescent="0.25">
      <c r="A26" s="17"/>
      <c r="B26" s="18"/>
      <c r="C26" s="19" t="s">
        <v>59</v>
      </c>
      <c r="D26" s="20"/>
      <c r="E26" s="21"/>
      <c r="F26" s="22"/>
      <c r="G26" s="22"/>
      <c r="H26" s="23"/>
      <c r="I26" s="24"/>
      <c r="J26" s="25">
        <f>SUBTOTAL(9,J25:J25)</f>
        <v>1320.97</v>
      </c>
      <c r="K26" s="21"/>
    </row>
    <row r="27" spans="1:11" x14ac:dyDescent="0.25">
      <c r="A27" s="17"/>
      <c r="B27" s="18"/>
      <c r="C27" s="37" t="s">
        <v>60</v>
      </c>
      <c r="D27" s="20"/>
      <c r="E27" s="21"/>
      <c r="F27" s="22"/>
      <c r="G27" s="22"/>
      <c r="H27" s="23"/>
      <c r="I27" s="24"/>
      <c r="J27" s="25">
        <f>SUBTOTAL(9,J15:J25)</f>
        <v>5901.91</v>
      </c>
      <c r="K27" s="21"/>
    </row>
    <row r="29" spans="1:11" x14ac:dyDescent="0.25">
      <c r="A29" s="38" t="s">
        <v>61</v>
      </c>
      <c r="B29" s="38"/>
      <c r="C29" s="38"/>
      <c r="D29" s="38"/>
      <c r="E29" s="38"/>
      <c r="F29" s="38"/>
    </row>
    <row r="30" spans="1:11" x14ac:dyDescent="0.25">
      <c r="A30" s="39"/>
      <c r="B30" s="40"/>
      <c r="C30" s="40"/>
      <c r="D30" s="40"/>
      <c r="E30" s="37" t="s">
        <v>23</v>
      </c>
      <c r="F30" s="41">
        <f>J9</f>
        <v>741.3900000000001</v>
      </c>
    </row>
    <row r="31" spans="1:11" x14ac:dyDescent="0.25">
      <c r="A31" s="39"/>
      <c r="B31" s="40"/>
      <c r="C31" s="40"/>
      <c r="D31" s="40"/>
      <c r="E31" s="37" t="s">
        <v>60</v>
      </c>
      <c r="F31" s="41">
        <f>J27</f>
        <v>5901.91</v>
      </c>
    </row>
    <row r="32" spans="1:11" x14ac:dyDescent="0.25">
      <c r="A32" s="39"/>
      <c r="B32" s="40"/>
      <c r="C32" s="40"/>
      <c r="D32" s="40"/>
      <c r="E32" s="37" t="s">
        <v>62</v>
      </c>
      <c r="F32" s="41">
        <f t="shared" ref="F32" si="0">SUM(F30:F31)</f>
        <v>6643.3</v>
      </c>
    </row>
  </sheetData>
  <mergeCells count="4">
    <mergeCell ref="A2:K2"/>
    <mergeCell ref="A3:K3"/>
    <mergeCell ref="A12:K12"/>
    <mergeCell ref="A29:F29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3AC787F1-3A97-4F63-88B2-8DA896ABBFE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A10:I11</xm:sqref>
        </x14:conditionalFormatting>
        <x14:conditionalFormatting xmlns:xm="http://schemas.microsoft.com/office/excel/2006/main">
          <x14:cfRule type="expression" priority="14" id="{C22C56E8-7078-425D-9563-1F19011B64D7}">
            <xm:f>OR(#REF!="",AND(#REF!&lt;&gt;"",#REF!=""))</xm:f>
            <x14:dxf/>
          </x14:cfRule>
          <xm:sqref>A10:I11</xm:sqref>
        </x14:conditionalFormatting>
        <x14:conditionalFormatting xmlns:xm="http://schemas.microsoft.com/office/excel/2006/main">
          <x14:cfRule type="expression" priority="11" id="{71C863D0-E9D1-49E9-B00D-7945AB1FA7F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expression" priority="12" id="{A757E8C6-FF7C-46B7-860F-B4C07EF1458B}">
            <xm:f>OR(#REF!="",AND(#REF!&lt;&gt;"",#REF!=""))</xm:f>
            <x14:dxf/>
          </x14:cfRule>
          <xm:sqref>K10:K11</xm:sqref>
        </x14:conditionalFormatting>
        <x14:conditionalFormatting xmlns:xm="http://schemas.microsoft.com/office/excel/2006/main">
          <x14:cfRule type="expression" priority="9" id="{56248FEC-D368-4624-A971-78A1970B51C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A30:E32</xm:sqref>
        </x14:conditionalFormatting>
        <x14:conditionalFormatting xmlns:xm="http://schemas.microsoft.com/office/excel/2006/main">
          <x14:cfRule type="expression" priority="10" id="{7B7A5D52-79B8-4352-853F-06F54B086055}">
            <xm:f>OR(#REF!="",AND(#REF!&lt;&gt;"",#REF!=""))</xm:f>
            <x14:dxf/>
          </x14:cfRule>
          <xm:sqref>A30:E32</xm:sqref>
        </x14:conditionalFormatting>
        <x14:conditionalFormatting xmlns:xm="http://schemas.microsoft.com/office/excel/2006/main">
          <x14:cfRule type="expression" priority="7" id="{1F67664B-20C2-4F09-B9A9-155778142EA1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F32 F30</xm:sqref>
        </x14:conditionalFormatting>
        <x14:conditionalFormatting xmlns:xm="http://schemas.microsoft.com/office/excel/2006/main">
          <x14:cfRule type="expression" priority="8" id="{012935B5-6106-44A3-8874-52B3C8A94E3F}">
            <xm:f>OR(#REF!="",AND(#REF!&lt;&gt;"",#REF!=""))</xm:f>
            <x14:dxf/>
          </x14:cfRule>
          <xm:sqref>F32 F30</xm:sqref>
        </x14:conditionalFormatting>
        <x14:conditionalFormatting xmlns:xm="http://schemas.microsoft.com/office/excel/2006/main">
          <x14:cfRule type="expression" priority="5" id="{3B4AB01B-A2E1-4C11-8272-FE1F2B2BCA3C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6" id="{3FAA1CE8-5A4E-4B92-B8EA-7983680CCB7E}">
            <xm:f>OR(#REF!="",AND(#REF!&lt;&gt;"",#REF!=""))</xm:f>
            <x14:dxf/>
          </x14:cfRule>
          <xm:sqref>F31</xm:sqref>
        </x14:conditionalFormatting>
        <x14:conditionalFormatting xmlns:xm="http://schemas.microsoft.com/office/excel/2006/main">
          <x14:cfRule type="expression" priority="3" id="{1636F0B3-FC97-4976-AF08-EDEE8643428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4" id="{F2EAE974-B5AE-4714-AE99-324C54A83983}">
            <xm:f>OR(#REF!="",AND(#REF!&lt;&gt;"",#REF!=""))</xm:f>
            <x14:dxf/>
          </x14:cfRule>
          <xm:sqref>C9</xm:sqref>
        </x14:conditionalFormatting>
        <x14:conditionalFormatting xmlns:xm="http://schemas.microsoft.com/office/excel/2006/main">
          <x14:cfRule type="expression" priority="1" id="{9D0DBDC7-76B8-4F20-B491-4BD165162ADF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expression" priority="2" id="{5223E929-8A66-43F2-BE95-C6B99E822A06}">
            <xm:f>OR(#REF!="",AND(#REF!&lt;&gt;"",#REF!=""))</xm:f>
            <x14:dxf/>
          </x14:cfRule>
          <xm:sqref>C27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C6:C7 C15:C16 C18 C20 C22:C23 C25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2016-07-20T20:03:41Z</dcterms:created>
  <dcterms:modified xsi:type="dcterms:W3CDTF">2016-07-20T20:30:44Z</dcterms:modified>
</cp:coreProperties>
</file>