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gosto" sheetId="2" r:id="rId1"/>
  </sheets>
  <calcPr calcId="145621"/>
</workbook>
</file>

<file path=xl/calcChain.xml><?xml version="1.0" encoding="utf-8"?>
<calcChain xmlns="http://schemas.openxmlformats.org/spreadsheetml/2006/main">
  <c r="F42" i="2" l="1"/>
  <c r="J38" i="2"/>
  <c r="J35" i="2"/>
  <c r="J31" i="2"/>
  <c r="J29" i="2"/>
  <c r="J27" i="2"/>
  <c r="J24" i="2"/>
  <c r="J21" i="2"/>
  <c r="J18" i="2"/>
  <c r="J16" i="2"/>
  <c r="J39" i="2" s="1"/>
  <c r="F43" i="2" s="1"/>
  <c r="J8" i="2"/>
  <c r="J7" i="2"/>
  <c r="F44" i="2" l="1"/>
</calcChain>
</file>

<file path=xl/sharedStrings.xml><?xml version="1.0" encoding="utf-8"?>
<sst xmlns="http://schemas.openxmlformats.org/spreadsheetml/2006/main" count="156" uniqueCount="87">
  <si>
    <t>FUNCIONÁRIOS</t>
  </si>
  <si>
    <t>Nº</t>
  </si>
  <si>
    <t>Data
 Requisição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</si>
  <si>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</si>
  <si>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</si>
  <si>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</si>
  <si>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</si>
  <si>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</si>
  <si>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</si>
  <si>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</si>
  <si>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</si>
  <si>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</si>
  <si>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Melina Valença Marcondes</t>
  </si>
  <si>
    <t>Analista Técnico</t>
  </si>
  <si>
    <t>Florianópolis ↔ Porto Alegre</t>
  </si>
  <si>
    <t>Azul</t>
  </si>
  <si>
    <t>T56GNB</t>
  </si>
  <si>
    <t>19/08 - Reunião das Comissões de Ensino e Formação do Sul</t>
  </si>
  <si>
    <t>Melina Valença Marcondes Total</t>
  </si>
  <si>
    <t>Total - Funcionários</t>
  </si>
  <si>
    <t>CONSELHEIROS</t>
  </si>
  <si>
    <t>Descrição</t>
  </si>
  <si>
    <t>Carlos Alberto Barbosa Souza</t>
  </si>
  <si>
    <t>Conselheiro Titular</t>
  </si>
  <si>
    <t>Florianópolis → Brasília</t>
  </si>
  <si>
    <t>-</t>
  </si>
  <si>
    <t>Gol</t>
  </si>
  <si>
    <t>VL9SKA</t>
  </si>
  <si>
    <t>30/08 - II Encontro da COA-CAU/BR</t>
  </si>
  <si>
    <t>Florianópolis ← Brasília</t>
  </si>
  <si>
    <t>Avianca</t>
  </si>
  <si>
    <t>2VHOWN</t>
  </si>
  <si>
    <t>Carlos Alberto Barbosa Souza Total</t>
  </si>
  <si>
    <t>Célio Luiz Damo</t>
  </si>
  <si>
    <t>Chapecó ↔ Florianópolis</t>
  </si>
  <si>
    <t>2EHBOD</t>
  </si>
  <si>
    <t>11 e 12/08 - 8ª Reunião Ordinária da Comissão de Contas e Atos Administrativos, 58ª Sessão Plenária Ordinária do CAU/SC e Prototipagem Congresso – Etapas Criciúma, Joinville e Chapecó.</t>
  </si>
  <si>
    <t>Célio Luiz Damo Total</t>
  </si>
  <si>
    <t>Dietmar Starke</t>
  </si>
  <si>
    <t>Convidado</t>
  </si>
  <si>
    <t>Rio de Janeiro (SDU) → Navegantes</t>
  </si>
  <si>
    <t>Latam</t>
  </si>
  <si>
    <t>25YE6C</t>
  </si>
  <si>
    <t>08 e 09/09 - 2º Congresso Itinerante CAU/SC “Escola|Profissão|Cidade, um novo projeto” – Etapa Blumenau</t>
  </si>
  <si>
    <t>Rio de Janeiro (SDU) ← Navegantes</t>
  </si>
  <si>
    <t>PNH7JH</t>
  </si>
  <si>
    <t>Dietmar Starke Total</t>
  </si>
  <si>
    <t>Elisabete França</t>
  </si>
  <si>
    <t>Congonhas → Navegantes</t>
  </si>
  <si>
    <t>25XC7Z</t>
  </si>
  <si>
    <t>Congonhas ← Navegantes</t>
  </si>
  <si>
    <t>BD2V3S</t>
  </si>
  <si>
    <t>Elisabete França Total</t>
  </si>
  <si>
    <t>Gilson Paranhos</t>
  </si>
  <si>
    <t xml:space="preserve">Brasília → Florianópolis </t>
  </si>
  <si>
    <t>Z6H4L8</t>
  </si>
  <si>
    <t>16/08 - 1ª Audiência Pública da Engenharia e Arquitetura Públicas</t>
  </si>
  <si>
    <t xml:space="preserve">Brasília ← Florianópolis </t>
  </si>
  <si>
    <t>Z6NEHI</t>
  </si>
  <si>
    <t>Gilson Paranhos Total</t>
  </si>
  <si>
    <t>Gustavo Brito</t>
  </si>
  <si>
    <t>Rio de Janeiro (SDU) ↔ Navegantes</t>
  </si>
  <si>
    <t>CY9B6J</t>
  </si>
  <si>
    <t>09/09 - 2º Congresso Itinerante CAU/SC “Escola|Profissão|Cidade, um novo projeto” – Etapa Blumenau</t>
  </si>
  <si>
    <t>Gustavo Brito Total</t>
  </si>
  <si>
    <t>Katia Cristina Lopes de Paula</t>
  </si>
  <si>
    <t>Navegantes ↔ Porto Alegre</t>
  </si>
  <si>
    <t>XYP58M</t>
  </si>
  <si>
    <t>Katia Cristina Lopes de Paula Total</t>
  </si>
  <si>
    <t>Luiz Alberto de Souza</t>
  </si>
  <si>
    <t>Presidente</t>
  </si>
  <si>
    <t>Joinville  → São Paulo (GRU)</t>
  </si>
  <si>
    <t>3ADW79</t>
  </si>
  <si>
    <t>14 a 16/09 - Congresso Internacional de Arquitetura e Sustentabilidade na Amazônia – II ARQAMAZONIA</t>
  </si>
  <si>
    <t>São Paulo (GRU)  → Manaus</t>
  </si>
  <si>
    <t>3AMWIE</t>
  </si>
  <si>
    <t>Joinville  ← Manaus</t>
  </si>
  <si>
    <t>QENVTQ</t>
  </si>
  <si>
    <t>Luiz Alberto de Souza Total</t>
  </si>
  <si>
    <t>Mario Figueroa</t>
  </si>
  <si>
    <t>2Z4KFN</t>
  </si>
  <si>
    <t>OE6CFF</t>
  </si>
  <si>
    <t>Mario Figueroa Total</t>
  </si>
  <si>
    <t>Total - Conselheiros e Convidados</t>
  </si>
  <si>
    <t>Total Geral</t>
  </si>
  <si>
    <t>PASSAGENS AÉREAS - AGOSTO/2016</t>
  </si>
  <si>
    <t>RESUMO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</si>
</sst>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_(* #,##0.00_);_(* \(#,##0.00\);_(* &quot;-&quot;??_);_(@_)"/>
    <numFmt numFmtId="167" formatCode="_-* #,##0.00_-;\-* #,##0.00_-;_-* \-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9" fontId="8" fillId="0" borderId="0">
      <protection locked="0"/>
    </xf>
    <xf numFmtId="166" fontId="1" fillId="0" borderId="0" applyFont="0" applyFill="0" applyBorder="0" applyAlignment="0" applyProtection="0"/>
    <xf numFmtId="167" fontId="8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/>
    </xf>
    <xf numFmtId="44" fontId="5" fillId="0" borderId="1" xfId="1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5" fontId="4" fillId="5" borderId="3" xfId="0" applyNumberFormat="1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/>
    </xf>
    <xf numFmtId="44" fontId="5" fillId="0" borderId="5" xfId="1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</cellXfs>
  <cellStyles count="7">
    <cellStyle name="Moeda" xfId="1" builtinId="4"/>
    <cellStyle name="Normal" xfId="0" builtinId="0"/>
    <cellStyle name="Normal 2 2 2 3" xfId="2"/>
    <cellStyle name="Normal 2 3 3" xfId="3"/>
    <cellStyle name="Porcentagem 3" xfId="4"/>
    <cellStyle name="Vírgula 2" xfId="5"/>
    <cellStyle name="Vírgula 2 2 2 3" xfId="6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4</xdr:col>
      <xdr:colOff>1181100</xdr:colOff>
      <xdr:row>0</xdr:row>
      <xdr:rowOff>710025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1905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abSelected="1" workbookViewId="0">
      <selection activeCell="E43" sqref="E43"/>
    </sheetView>
  </sheetViews>
  <sheetFormatPr defaultRowHeight="15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27.140625" customWidth="1"/>
    <col min="6" max="6" width="9.7109375" bestFit="1" customWidth="1"/>
    <col min="7" max="7" width="10.5703125" bestFit="1" customWidth="1"/>
    <col min="8" max="9" width="10.5703125" customWidth="1"/>
    <col min="10" max="10" width="11.28515625" bestFit="1" customWidth="1"/>
    <col min="11" max="11" width="53.85546875" customWidth="1"/>
  </cols>
  <sheetData>
    <row r="1" spans="1:11" ht="60" customHeight="1" x14ac:dyDescent="0.25">
      <c r="E1" s="1"/>
      <c r="F1" s="1"/>
      <c r="G1" s="1"/>
      <c r="H1" s="1"/>
      <c r="I1" s="1"/>
      <c r="J1" s="1"/>
    </row>
    <row r="2" spans="1:11" x14ac:dyDescent="0.25">
      <c r="A2" s="2" t="s">
        <v>85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idden="1" x14ac:dyDescent="0.25"/>
    <row r="5" spans="1:11" ht="33.75" x14ac:dyDescent="0.25">
      <c r="A5" s="6" t="s">
        <v>1</v>
      </c>
      <c r="B5" s="7" t="s">
        <v>2</v>
      </c>
      <c r="C5" s="6" t="s">
        <v>3</v>
      </c>
      <c r="D5" s="6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9" t="s">
        <v>10</v>
      </c>
      <c r="K5" s="7" t="s">
        <v>11</v>
      </c>
    </row>
    <row r="6" spans="1:11" ht="22.5" x14ac:dyDescent="0.25">
      <c r="A6" s="10">
        <v>70</v>
      </c>
      <c r="B6" s="11">
        <v>42599</v>
      </c>
      <c r="C6" s="12" t="s">
        <v>12</v>
      </c>
      <c r="D6" s="12" t="s">
        <v>13</v>
      </c>
      <c r="E6" s="13" t="s">
        <v>14</v>
      </c>
      <c r="F6" s="11">
        <v>42601</v>
      </c>
      <c r="G6" s="11">
        <v>42601</v>
      </c>
      <c r="H6" s="14" t="s">
        <v>15</v>
      </c>
      <c r="I6" s="15" t="s">
        <v>16</v>
      </c>
      <c r="J6" s="16">
        <v>911</v>
      </c>
      <c r="K6" s="13" t="s">
        <v>17</v>
      </c>
    </row>
    <row r="7" spans="1:11" x14ac:dyDescent="0.25">
      <c r="A7" s="17"/>
      <c r="B7" s="18"/>
      <c r="C7" s="19" t="s">
        <v>18</v>
      </c>
      <c r="D7" s="20"/>
      <c r="E7" s="20"/>
      <c r="F7" s="21"/>
      <c r="G7" s="21"/>
      <c r="H7" s="20"/>
      <c r="I7" s="20"/>
      <c r="J7" s="22">
        <f>SUBTOTAL(9,J6:J6)</f>
        <v>911</v>
      </c>
      <c r="K7" s="20"/>
    </row>
    <row r="8" spans="1:11" x14ac:dyDescent="0.25">
      <c r="A8" s="17"/>
      <c r="B8" s="18"/>
      <c r="C8" s="19" t="s">
        <v>19</v>
      </c>
      <c r="D8" s="20"/>
      <c r="E8" s="20"/>
      <c r="F8" s="21"/>
      <c r="G8" s="21"/>
      <c r="H8" s="20"/>
      <c r="I8" s="20"/>
      <c r="J8" s="22">
        <f>SUBTOTAL(9,J6:J6)</f>
        <v>911</v>
      </c>
      <c r="K8" s="20"/>
    </row>
    <row r="9" spans="1:11" x14ac:dyDescent="0.25">
      <c r="A9" s="23"/>
      <c r="B9" s="24"/>
      <c r="C9" s="25"/>
      <c r="D9" s="25"/>
      <c r="E9" s="26"/>
      <c r="F9" s="26"/>
      <c r="G9" s="26"/>
      <c r="H9" s="26"/>
      <c r="I9" s="26"/>
      <c r="J9" s="26"/>
      <c r="K9" s="26"/>
    </row>
    <row r="10" spans="1:11" x14ac:dyDescent="0.25">
      <c r="A10" s="23"/>
      <c r="B10" s="24"/>
      <c r="C10" s="25"/>
      <c r="D10" s="25"/>
      <c r="E10" s="26"/>
      <c r="F10" s="26"/>
      <c r="G10" s="26"/>
      <c r="H10" s="26"/>
      <c r="I10" s="26"/>
      <c r="J10" s="26"/>
      <c r="K10" s="26"/>
    </row>
    <row r="11" spans="1:11" x14ac:dyDescent="0.25">
      <c r="A11" s="3" t="s">
        <v>20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idden="1" x14ac:dyDescent="0.25"/>
    <row r="13" spans="1:11" ht="33.75" x14ac:dyDescent="0.25">
      <c r="A13" s="6" t="s">
        <v>1</v>
      </c>
      <c r="B13" s="7" t="s">
        <v>2</v>
      </c>
      <c r="C13" s="6" t="s">
        <v>3</v>
      </c>
      <c r="D13" s="6" t="s">
        <v>4</v>
      </c>
      <c r="E13" s="8" t="s">
        <v>5</v>
      </c>
      <c r="F13" s="8" t="s">
        <v>6</v>
      </c>
      <c r="G13" s="8" t="s">
        <v>7</v>
      </c>
      <c r="H13" s="8" t="s">
        <v>8</v>
      </c>
      <c r="I13" s="8" t="s">
        <v>9</v>
      </c>
      <c r="J13" s="9" t="s">
        <v>10</v>
      </c>
      <c r="K13" s="7" t="s">
        <v>21</v>
      </c>
    </row>
    <row r="14" spans="1:11" ht="22.5" x14ac:dyDescent="0.25">
      <c r="A14" s="10">
        <v>71</v>
      </c>
      <c r="B14" s="11">
        <v>42611</v>
      </c>
      <c r="C14" s="12" t="s">
        <v>22</v>
      </c>
      <c r="D14" s="12" t="s">
        <v>23</v>
      </c>
      <c r="E14" s="13" t="s">
        <v>24</v>
      </c>
      <c r="F14" s="11">
        <v>42611</v>
      </c>
      <c r="G14" s="11" t="s">
        <v>25</v>
      </c>
      <c r="H14" s="14" t="s">
        <v>26</v>
      </c>
      <c r="I14" s="15" t="s">
        <v>27</v>
      </c>
      <c r="J14" s="16">
        <v>375.42</v>
      </c>
      <c r="K14" s="13" t="s">
        <v>28</v>
      </c>
    </row>
    <row r="15" spans="1:11" ht="22.5" x14ac:dyDescent="0.25">
      <c r="A15" s="10">
        <v>72</v>
      </c>
      <c r="B15" s="11">
        <v>42611</v>
      </c>
      <c r="C15" s="12" t="s">
        <v>22</v>
      </c>
      <c r="D15" s="12" t="s">
        <v>23</v>
      </c>
      <c r="E15" s="13" t="s">
        <v>29</v>
      </c>
      <c r="F15" s="11" t="s">
        <v>25</v>
      </c>
      <c r="G15" s="11">
        <v>42612</v>
      </c>
      <c r="H15" s="14" t="s">
        <v>30</v>
      </c>
      <c r="I15" s="15" t="s">
        <v>31</v>
      </c>
      <c r="J15" s="16">
        <v>342.38</v>
      </c>
      <c r="K15" s="13" t="s">
        <v>28</v>
      </c>
    </row>
    <row r="16" spans="1:11" x14ac:dyDescent="0.25">
      <c r="A16" s="27"/>
      <c r="B16" s="18"/>
      <c r="C16" s="19" t="s">
        <v>32</v>
      </c>
      <c r="D16" s="28"/>
      <c r="E16" s="29"/>
      <c r="F16" s="21"/>
      <c r="G16" s="21"/>
      <c r="H16" s="30"/>
      <c r="I16" s="20"/>
      <c r="J16" s="22">
        <f>SUBTOTAL(9,J14:J15)</f>
        <v>717.8</v>
      </c>
      <c r="K16" s="29"/>
    </row>
    <row r="17" spans="1:11" ht="33.75" x14ac:dyDescent="0.25">
      <c r="A17" s="31">
        <v>68</v>
      </c>
      <c r="B17" s="32">
        <v>42592</v>
      </c>
      <c r="C17" s="33" t="s">
        <v>33</v>
      </c>
      <c r="D17" s="33" t="s">
        <v>23</v>
      </c>
      <c r="E17" s="34" t="s">
        <v>34</v>
      </c>
      <c r="F17" s="32">
        <v>42593</v>
      </c>
      <c r="G17" s="32">
        <v>42594</v>
      </c>
      <c r="H17" s="35" t="s">
        <v>30</v>
      </c>
      <c r="I17" s="36" t="s">
        <v>35</v>
      </c>
      <c r="J17" s="37">
        <v>1040.33</v>
      </c>
      <c r="K17" s="34" t="s">
        <v>36</v>
      </c>
    </row>
    <row r="18" spans="1:11" x14ac:dyDescent="0.25">
      <c r="A18" s="27"/>
      <c r="B18" s="18"/>
      <c r="C18" s="19" t="s">
        <v>37</v>
      </c>
      <c r="D18" s="28"/>
      <c r="E18" s="29"/>
      <c r="F18" s="21"/>
      <c r="G18" s="21"/>
      <c r="H18" s="30"/>
      <c r="I18" s="20"/>
      <c r="J18" s="22">
        <f>SUBTOTAL(9,J17:J17)</f>
        <v>1040.33</v>
      </c>
      <c r="K18" s="29"/>
    </row>
    <row r="19" spans="1:11" ht="22.5" x14ac:dyDescent="0.25">
      <c r="A19" s="31">
        <v>76</v>
      </c>
      <c r="B19" s="32">
        <v>42611</v>
      </c>
      <c r="C19" s="33" t="s">
        <v>38</v>
      </c>
      <c r="D19" s="33" t="s">
        <v>39</v>
      </c>
      <c r="E19" s="34" t="s">
        <v>40</v>
      </c>
      <c r="F19" s="32">
        <v>42621</v>
      </c>
      <c r="G19" s="32" t="s">
        <v>25</v>
      </c>
      <c r="H19" s="35" t="s">
        <v>41</v>
      </c>
      <c r="I19" s="36" t="s">
        <v>42</v>
      </c>
      <c r="J19" s="37">
        <v>1056.52</v>
      </c>
      <c r="K19" s="34" t="s">
        <v>43</v>
      </c>
    </row>
    <row r="20" spans="1:11" ht="22.5" x14ac:dyDescent="0.25">
      <c r="A20" s="10">
        <v>77</v>
      </c>
      <c r="B20" s="11">
        <v>42611</v>
      </c>
      <c r="C20" s="12" t="s">
        <v>38</v>
      </c>
      <c r="D20" s="12" t="s">
        <v>39</v>
      </c>
      <c r="E20" s="13" t="s">
        <v>44</v>
      </c>
      <c r="F20" s="11" t="s">
        <v>25</v>
      </c>
      <c r="G20" s="11">
        <v>42623</v>
      </c>
      <c r="H20" s="14" t="s">
        <v>26</v>
      </c>
      <c r="I20" s="15" t="s">
        <v>45</v>
      </c>
      <c r="J20" s="16">
        <v>562.5</v>
      </c>
      <c r="K20" s="13" t="s">
        <v>43</v>
      </c>
    </row>
    <row r="21" spans="1:11" x14ac:dyDescent="0.25">
      <c r="A21" s="27"/>
      <c r="B21" s="18"/>
      <c r="C21" s="19" t="s">
        <v>46</v>
      </c>
      <c r="D21" s="28"/>
      <c r="E21" s="29"/>
      <c r="F21" s="21"/>
      <c r="G21" s="21"/>
      <c r="H21" s="30"/>
      <c r="I21" s="20"/>
      <c r="J21" s="22">
        <f>SUBTOTAL(9,J19:J20)</f>
        <v>1619.02</v>
      </c>
      <c r="K21" s="29"/>
    </row>
    <row r="22" spans="1:11" ht="22.5" x14ac:dyDescent="0.25">
      <c r="A22" s="31">
        <v>75</v>
      </c>
      <c r="B22" s="32">
        <v>42611</v>
      </c>
      <c r="C22" s="33" t="s">
        <v>47</v>
      </c>
      <c r="D22" s="33" t="s">
        <v>39</v>
      </c>
      <c r="E22" s="34" t="s">
        <v>48</v>
      </c>
      <c r="F22" s="32">
        <v>42621</v>
      </c>
      <c r="G22" s="32" t="s">
        <v>25</v>
      </c>
      <c r="H22" s="35" t="s">
        <v>41</v>
      </c>
      <c r="I22" s="36" t="s">
        <v>49</v>
      </c>
      <c r="J22" s="37">
        <v>1057.51</v>
      </c>
      <c r="K22" s="34" t="s">
        <v>43</v>
      </c>
    </row>
    <row r="23" spans="1:11" ht="22.5" x14ac:dyDescent="0.25">
      <c r="A23" s="10">
        <v>79</v>
      </c>
      <c r="B23" s="11">
        <v>42612</v>
      </c>
      <c r="C23" s="12" t="s">
        <v>47</v>
      </c>
      <c r="D23" s="12" t="s">
        <v>39</v>
      </c>
      <c r="E23" s="13" t="s">
        <v>50</v>
      </c>
      <c r="F23" s="11" t="s">
        <v>25</v>
      </c>
      <c r="G23" s="11">
        <v>42623</v>
      </c>
      <c r="H23" s="14" t="s">
        <v>26</v>
      </c>
      <c r="I23" s="15" t="s">
        <v>51</v>
      </c>
      <c r="J23" s="16">
        <v>709.5</v>
      </c>
      <c r="K23" s="13" t="s">
        <v>43</v>
      </c>
    </row>
    <row r="24" spans="1:11" x14ac:dyDescent="0.25">
      <c r="A24" s="27"/>
      <c r="B24" s="18"/>
      <c r="C24" s="19" t="s">
        <v>52</v>
      </c>
      <c r="D24" s="28"/>
      <c r="E24" s="29"/>
      <c r="F24" s="21"/>
      <c r="G24" s="21"/>
      <c r="H24" s="30"/>
      <c r="I24" s="20"/>
      <c r="J24" s="22">
        <f>SUBTOTAL(9,J22:J23)</f>
        <v>1767.01</v>
      </c>
      <c r="K24" s="29"/>
    </row>
    <row r="25" spans="1:11" x14ac:dyDescent="0.25">
      <c r="A25" s="31">
        <v>66</v>
      </c>
      <c r="B25" s="32">
        <v>42592</v>
      </c>
      <c r="C25" s="33" t="s">
        <v>53</v>
      </c>
      <c r="D25" s="33" t="s">
        <v>39</v>
      </c>
      <c r="E25" s="34" t="s">
        <v>54</v>
      </c>
      <c r="F25" s="32">
        <v>42598</v>
      </c>
      <c r="G25" s="32" t="s">
        <v>25</v>
      </c>
      <c r="H25" s="35" t="s">
        <v>41</v>
      </c>
      <c r="I25" s="36" t="s">
        <v>55</v>
      </c>
      <c r="J25" s="37">
        <v>413.47</v>
      </c>
      <c r="K25" s="34" t="s">
        <v>56</v>
      </c>
    </row>
    <row r="26" spans="1:11" x14ac:dyDescent="0.25">
      <c r="A26" s="10">
        <v>67</v>
      </c>
      <c r="B26" s="11">
        <v>42592</v>
      </c>
      <c r="C26" s="12" t="s">
        <v>53</v>
      </c>
      <c r="D26" s="12" t="s">
        <v>39</v>
      </c>
      <c r="E26" s="13" t="s">
        <v>57</v>
      </c>
      <c r="F26" s="11" t="s">
        <v>25</v>
      </c>
      <c r="G26" s="11">
        <v>42599</v>
      </c>
      <c r="H26" s="14" t="s">
        <v>30</v>
      </c>
      <c r="I26" s="15" t="s">
        <v>58</v>
      </c>
      <c r="J26" s="16">
        <v>327.52</v>
      </c>
      <c r="K26" s="13" t="s">
        <v>56</v>
      </c>
    </row>
    <row r="27" spans="1:11" x14ac:dyDescent="0.25">
      <c r="A27" s="27"/>
      <c r="B27" s="18"/>
      <c r="C27" s="19" t="s">
        <v>59</v>
      </c>
      <c r="D27" s="28"/>
      <c r="E27" s="29"/>
      <c r="F27" s="21"/>
      <c r="G27" s="21"/>
      <c r="H27" s="30"/>
      <c r="I27" s="20"/>
      <c r="J27" s="22">
        <f>SUBTOTAL(9,J25:J26)</f>
        <v>740.99</v>
      </c>
      <c r="K27" s="29"/>
    </row>
    <row r="28" spans="1:11" ht="22.5" x14ac:dyDescent="0.25">
      <c r="A28" s="31">
        <v>78</v>
      </c>
      <c r="B28" s="32">
        <v>42611</v>
      </c>
      <c r="C28" s="33" t="s">
        <v>60</v>
      </c>
      <c r="D28" s="33" t="s">
        <v>39</v>
      </c>
      <c r="E28" s="34" t="s">
        <v>61</v>
      </c>
      <c r="F28" s="32">
        <v>42622</v>
      </c>
      <c r="G28" s="32">
        <v>42624</v>
      </c>
      <c r="H28" s="35" t="s">
        <v>15</v>
      </c>
      <c r="I28" s="36" t="s">
        <v>62</v>
      </c>
      <c r="J28" s="37">
        <v>1110.08</v>
      </c>
      <c r="K28" s="34" t="s">
        <v>63</v>
      </c>
    </row>
    <row r="29" spans="1:11" x14ac:dyDescent="0.25">
      <c r="A29" s="27"/>
      <c r="B29" s="18"/>
      <c r="C29" s="19" t="s">
        <v>64</v>
      </c>
      <c r="D29" s="28"/>
      <c r="E29" s="29"/>
      <c r="F29" s="21"/>
      <c r="G29" s="21"/>
      <c r="H29" s="30"/>
      <c r="I29" s="20"/>
      <c r="J29" s="22">
        <f>SUBTOTAL(9,J28:J28)</f>
        <v>1110.08</v>
      </c>
      <c r="K29" s="29"/>
    </row>
    <row r="30" spans="1:11" ht="22.5" x14ac:dyDescent="0.25">
      <c r="A30" s="31">
        <v>69</v>
      </c>
      <c r="B30" s="32">
        <v>42599</v>
      </c>
      <c r="C30" s="33" t="s">
        <v>65</v>
      </c>
      <c r="D30" s="33" t="s">
        <v>23</v>
      </c>
      <c r="E30" s="34" t="s">
        <v>66</v>
      </c>
      <c r="F30" s="32">
        <v>42600</v>
      </c>
      <c r="G30" s="32">
        <v>42601</v>
      </c>
      <c r="H30" s="35" t="s">
        <v>15</v>
      </c>
      <c r="I30" s="36" t="s">
        <v>67</v>
      </c>
      <c r="J30" s="37">
        <v>1380.08</v>
      </c>
      <c r="K30" s="34" t="s">
        <v>17</v>
      </c>
    </row>
    <row r="31" spans="1:11" x14ac:dyDescent="0.25">
      <c r="A31" s="27"/>
      <c r="B31" s="18"/>
      <c r="C31" s="19" t="s">
        <v>68</v>
      </c>
      <c r="D31" s="28"/>
      <c r="E31" s="29"/>
      <c r="F31" s="21"/>
      <c r="G31" s="21"/>
      <c r="H31" s="30"/>
      <c r="I31" s="20"/>
      <c r="J31" s="22">
        <f>SUBTOTAL(9,J30:J30)</f>
        <v>1380.08</v>
      </c>
      <c r="K31" s="29"/>
    </row>
    <row r="32" spans="1:11" ht="22.5" x14ac:dyDescent="0.25">
      <c r="A32" s="31">
        <v>80</v>
      </c>
      <c r="B32" s="32">
        <v>42612</v>
      </c>
      <c r="C32" s="33" t="s">
        <v>69</v>
      </c>
      <c r="D32" s="33" t="s">
        <v>70</v>
      </c>
      <c r="E32" s="34" t="s">
        <v>71</v>
      </c>
      <c r="F32" s="32">
        <v>42626</v>
      </c>
      <c r="G32" s="32" t="s">
        <v>25</v>
      </c>
      <c r="H32" s="35" t="s">
        <v>41</v>
      </c>
      <c r="I32" s="36" t="s">
        <v>72</v>
      </c>
      <c r="J32" s="37">
        <v>303.60000000000002</v>
      </c>
      <c r="K32" s="34" t="s">
        <v>73</v>
      </c>
    </row>
    <row r="33" spans="1:11" ht="22.5" x14ac:dyDescent="0.25">
      <c r="A33" s="10">
        <v>81</v>
      </c>
      <c r="B33" s="11">
        <v>42612</v>
      </c>
      <c r="C33" s="12" t="s">
        <v>69</v>
      </c>
      <c r="D33" s="12" t="s">
        <v>70</v>
      </c>
      <c r="E33" s="13" t="s">
        <v>74</v>
      </c>
      <c r="F33" s="11">
        <v>42627</v>
      </c>
      <c r="G33" s="11" t="s">
        <v>25</v>
      </c>
      <c r="H33" s="14" t="s">
        <v>41</v>
      </c>
      <c r="I33" s="15" t="s">
        <v>75</v>
      </c>
      <c r="J33" s="16">
        <v>667.84</v>
      </c>
      <c r="K33" s="13" t="s">
        <v>73</v>
      </c>
    </row>
    <row r="34" spans="1:11" ht="22.5" x14ac:dyDescent="0.25">
      <c r="A34" s="10">
        <v>82</v>
      </c>
      <c r="B34" s="11">
        <v>42612</v>
      </c>
      <c r="C34" s="12" t="s">
        <v>69</v>
      </c>
      <c r="D34" s="12" t="s">
        <v>70</v>
      </c>
      <c r="E34" s="13" t="s">
        <v>76</v>
      </c>
      <c r="F34" s="11" t="s">
        <v>25</v>
      </c>
      <c r="G34" s="11">
        <v>42631</v>
      </c>
      <c r="H34" s="14" t="s">
        <v>15</v>
      </c>
      <c r="I34" s="15" t="s">
        <v>77</v>
      </c>
      <c r="J34" s="16">
        <v>629.52</v>
      </c>
      <c r="K34" s="13" t="s">
        <v>73</v>
      </c>
    </row>
    <row r="35" spans="1:11" x14ac:dyDescent="0.25">
      <c r="A35" s="27"/>
      <c r="B35" s="18"/>
      <c r="C35" s="19" t="s">
        <v>78</v>
      </c>
      <c r="D35" s="28"/>
      <c r="E35" s="29"/>
      <c r="F35" s="21"/>
      <c r="G35" s="21"/>
      <c r="H35" s="30"/>
      <c r="I35" s="20"/>
      <c r="J35" s="22">
        <f>SUBTOTAL(9,J32:J34)</f>
        <v>1600.96</v>
      </c>
      <c r="K35" s="29"/>
    </row>
    <row r="36" spans="1:11" ht="22.5" x14ac:dyDescent="0.25">
      <c r="A36" s="31">
        <v>73</v>
      </c>
      <c r="B36" s="32">
        <v>42611</v>
      </c>
      <c r="C36" s="33" t="s">
        <v>79</v>
      </c>
      <c r="D36" s="33" t="s">
        <v>39</v>
      </c>
      <c r="E36" s="34" t="s">
        <v>48</v>
      </c>
      <c r="F36" s="32">
        <v>42621</v>
      </c>
      <c r="G36" s="32" t="s">
        <v>25</v>
      </c>
      <c r="H36" s="35" t="s">
        <v>41</v>
      </c>
      <c r="I36" s="36" t="s">
        <v>80</v>
      </c>
      <c r="J36" s="37">
        <v>370.42</v>
      </c>
      <c r="K36" s="34" t="s">
        <v>43</v>
      </c>
    </row>
    <row r="37" spans="1:11" ht="22.5" x14ac:dyDescent="0.25">
      <c r="A37" s="10">
        <v>74</v>
      </c>
      <c r="B37" s="11">
        <v>42611</v>
      </c>
      <c r="C37" s="12" t="s">
        <v>79</v>
      </c>
      <c r="D37" s="12" t="s">
        <v>39</v>
      </c>
      <c r="E37" s="13" t="s">
        <v>50</v>
      </c>
      <c r="F37" s="11" t="s">
        <v>25</v>
      </c>
      <c r="G37" s="11">
        <v>42623</v>
      </c>
      <c r="H37" s="14" t="s">
        <v>26</v>
      </c>
      <c r="I37" s="15" t="s">
        <v>81</v>
      </c>
      <c r="J37" s="16">
        <v>1131.5</v>
      </c>
      <c r="K37" s="13" t="s">
        <v>43</v>
      </c>
    </row>
    <row r="38" spans="1:11" x14ac:dyDescent="0.25">
      <c r="A38" s="27"/>
      <c r="B38" s="18"/>
      <c r="C38" s="19" t="s">
        <v>82</v>
      </c>
      <c r="D38" s="28"/>
      <c r="E38" s="29"/>
      <c r="F38" s="21"/>
      <c r="G38" s="21"/>
      <c r="H38" s="30"/>
      <c r="I38" s="20"/>
      <c r="J38" s="22">
        <f>SUBTOTAL(9,J36:J37)</f>
        <v>1501.92</v>
      </c>
      <c r="K38" s="29"/>
    </row>
    <row r="39" spans="1:11" x14ac:dyDescent="0.25">
      <c r="A39" s="27"/>
      <c r="B39" s="18"/>
      <c r="C39" s="38" t="s">
        <v>83</v>
      </c>
      <c r="D39" s="28"/>
      <c r="E39" s="29"/>
      <c r="F39" s="21"/>
      <c r="G39" s="21"/>
      <c r="H39" s="30"/>
      <c r="I39" s="20"/>
      <c r="J39" s="22">
        <f>SUBTOTAL(9,J14:J37)</f>
        <v>11478.19</v>
      </c>
      <c r="K39" s="29"/>
    </row>
    <row r="41" spans="1:11" x14ac:dyDescent="0.25">
      <c r="A41" s="39" t="s">
        <v>86</v>
      </c>
      <c r="B41" s="40"/>
      <c r="C41" s="40"/>
      <c r="D41" s="40"/>
      <c r="E41" s="40"/>
      <c r="F41" s="41"/>
    </row>
    <row r="42" spans="1:11" x14ac:dyDescent="0.25">
      <c r="A42" s="42"/>
      <c r="B42" s="43"/>
      <c r="C42" s="43"/>
      <c r="D42" s="43"/>
      <c r="E42" s="38" t="s">
        <v>19</v>
      </c>
      <c r="F42" s="44">
        <f>J8</f>
        <v>911</v>
      </c>
    </row>
    <row r="43" spans="1:11" x14ac:dyDescent="0.25">
      <c r="A43" s="42"/>
      <c r="B43" s="43"/>
      <c r="C43" s="43"/>
      <c r="D43" s="43"/>
      <c r="E43" s="38" t="s">
        <v>83</v>
      </c>
      <c r="F43" s="44">
        <f>J39</f>
        <v>11478.19</v>
      </c>
    </row>
    <row r="44" spans="1:11" x14ac:dyDescent="0.25">
      <c r="A44" s="42"/>
      <c r="B44" s="43"/>
      <c r="C44" s="43"/>
      <c r="D44" s="43"/>
      <c r="E44" s="38" t="s">
        <v>84</v>
      </c>
      <c r="F44" s="44">
        <f t="shared" ref="F44" si="0">SUM(F42:F43)</f>
        <v>12389.19</v>
      </c>
    </row>
  </sheetData>
  <mergeCells count="4">
    <mergeCell ref="A2:K2"/>
    <mergeCell ref="A3:K3"/>
    <mergeCell ref="A11:K11"/>
    <mergeCell ref="A41:F41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AE9CE4CB-FE66-40F0-BEF6-AA0705562588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A9:I10</xm:sqref>
        </x14:conditionalFormatting>
        <x14:conditionalFormatting xmlns:xm="http://schemas.microsoft.com/office/excel/2006/main">
          <x14:cfRule type="expression" priority="14" id="{93B8316E-BE40-4929-923E-AD6B4D074855}">
            <xm:f>OR(#REF!="",AND(#REF!&lt;&gt;"",#REF!=""))</xm:f>
            <x14:dxf/>
          </x14:cfRule>
          <xm:sqref>A9:I10</xm:sqref>
        </x14:conditionalFormatting>
        <x14:conditionalFormatting xmlns:xm="http://schemas.microsoft.com/office/excel/2006/main">
          <x14:cfRule type="expression" priority="11" id="{F33C8595-477B-46B1-8554-7A0C326629A4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K9:K10</xm:sqref>
        </x14:conditionalFormatting>
        <x14:conditionalFormatting xmlns:xm="http://schemas.microsoft.com/office/excel/2006/main">
          <x14:cfRule type="expression" priority="12" id="{1E6104FA-CA2D-411C-A181-D3239F60C7EE}">
            <xm:f>OR(#REF!="",AND(#REF!&lt;&gt;"",#REF!=""))</xm:f>
            <x14:dxf/>
          </x14:cfRule>
          <xm:sqref>K9:K10</xm:sqref>
        </x14:conditionalFormatting>
        <x14:conditionalFormatting xmlns:xm="http://schemas.microsoft.com/office/excel/2006/main">
          <x14:cfRule type="expression" priority="9" id="{6E658409-8511-4FED-8EFC-70581819FB52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10" id="{DC7682AB-57C7-40B9-B023-816CF91DABF1}">
            <xm:f>OR(#REF!="",AND(#REF!&lt;&gt;"",#REF!=""))</xm:f>
            <x14:dxf/>
          </x14:cfRule>
          <xm:sqref>C8</xm:sqref>
        </x14:conditionalFormatting>
        <x14:conditionalFormatting xmlns:xm="http://schemas.microsoft.com/office/excel/2006/main">
          <x14:cfRule type="expression" priority="7" id="{12994607-DDC5-4C85-AEE0-2D08FAD9B0E9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A42:E44</xm:sqref>
        </x14:conditionalFormatting>
        <x14:conditionalFormatting xmlns:xm="http://schemas.microsoft.com/office/excel/2006/main">
          <x14:cfRule type="expression" priority="8" id="{2CF50F1F-D810-498B-82F1-03219C4FDCC4}">
            <xm:f>OR(#REF!="",AND(#REF!&lt;&gt;"",#REF!=""))</xm:f>
            <x14:dxf/>
          </x14:cfRule>
          <xm:sqref>A42:E44</xm:sqref>
        </x14:conditionalFormatting>
        <x14:conditionalFormatting xmlns:xm="http://schemas.microsoft.com/office/excel/2006/main">
          <x14:cfRule type="expression" priority="5" id="{FECC4463-C35F-4D5D-8B20-4C92778FE77E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F44 F42</xm:sqref>
        </x14:conditionalFormatting>
        <x14:conditionalFormatting xmlns:xm="http://schemas.microsoft.com/office/excel/2006/main">
          <x14:cfRule type="expression" priority="6" id="{74C00D3D-C450-4EC8-8B0A-A54C0D2CFEF1}">
            <xm:f>OR(#REF!="",AND(#REF!&lt;&gt;"",#REF!=""))</xm:f>
            <x14:dxf/>
          </x14:cfRule>
          <xm:sqref>F44 F42</xm:sqref>
        </x14:conditionalFormatting>
        <x14:conditionalFormatting xmlns:xm="http://schemas.microsoft.com/office/excel/2006/main">
          <x14:cfRule type="expression" priority="3" id="{A36755A1-1D3A-470F-AF40-E47C6A9EB810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F43</xm:sqref>
        </x14:conditionalFormatting>
        <x14:conditionalFormatting xmlns:xm="http://schemas.microsoft.com/office/excel/2006/main">
          <x14:cfRule type="expression" priority="4" id="{ED6D4828-6E65-4382-95FA-3F51431D9050}">
            <xm:f>OR(#REF!="",AND(#REF!&lt;&gt;"",#REF!=""))</xm:f>
            <x14:dxf/>
          </x14:cfRule>
          <xm:sqref>F43</xm:sqref>
        </x14:conditionalFormatting>
        <x14:conditionalFormatting xmlns:xm="http://schemas.microsoft.com/office/excel/2006/main">
          <x14:cfRule type="expression" priority="1" id="{D64F14AA-71D8-4E79-9678-473B24517155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expression" priority="2" id="{5BB72C58-5035-4433-8801-1C74BA717CDB}">
            <xm:f>OR(#REF!="",AND(#REF!&lt;&gt;"",#REF!=""))</xm:f>
            <x14:dxf/>
          </x14:cfRule>
          <xm:sqref>C39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P. de Sousa</dc:creator>
  <cp:lastModifiedBy>Isabella P. de Sousa</cp:lastModifiedBy>
  <dcterms:created xsi:type="dcterms:W3CDTF">2016-09-26T13:20:19Z</dcterms:created>
  <dcterms:modified xsi:type="dcterms:W3CDTF">2016-09-26T13:22:52Z</dcterms:modified>
</cp:coreProperties>
</file>