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encia\Viagens_2017\"/>
    </mc:Choice>
  </mc:AlternateContent>
  <bookViews>
    <workbookView xWindow="0" yWindow="0" windowWidth="20490" windowHeight="7620"/>
  </bookViews>
  <sheets>
    <sheet name="M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5" i="1"/>
  <c r="J23" i="1"/>
  <c r="J21" i="1"/>
  <c r="J19" i="1"/>
  <c r="J17" i="1"/>
  <c r="J9" i="1"/>
  <c r="J7" i="1"/>
  <c r="J10" i="1" s="1"/>
  <c r="F32" i="1" s="1"/>
  <c r="J28" i="1" l="1"/>
  <c r="F33" i="1" s="1"/>
  <c r="F34" i="1"/>
</calcChain>
</file>

<file path=xl/sharedStrings.xml><?xml version="1.0" encoding="utf-8"?>
<sst xmlns="http://schemas.openxmlformats.org/spreadsheetml/2006/main" count="87" uniqueCount="60">
  <si>
    <t>PASSAGENS AÉREAS - MARÇO/2017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</si>
  <si>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</si>
  <si>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</si>
  <si>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</si>
  <si>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</si>
  <si>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</si>
  <si>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</si>
  <si>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</si>
  <si>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</si>
  <si>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</si>
  <si>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</si>
  <si>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</si>
  <si>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</si>
  <si>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Lilian Laudina Caovilla</t>
  </si>
  <si>
    <t>Arquiteto Fiscal - Chapecó</t>
  </si>
  <si>
    <t>Chapecó ↔ Florianópolis</t>
  </si>
  <si>
    <t>Avianca</t>
  </si>
  <si>
    <t>5MC56Z</t>
  </si>
  <si>
    <t>15/03 16:00 17:30, 16/03 08:30 17:30 e 17/03 08:30 11:00 - Reunião Fiscalização/GERTEC.</t>
  </si>
  <si>
    <t>Lilian Laudina Caovilla Total</t>
  </si>
  <si>
    <t>Manuela Cavallazzi</t>
  </si>
  <si>
    <t>Analista Jurídico</t>
  </si>
  <si>
    <t>Florianópolis ↔ Porto Algre</t>
  </si>
  <si>
    <t>Azul</t>
  </si>
  <si>
    <t>L8HF9S</t>
  </si>
  <si>
    <t>03/04 14:00 18:00 e 04/04 09:30 18:00 - 3º Encontro da Comissão de Ética e Disciplina – CED/SUL</t>
  </si>
  <si>
    <t>Manuela Cavallazzi Total</t>
  </si>
  <si>
    <t>Total - Funcionários</t>
  </si>
  <si>
    <t>CONSELHEIROS/CONVIDADOS</t>
  </si>
  <si>
    <t>Descrição</t>
  </si>
  <si>
    <t>Adriana Diniz Baldissera</t>
  </si>
  <si>
    <t>Conselheiro Suplente</t>
  </si>
  <si>
    <t>5D9DHF</t>
  </si>
  <si>
    <t>09/03 14:00 17:00 - 3ª reunião ordinária da Comissão Ordinária de Contas e Atos Administrativos – CCAA 
10/03 08:30 12:30 - 65ª Reunião Plenária do CAU/SC</t>
  </si>
  <si>
    <t>Adriana Diniz Baldissera Total</t>
  </si>
  <si>
    <t>Edson Luis Cattoni</t>
  </si>
  <si>
    <t>Florianópolis ↔ Brasília</t>
  </si>
  <si>
    <t>5R5LPO</t>
  </si>
  <si>
    <t>16 e 17/03 09:00 19:00 - V Seminário Legislativo De Arquitetura e Urbanismo</t>
  </si>
  <si>
    <t>Edson Luis Cattoni Total</t>
  </si>
  <si>
    <t xml:space="preserve">Fernando Nigro Rodrigues </t>
  </si>
  <si>
    <t>Arquiteto Convidado</t>
  </si>
  <si>
    <t>Congonhas ↔ Florianópolis</t>
  </si>
  <si>
    <t>Latam</t>
  </si>
  <si>
    <t>5R8JHH</t>
  </si>
  <si>
    <t>16/03 14:00 17:00, 17/03 09:00 21:00, 18/03 09:00 18:00 e 19/03 09:00 18:00 - Ministrar palestra e participar das “Oficinas em ATHIS-Assistência Técnica em Habitação de Interesse Social".</t>
  </si>
  <si>
    <t>Fernando Nigro Rodrigues  Total</t>
  </si>
  <si>
    <t>Luiz Alberto de Souza</t>
  </si>
  <si>
    <t>Presidente</t>
  </si>
  <si>
    <t>Joinville ↔ Brasília</t>
  </si>
  <si>
    <t>5ETVNE</t>
  </si>
  <si>
    <t>Luiz Alberto de Souza Total</t>
  </si>
  <si>
    <t>Rafael Borges Pereira</t>
  </si>
  <si>
    <t>Rafael Borges Pereira Total</t>
  </si>
  <si>
    <t>Sérgio Oliva</t>
  </si>
  <si>
    <t>Conselheiro Titular</t>
  </si>
  <si>
    <t>Sérgio Oliva Total</t>
  </si>
  <si>
    <t>Total - Conselheiros e Convidados</t>
  </si>
  <si>
    <t>RESUMO DE MARÇO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</si>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</sst>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4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5" fontId="3" fillId="3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166" fontId="6" fillId="3" borderId="3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zoomScaleNormal="100" workbookViewId="0">
      <selection activeCell="H8" sqref="H8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9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idden="1" x14ac:dyDescent="0.25"/>
    <row r="5" spans="1:11" ht="25.5" customHeight="1" x14ac:dyDescent="0.25">
      <c r="A5" s="19" t="s">
        <v>2</v>
      </c>
      <c r="B5" s="18" t="s">
        <v>3</v>
      </c>
      <c r="C5" s="19" t="s">
        <v>4</v>
      </c>
      <c r="D5" s="19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17" t="s">
        <v>11</v>
      </c>
      <c r="K5" s="18" t="s">
        <v>12</v>
      </c>
    </row>
    <row r="6" spans="1:11" ht="22.5" outlineLevel="2" x14ac:dyDescent="0.25">
      <c r="A6" s="2">
        <v>9</v>
      </c>
      <c r="B6" s="3">
        <v>42808</v>
      </c>
      <c r="C6" s="2" t="s">
        <v>13</v>
      </c>
      <c r="D6" s="2" t="s">
        <v>14</v>
      </c>
      <c r="E6" s="2" t="s">
        <v>15</v>
      </c>
      <c r="F6" s="4">
        <v>42809.59375</v>
      </c>
      <c r="G6" s="4">
        <v>42811.534722222219</v>
      </c>
      <c r="H6" s="2" t="s">
        <v>16</v>
      </c>
      <c r="I6" s="2" t="s">
        <v>17</v>
      </c>
      <c r="J6" s="5">
        <v>747.83</v>
      </c>
      <c r="K6" s="6" t="s">
        <v>18</v>
      </c>
    </row>
    <row r="7" spans="1:11" outlineLevel="1" x14ac:dyDescent="0.25">
      <c r="A7" s="25"/>
      <c r="B7" s="26"/>
      <c r="C7" s="32" t="s">
        <v>19</v>
      </c>
      <c r="D7" s="28"/>
      <c r="E7" s="28"/>
      <c r="F7" s="29"/>
      <c r="G7" s="29"/>
      <c r="H7" s="28"/>
      <c r="I7" s="28"/>
      <c r="J7" s="30">
        <f>SUBTOTAL(9,J6:J6)</f>
        <v>747.83</v>
      </c>
      <c r="K7" s="31"/>
    </row>
    <row r="8" spans="1:11" ht="22.5" outlineLevel="2" x14ac:dyDescent="0.25">
      <c r="A8" s="7">
        <v>12</v>
      </c>
      <c r="B8" s="8">
        <v>42824</v>
      </c>
      <c r="C8" s="7" t="s">
        <v>20</v>
      </c>
      <c r="D8" s="7" t="s">
        <v>21</v>
      </c>
      <c r="E8" s="7" t="s">
        <v>22</v>
      </c>
      <c r="F8" s="9">
        <v>42828.340277777781</v>
      </c>
      <c r="G8" s="9">
        <v>42829.769444444442</v>
      </c>
      <c r="H8" s="7" t="s">
        <v>23</v>
      </c>
      <c r="I8" s="7" t="s">
        <v>24</v>
      </c>
      <c r="J8" s="10">
        <v>586.44000000000005</v>
      </c>
      <c r="K8" s="11" t="s">
        <v>25</v>
      </c>
    </row>
    <row r="9" spans="1:11" outlineLevel="1" x14ac:dyDescent="0.25">
      <c r="A9" s="25"/>
      <c r="B9" s="26"/>
      <c r="C9" s="27" t="s">
        <v>26</v>
      </c>
      <c r="D9" s="28"/>
      <c r="E9" s="28"/>
      <c r="F9" s="29"/>
      <c r="G9" s="29"/>
      <c r="H9" s="28"/>
      <c r="I9" s="28"/>
      <c r="J9" s="30">
        <f>SUBTOTAL(9,J8:J8)</f>
        <v>586.44000000000005</v>
      </c>
      <c r="K9" s="31"/>
    </row>
    <row r="10" spans="1:11" x14ac:dyDescent="0.25">
      <c r="A10" s="25"/>
      <c r="B10" s="26"/>
      <c r="C10" s="22" t="s">
        <v>27</v>
      </c>
      <c r="D10" s="28"/>
      <c r="E10" s="28"/>
      <c r="F10" s="29"/>
      <c r="G10" s="29"/>
      <c r="H10" s="28"/>
      <c r="I10" s="28"/>
      <c r="J10" s="30">
        <f>SUBTOTAL(9,J6:J8)</f>
        <v>1334.27</v>
      </c>
      <c r="K10" s="31"/>
    </row>
    <row r="11" spans="1:11" s="16" customFormat="1" x14ac:dyDescent="0.25">
      <c r="A11" s="12"/>
      <c r="B11" s="13"/>
      <c r="C11" s="14"/>
      <c r="D11" s="14"/>
      <c r="E11" s="15"/>
      <c r="F11" s="15"/>
      <c r="G11" s="15"/>
      <c r="H11" s="15"/>
      <c r="I11" s="15"/>
      <c r="J11" s="15"/>
      <c r="K11" s="15"/>
    </row>
    <row r="12" spans="1:11" s="16" customFormat="1" x14ac:dyDescent="0.25">
      <c r="A12" s="12"/>
      <c r="B12" s="13"/>
      <c r="C12" s="14"/>
      <c r="D12" s="14"/>
      <c r="E12" s="15"/>
      <c r="F12" s="15"/>
      <c r="G12" s="15"/>
      <c r="H12" s="15"/>
      <c r="I12" s="15"/>
      <c r="J12" s="15"/>
      <c r="K12" s="15"/>
    </row>
    <row r="13" spans="1:11" x14ac:dyDescent="0.25">
      <c r="A13" s="34" t="s">
        <v>28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</row>
    <row r="14" spans="1:11" hidden="1" x14ac:dyDescent="0.25"/>
    <row r="15" spans="1:11" ht="25.5" customHeight="1" x14ac:dyDescent="0.25">
      <c r="A15" s="19" t="s">
        <v>2</v>
      </c>
      <c r="B15" s="18" t="s">
        <v>3</v>
      </c>
      <c r="C15" s="19" t="s">
        <v>4</v>
      </c>
      <c r="D15" s="19" t="s">
        <v>5</v>
      </c>
      <c r="E15" s="20" t="s">
        <v>6</v>
      </c>
      <c r="F15" s="20" t="s">
        <v>7</v>
      </c>
      <c r="G15" s="20" t="s">
        <v>8</v>
      </c>
      <c r="H15" s="20" t="s">
        <v>9</v>
      </c>
      <c r="I15" s="20" t="s">
        <v>10</v>
      </c>
      <c r="J15" s="17" t="s">
        <v>11</v>
      </c>
      <c r="K15" s="18" t="s">
        <v>29</v>
      </c>
    </row>
    <row r="16" spans="1:11" ht="33.75" outlineLevel="2" x14ac:dyDescent="0.25">
      <c r="A16" s="2">
        <v>7</v>
      </c>
      <c r="B16" s="3">
        <v>42802</v>
      </c>
      <c r="C16" s="2" t="s">
        <v>30</v>
      </c>
      <c r="D16" s="2" t="s">
        <v>31</v>
      </c>
      <c r="E16" s="2" t="s">
        <v>15</v>
      </c>
      <c r="F16" s="4">
        <v>42803.25</v>
      </c>
      <c r="G16" s="4">
        <v>42807.986111111109</v>
      </c>
      <c r="H16" s="2" t="s">
        <v>16</v>
      </c>
      <c r="I16" s="2" t="s">
        <v>32</v>
      </c>
      <c r="J16" s="5">
        <v>632.99</v>
      </c>
      <c r="K16" s="6" t="s">
        <v>33</v>
      </c>
    </row>
    <row r="17" spans="1:11" outlineLevel="1" x14ac:dyDescent="0.25">
      <c r="A17" s="25"/>
      <c r="B17" s="26"/>
      <c r="C17" s="27" t="s">
        <v>34</v>
      </c>
      <c r="D17" s="28"/>
      <c r="E17" s="28"/>
      <c r="F17" s="29"/>
      <c r="G17" s="29"/>
      <c r="H17" s="28"/>
      <c r="I17" s="28"/>
      <c r="J17" s="30">
        <f>SUBTOTAL(9,J16:J16)</f>
        <v>632.99</v>
      </c>
      <c r="K17" s="31"/>
    </row>
    <row r="18" spans="1:11" ht="22.5" outlineLevel="2" x14ac:dyDescent="0.25">
      <c r="A18" s="7">
        <v>10</v>
      </c>
      <c r="B18" s="8">
        <v>42808</v>
      </c>
      <c r="C18" s="7" t="s">
        <v>35</v>
      </c>
      <c r="D18" s="7" t="s">
        <v>31</v>
      </c>
      <c r="E18" s="7" t="s">
        <v>36</v>
      </c>
      <c r="F18" s="9">
        <v>42810.329861111109</v>
      </c>
      <c r="G18" s="9">
        <v>42811.840277777781</v>
      </c>
      <c r="H18" s="7" t="s">
        <v>16</v>
      </c>
      <c r="I18" s="7" t="s">
        <v>37</v>
      </c>
      <c r="J18" s="10">
        <v>1442.93</v>
      </c>
      <c r="K18" s="11" t="s">
        <v>38</v>
      </c>
    </row>
    <row r="19" spans="1:11" outlineLevel="1" x14ac:dyDescent="0.25">
      <c r="A19" s="25"/>
      <c r="B19" s="26"/>
      <c r="C19" s="27" t="s">
        <v>39</v>
      </c>
      <c r="D19" s="28"/>
      <c r="E19" s="28"/>
      <c r="F19" s="29"/>
      <c r="G19" s="29"/>
      <c r="H19" s="28"/>
      <c r="I19" s="28"/>
      <c r="J19" s="30">
        <f>SUBTOTAL(9,J18:J18)</f>
        <v>1442.93</v>
      </c>
      <c r="K19" s="31"/>
    </row>
    <row r="20" spans="1:11" ht="22.5" outlineLevel="2" x14ac:dyDescent="0.25">
      <c r="A20" s="7">
        <v>11</v>
      </c>
      <c r="B20" s="8">
        <v>42808</v>
      </c>
      <c r="C20" s="7" t="s">
        <v>40</v>
      </c>
      <c r="D20" s="7" t="s">
        <v>41</v>
      </c>
      <c r="E20" s="7" t="s">
        <v>42</v>
      </c>
      <c r="F20" s="9">
        <v>42810.350694444445</v>
      </c>
      <c r="G20" s="9">
        <v>42814.253472222219</v>
      </c>
      <c r="H20" s="7" t="s">
        <v>43</v>
      </c>
      <c r="I20" s="7" t="s">
        <v>44</v>
      </c>
      <c r="J20" s="10">
        <v>1539.48</v>
      </c>
      <c r="K20" s="11" t="s">
        <v>45</v>
      </c>
    </row>
    <row r="21" spans="1:11" outlineLevel="1" x14ac:dyDescent="0.25">
      <c r="A21" s="25"/>
      <c r="B21" s="26"/>
      <c r="C21" s="27" t="s">
        <v>46</v>
      </c>
      <c r="D21" s="28"/>
      <c r="E21" s="28"/>
      <c r="F21" s="29"/>
      <c r="G21" s="29"/>
      <c r="H21" s="28"/>
      <c r="I21" s="28"/>
      <c r="J21" s="30">
        <f>SUBTOTAL(9,J20:J20)</f>
        <v>1539.48</v>
      </c>
      <c r="K21" s="31"/>
    </row>
    <row r="22" spans="1:11" outlineLevel="2" x14ac:dyDescent="0.25">
      <c r="A22" s="7">
        <v>8</v>
      </c>
      <c r="B22" s="8">
        <v>42802</v>
      </c>
      <c r="C22" s="7" t="s">
        <v>47</v>
      </c>
      <c r="D22" s="7" t="s">
        <v>48</v>
      </c>
      <c r="E22" s="7" t="s">
        <v>49</v>
      </c>
      <c r="F22" s="9">
        <v>42809.585416666669</v>
      </c>
      <c r="G22" s="9">
        <v>42812.385416666664</v>
      </c>
      <c r="H22" s="7" t="s">
        <v>43</v>
      </c>
      <c r="I22" s="7" t="s">
        <v>50</v>
      </c>
      <c r="J22" s="10">
        <v>1380.27</v>
      </c>
      <c r="K22" s="11" t="s">
        <v>38</v>
      </c>
    </row>
    <row r="23" spans="1:11" outlineLevel="1" x14ac:dyDescent="0.25">
      <c r="A23" s="25"/>
      <c r="B23" s="26"/>
      <c r="C23" s="27" t="s">
        <v>51</v>
      </c>
      <c r="D23" s="28"/>
      <c r="E23" s="28"/>
      <c r="F23" s="29"/>
      <c r="G23" s="29"/>
      <c r="H23" s="28"/>
      <c r="I23" s="28"/>
      <c r="J23" s="30">
        <f>SUBTOTAL(9,J22:J22)</f>
        <v>1380.27</v>
      </c>
      <c r="K23" s="31"/>
    </row>
    <row r="24" spans="1:11" ht="22.5" outlineLevel="2" x14ac:dyDescent="0.25">
      <c r="A24" s="7">
        <v>11</v>
      </c>
      <c r="B24" s="8">
        <v>42808</v>
      </c>
      <c r="C24" s="7" t="s">
        <v>52</v>
      </c>
      <c r="D24" s="7" t="s">
        <v>41</v>
      </c>
      <c r="E24" s="7" t="s">
        <v>42</v>
      </c>
      <c r="F24" s="9">
        <v>42810.350694444445</v>
      </c>
      <c r="G24" s="9">
        <v>42814.253472222219</v>
      </c>
      <c r="H24" s="7" t="s">
        <v>43</v>
      </c>
      <c r="I24" s="7" t="s">
        <v>44</v>
      </c>
      <c r="J24" s="10">
        <v>1539.48</v>
      </c>
      <c r="K24" s="11" t="s">
        <v>45</v>
      </c>
    </row>
    <row r="25" spans="1:11" outlineLevel="1" x14ac:dyDescent="0.25">
      <c r="A25" s="25"/>
      <c r="B25" s="26"/>
      <c r="C25" s="27" t="s">
        <v>53</v>
      </c>
      <c r="D25" s="28"/>
      <c r="E25" s="28"/>
      <c r="F25" s="29"/>
      <c r="G25" s="29"/>
      <c r="H25" s="28"/>
      <c r="I25" s="28"/>
      <c r="J25" s="30">
        <f>SUBTOTAL(9,J24:J24)</f>
        <v>1539.48</v>
      </c>
      <c r="K25" s="31"/>
    </row>
    <row r="26" spans="1:11" ht="22.5" outlineLevel="2" x14ac:dyDescent="0.25">
      <c r="A26" s="7">
        <v>12</v>
      </c>
      <c r="B26" s="8">
        <v>42824</v>
      </c>
      <c r="C26" s="7" t="s">
        <v>54</v>
      </c>
      <c r="D26" s="7" t="s">
        <v>55</v>
      </c>
      <c r="E26" s="7" t="s">
        <v>22</v>
      </c>
      <c r="F26" s="9">
        <v>42828.340277777781</v>
      </c>
      <c r="G26" s="9">
        <v>42829.769444444442</v>
      </c>
      <c r="H26" s="7" t="s">
        <v>23</v>
      </c>
      <c r="I26" s="7" t="s">
        <v>24</v>
      </c>
      <c r="J26" s="10">
        <v>586.44000000000005</v>
      </c>
      <c r="K26" s="11" t="s">
        <v>25</v>
      </c>
    </row>
    <row r="27" spans="1:11" outlineLevel="1" x14ac:dyDescent="0.25">
      <c r="A27" s="25"/>
      <c r="B27" s="26"/>
      <c r="C27" s="27" t="s">
        <v>56</v>
      </c>
      <c r="D27" s="28"/>
      <c r="E27" s="28"/>
      <c r="F27" s="29"/>
      <c r="G27" s="29"/>
      <c r="H27" s="28"/>
      <c r="I27" s="28"/>
      <c r="J27" s="30">
        <f>SUBTOTAL(9,J26:J26)</f>
        <v>586.44000000000005</v>
      </c>
      <c r="K27" s="31"/>
    </row>
    <row r="28" spans="1:11" x14ac:dyDescent="0.25">
      <c r="A28" s="25"/>
      <c r="B28" s="26"/>
      <c r="C28" s="22" t="s">
        <v>57</v>
      </c>
      <c r="D28" s="28"/>
      <c r="E28" s="28"/>
      <c r="F28" s="29"/>
      <c r="G28" s="29"/>
      <c r="H28" s="28"/>
      <c r="I28" s="28"/>
      <c r="J28" s="30">
        <f>SUBTOTAL(9,J16:J26)</f>
        <v>7121.59</v>
      </c>
      <c r="K28" s="31"/>
    </row>
    <row r="31" spans="1:11" x14ac:dyDescent="0.25">
      <c r="A31" s="33" t="s">
        <v>58</v>
      </c>
      <c r="B31" s="33"/>
      <c r="C31" s="33"/>
      <c r="D31" s="33"/>
      <c r="E31" s="33"/>
      <c r="F31" s="33"/>
    </row>
    <row r="32" spans="1:11" x14ac:dyDescent="0.25">
      <c r="A32" s="24"/>
      <c r="B32" s="21"/>
      <c r="C32" s="21"/>
      <c r="D32" s="21"/>
      <c r="E32" s="22" t="s">
        <v>27</v>
      </c>
      <c r="F32" s="23">
        <f>J10</f>
        <v>1334.27</v>
      </c>
    </row>
    <row r="33" spans="1:6" x14ac:dyDescent="0.25">
      <c r="A33" s="24"/>
      <c r="B33" s="21"/>
      <c r="C33" s="21"/>
      <c r="D33" s="21"/>
      <c r="E33" s="22" t="s">
        <v>57</v>
      </c>
      <c r="F33" s="23">
        <f>J28</f>
        <v>7121.59</v>
      </c>
    </row>
    <row r="34" spans="1:6" x14ac:dyDescent="0.25">
      <c r="A34" s="24"/>
      <c r="B34" s="21"/>
      <c r="C34" s="21"/>
      <c r="D34" s="21"/>
      <c r="E34" s="22" t="s">
        <v>59</v>
      </c>
      <c r="F34" s="23">
        <f t="shared" ref="F34" si="0">SUM(F32:F33)</f>
        <v>8455.86</v>
      </c>
    </row>
  </sheetData>
  <mergeCells count="4">
    <mergeCell ref="A2:K2"/>
    <mergeCell ref="A3:K3"/>
    <mergeCell ref="A13:K13"/>
    <mergeCell ref="A31:F31"/>
  </mergeCells>
  <conditionalFormatting sqref="A11:I12">
    <cfRule type="expression" dxfId="6" priority="13">
      <formula>OR(#REF!="",AND(#REF!&lt;&gt;"",#REF!=""))</formula>
    </cfRule>
  </conditionalFormatting>
  <conditionalFormatting sqref="A11:I12">
    <cfRule type="expression" priority="14">
      <formula>OR(#REF!="",AND(#REF!&lt;&gt;"",#REF!=""))</formula>
    </cfRule>
  </conditionalFormatting>
  <conditionalFormatting sqref="K11:K12">
    <cfRule type="expression" dxfId="5" priority="11">
      <formula>OR(#REF!="",AND(#REF!&lt;&gt;"",#REF!=""))</formula>
    </cfRule>
  </conditionalFormatting>
  <conditionalFormatting sqref="K11:K12">
    <cfRule type="expression" priority="12">
      <formula>OR(#REF!="",AND(#REF!&lt;&gt;"",#REF!=""))</formula>
    </cfRule>
  </conditionalFormatting>
  <conditionalFormatting sqref="A32:E34">
    <cfRule type="expression" dxfId="4" priority="9">
      <formula>OR(#REF!="",AND(#REF!&lt;&gt;"",#REF!=""))</formula>
    </cfRule>
  </conditionalFormatting>
  <conditionalFormatting sqref="A32:E34">
    <cfRule type="expression" priority="10">
      <formula>OR(#REF!="",AND(#REF!&lt;&gt;"",#REF!=""))</formula>
    </cfRule>
  </conditionalFormatting>
  <conditionalFormatting sqref="F34 F32">
    <cfRule type="expression" dxfId="3" priority="7">
      <formula>OR(#REF!="",AND(#REF!&lt;&gt;"",#REF!=""))</formula>
    </cfRule>
  </conditionalFormatting>
  <conditionalFormatting sqref="F34 F32">
    <cfRule type="expression" priority="8">
      <formula>OR(#REF!="",AND(#REF!&lt;&gt;"",#REF!=""))</formula>
    </cfRule>
  </conditionalFormatting>
  <conditionalFormatting sqref="F33">
    <cfRule type="expression" dxfId="2" priority="5">
      <formula>OR(#REF!="",AND(#REF!&lt;&gt;"",#REF!=""))</formula>
    </cfRule>
  </conditionalFormatting>
  <conditionalFormatting sqref="F33">
    <cfRule type="expression" priority="6">
      <formula>OR(#REF!="",AND(#REF!&lt;&gt;"",#REF!=""))</formula>
    </cfRule>
  </conditionalFormatting>
  <conditionalFormatting sqref="C28">
    <cfRule type="expression" dxfId="1" priority="3">
      <formula>OR(#REF!="",AND(#REF!&lt;&gt;"",#REF!=""))</formula>
    </cfRule>
  </conditionalFormatting>
  <conditionalFormatting sqref="C28">
    <cfRule type="expression" priority="4">
      <formula>OR(#REF!="",AND(#REF!&lt;&gt;"",#REF!=""))</formula>
    </cfRule>
  </conditionalFormatting>
  <conditionalFormatting sqref="C10">
    <cfRule type="expression" dxfId="0" priority="1">
      <formula>OR(#REF!="",AND(#REF!&lt;&gt;"",#REF!=""))</formula>
    </cfRule>
  </conditionalFormatting>
  <conditionalFormatting sqref="C10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2017-05-11T14:24:55Z</cp:lastPrinted>
  <dcterms:created xsi:type="dcterms:W3CDTF">2017-05-11T13:47:56Z</dcterms:created>
  <dcterms:modified xsi:type="dcterms:W3CDTF">2017-05-11T14:25:02Z</dcterms:modified>
</cp:coreProperties>
</file>