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MAI" sheetId="1" r:id="rId1"/>
  </sheets>
  <definedNames>
    <definedName name="_xlnm.Print_Area" localSheetId="0">MAI!$A$1:$K$43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F42" i="1" s="1"/>
  <c r="J36" i="1"/>
  <c r="J34" i="1"/>
  <c r="J32" i="1"/>
  <c r="J28" i="1"/>
  <c r="J26" i="1"/>
  <c r="J23" i="1"/>
  <c r="J15" i="1"/>
  <c r="J13" i="1"/>
  <c r="J10" i="1"/>
  <c r="J7" i="1"/>
  <c r="J16" i="1" s="1"/>
  <c r="F41" i="1" s="1"/>
  <c r="F43" i="1" s="1"/>
</calcChain>
</file>

<file path=xl/sharedStrings.xml><?xml version="1.0" encoding="utf-8"?>
<sst xmlns="http://schemas.openxmlformats.org/spreadsheetml/2006/main" count="135" uniqueCount="87">
  <si>
    <t>PASSAGENS AÉREAS - MAIO/2017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</si>
  <si>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</si>
  <si>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</si>
  <si>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</si>
  <si>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</si>
  <si>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</si>
  <si>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</si>
  <si>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</si>
  <si>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</si>
  <si>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</si>
  <si>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</si>
  <si>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</si>
  <si>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</si>
  <si>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Fernanda Maria Menezes</t>
  </si>
  <si>
    <t>Gerente Técnico</t>
  </si>
  <si>
    <t xml:space="preserve">Florianópolis ↔ Chapecó </t>
  </si>
  <si>
    <t>Avianca</t>
  </si>
  <si>
    <t>LWUU7C</t>
  </si>
  <si>
    <t>18/04 16:00 18:00 - Evento CAU NAS ESCOLAS - Montagem Exposição TCC
19/04 09:00 12:00 - Reunião Operacional Sede CAU Chapecó
19/04 15:00 21:00 - Evento CAU NAS ESCOLAS - Reunião com Coordenadores e Professores - Palestra para Estudantes
20/04 09:00 11:00 - Reunião Operacional Sede CAU Chapecó</t>
  </si>
  <si>
    <t>Fernanda Maria Menezes Total</t>
  </si>
  <si>
    <t>Isabel Leal Marcon Leonetti</t>
  </si>
  <si>
    <t>Procuradora Geral</t>
  </si>
  <si>
    <t>Florianópolis ↔ Porto Algre</t>
  </si>
  <si>
    <t>Azul</t>
  </si>
  <si>
    <t>K59EVB</t>
  </si>
  <si>
    <t>18/04 14:30 18:00 - Reunião no CAU/RS sobre a defesa dos processos que tramitam na 4ª Turma do TRF da 4ª Região a respeito da Resolução 51 do CAU/BR
19/04 09:00 17:00 - Sessão de julgamento do processo judicial nº 5030866-49.2013.4.04.7000, na 4ª Turma do TRF da 4ª Região, em Porto Alegre
20/04 14:00 16:00 - Audiência com o relator dos processos nº 5030866-49.2013.4.04.7000 e 50151341020134047200</t>
  </si>
  <si>
    <t>YG2WMA</t>
  </si>
  <si>
    <t>26/04 09:00 17:00 - Sessão de julgamento do processo judicial nº 50151341020134047200, na 4ª Turma do TRF da 4ª Região</t>
  </si>
  <si>
    <t>Isabel Leal Marcon Leonetti Total</t>
  </si>
  <si>
    <t>Jaime Teixeira Chaves</t>
  </si>
  <si>
    <t>Gerente Geral</t>
  </si>
  <si>
    <t>Florianópolis ↔ Rio de Janeiro</t>
  </si>
  <si>
    <t>NXGMKD</t>
  </si>
  <si>
    <t>18/04 09:00 18:00 - 2º Seminário Técnico de Planejamento, Orçamento, Finanças e Procedimentos Administrativos do CAU + GESPUBLICA de 2017.</t>
  </si>
  <si>
    <t xml:space="preserve">Avianca  </t>
  </si>
  <si>
    <t>M4CVKY</t>
  </si>
  <si>
    <t>18/05 09:00 17:15 - Oficina de Capacitação de Escritórios para o Mercado Exterior</t>
  </si>
  <si>
    <t>Jaime Teixeira Chaves Total</t>
  </si>
  <si>
    <t>Manuela Cavallazzi</t>
  </si>
  <si>
    <t>Analista Jurídico</t>
  </si>
  <si>
    <t>Florianópolis ↔ Belo Horizonte</t>
  </si>
  <si>
    <t>Latam</t>
  </si>
  <si>
    <t>K8GPO9</t>
  </si>
  <si>
    <t>18/05 e 19/05 - 11º Seminário Regional da Comissão de Ética e Disciplina do CAU/BR – Região Sudeste</t>
  </si>
  <si>
    <t>Manuela Cavallazzi Total</t>
  </si>
  <si>
    <t>Total - Funcionários</t>
  </si>
  <si>
    <t>CONSELHEIROS/CONVIDADOS</t>
  </si>
  <si>
    <t>Descrição</t>
  </si>
  <si>
    <t>Carlos Alberto Barbosa Souza</t>
  </si>
  <si>
    <t>Conselheiro Titular</t>
  </si>
  <si>
    <t>Florianópolis ↔ São Paulo (GRU)</t>
  </si>
  <si>
    <t>WDPC5T</t>
  </si>
  <si>
    <t>05/05 09:00 18:00 - I Seminário de Empreendedorismo e Novas Tecnologias em Arquitetura e Urbanismo</t>
  </si>
  <si>
    <t>Carlos Alberto Barbosa Souza Total</t>
  </si>
  <si>
    <t>Célio Luiz Damo</t>
  </si>
  <si>
    <t>Chapecó → Florianópolis</t>
  </si>
  <si>
    <t>-</t>
  </si>
  <si>
    <t>TNQDL3</t>
  </si>
  <si>
    <t xml:space="preserve">06/04 14:00 06/04 17:30 4ª - Reunião Ordinária da CCAA -  CAU/SC
07/04 08:30 07/04 12:30 66ª - Sessão Plenária Ordinária CAU/SC </t>
  </si>
  <si>
    <t>Chapecó ← Florianópolis</t>
  </si>
  <si>
    <t>LED5HQ</t>
  </si>
  <si>
    <t>Célio Luiz Damo Total</t>
  </si>
  <si>
    <t>Giovani Bonetti</t>
  </si>
  <si>
    <t>Vice-presidente</t>
  </si>
  <si>
    <t>NVRMUZ</t>
  </si>
  <si>
    <t>Giovani Bonetti Total</t>
  </si>
  <si>
    <t>Luiz Alberto de Souza</t>
  </si>
  <si>
    <t>Presidente</t>
  </si>
  <si>
    <t>Joinville → Brasília</t>
  </si>
  <si>
    <t>TKTUUU</t>
  </si>
  <si>
    <t xml:space="preserve">26 e 27/04 09:00 18:00 - 25ª Reunião do Fórum de Presidentes </t>
  </si>
  <si>
    <t>Brasília ← Joinville</t>
  </si>
  <si>
    <t>IIYNJE</t>
  </si>
  <si>
    <t>KEBD6U</t>
  </si>
  <si>
    <t>Luiz Alberto de Souza Total</t>
  </si>
  <si>
    <t>Rodrigo Kirck Rebêlo</t>
  </si>
  <si>
    <t>NTYYZ5</t>
  </si>
  <si>
    <t>Rodrigo Kirck Rebêlo Total</t>
  </si>
  <si>
    <t>Thaelys Varaschin Olsen</t>
  </si>
  <si>
    <t>Conselheiro Suplente</t>
  </si>
  <si>
    <t>Curitiba ↔ Brasíla</t>
  </si>
  <si>
    <t>LXFKQQ</t>
  </si>
  <si>
    <t xml:space="preserve">04/04 09:00 18:00 e 05/04 09:00 18:00 - IV Seminário Nacional de Política Urbana e Ambiental em Brasília </t>
  </si>
  <si>
    <t>Thaelys Varaschin Olsen Total</t>
  </si>
  <si>
    <t>Total - Conselheiros e Convidados</t>
  </si>
  <si>
    <t>RESUMO DE MAIO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</si>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</sst>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4" fontId="7" fillId="0" borderId="0" xfId="0" applyNumberFormat="1" applyFont="1"/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workbookViewId="0">
      <selection activeCell="K28" sqref="K2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1.710937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ht="56.25" outlineLevel="2" x14ac:dyDescent="0.25">
      <c r="A6" s="6">
        <v>16</v>
      </c>
      <c r="B6" s="7">
        <v>42860</v>
      </c>
      <c r="C6" s="6" t="s">
        <v>13</v>
      </c>
      <c r="D6" s="6" t="s">
        <v>14</v>
      </c>
      <c r="E6" s="6" t="s">
        <v>15</v>
      </c>
      <c r="F6" s="8">
        <v>42843.534722222219</v>
      </c>
      <c r="G6" s="8">
        <v>42845.59375</v>
      </c>
      <c r="H6" s="6" t="s">
        <v>16</v>
      </c>
      <c r="I6" s="6" t="s">
        <v>17</v>
      </c>
      <c r="J6" s="9">
        <v>1251.6300000000001</v>
      </c>
      <c r="K6" s="10" t="s">
        <v>18</v>
      </c>
    </row>
    <row r="7" spans="1:11" outlineLevel="1" x14ac:dyDescent="0.25">
      <c r="A7" s="11"/>
      <c r="B7" s="12"/>
      <c r="C7" s="13" t="s">
        <v>19</v>
      </c>
      <c r="D7" s="14"/>
      <c r="E7" s="14"/>
      <c r="F7" s="15"/>
      <c r="G7" s="15"/>
      <c r="H7" s="14"/>
      <c r="I7" s="14"/>
      <c r="J7" s="16">
        <f>SUBTOTAL(9,J6:J6)</f>
        <v>1251.6300000000001</v>
      </c>
      <c r="K7" s="17"/>
    </row>
    <row r="8" spans="1:11" ht="67.5" outlineLevel="2" x14ac:dyDescent="0.25">
      <c r="A8" s="18">
        <v>17</v>
      </c>
      <c r="B8" s="19">
        <v>42860</v>
      </c>
      <c r="C8" s="18" t="s">
        <v>20</v>
      </c>
      <c r="D8" s="18" t="s">
        <v>21</v>
      </c>
      <c r="E8" s="18" t="s">
        <v>22</v>
      </c>
      <c r="F8" s="20">
        <v>42843.383333333331</v>
      </c>
      <c r="G8" s="20">
        <v>42845.833333333336</v>
      </c>
      <c r="H8" s="18" t="s">
        <v>23</v>
      </c>
      <c r="I8" s="18" t="s">
        <v>24</v>
      </c>
      <c r="J8" s="21">
        <v>891.52</v>
      </c>
      <c r="K8" s="22" t="s">
        <v>25</v>
      </c>
    </row>
    <row r="9" spans="1:11" ht="22.5" outlineLevel="2" x14ac:dyDescent="0.25">
      <c r="A9" s="6">
        <v>20</v>
      </c>
      <c r="B9" s="7">
        <v>42860</v>
      </c>
      <c r="C9" s="6" t="s">
        <v>20</v>
      </c>
      <c r="D9" s="6" t="s">
        <v>21</v>
      </c>
      <c r="E9" s="6" t="s">
        <v>22</v>
      </c>
      <c r="F9" s="8">
        <v>42850.690972222219</v>
      </c>
      <c r="G9" s="8">
        <v>42851.769444444442</v>
      </c>
      <c r="H9" s="6" t="s">
        <v>23</v>
      </c>
      <c r="I9" s="6" t="s">
        <v>26</v>
      </c>
      <c r="J9" s="9">
        <v>436.44</v>
      </c>
      <c r="K9" s="10" t="s">
        <v>27</v>
      </c>
    </row>
    <row r="10" spans="1:11" outlineLevel="1" x14ac:dyDescent="0.25">
      <c r="A10" s="11"/>
      <c r="B10" s="12"/>
      <c r="C10" s="13" t="s">
        <v>28</v>
      </c>
      <c r="D10" s="14"/>
      <c r="E10" s="14"/>
      <c r="F10" s="15"/>
      <c r="G10" s="15"/>
      <c r="H10" s="14"/>
      <c r="I10" s="14"/>
      <c r="J10" s="16">
        <f>SUBTOTAL(9,J8:J9)</f>
        <v>1327.96</v>
      </c>
      <c r="K10" s="17"/>
    </row>
    <row r="11" spans="1:11" ht="22.5" outlineLevel="2" x14ac:dyDescent="0.25">
      <c r="A11" s="18">
        <v>15</v>
      </c>
      <c r="B11" s="19">
        <v>42860</v>
      </c>
      <c r="C11" s="18" t="s">
        <v>29</v>
      </c>
      <c r="D11" s="18" t="s">
        <v>30</v>
      </c>
      <c r="E11" s="18" t="s">
        <v>31</v>
      </c>
      <c r="F11" s="20">
        <v>42842.774305555555</v>
      </c>
      <c r="G11" s="20">
        <v>42844.381944444445</v>
      </c>
      <c r="H11" s="18" t="s">
        <v>16</v>
      </c>
      <c r="I11" s="18" t="s">
        <v>32</v>
      </c>
      <c r="J11" s="21">
        <v>1013.96</v>
      </c>
      <c r="K11" s="22" t="s">
        <v>33</v>
      </c>
    </row>
    <row r="12" spans="1:11" ht="22.5" outlineLevel="2" x14ac:dyDescent="0.25">
      <c r="A12" s="6">
        <v>22</v>
      </c>
      <c r="B12" s="7">
        <v>42860</v>
      </c>
      <c r="C12" s="6" t="s">
        <v>29</v>
      </c>
      <c r="D12" s="6" t="s">
        <v>30</v>
      </c>
      <c r="E12" s="6" t="s">
        <v>15</v>
      </c>
      <c r="F12" s="8">
        <v>42872.534722222219</v>
      </c>
      <c r="G12" s="8">
        <v>42874.25</v>
      </c>
      <c r="H12" s="6" t="s">
        <v>34</v>
      </c>
      <c r="I12" s="6" t="s">
        <v>35</v>
      </c>
      <c r="J12" s="9">
        <v>379.23</v>
      </c>
      <c r="K12" s="10" t="s">
        <v>36</v>
      </c>
    </row>
    <row r="13" spans="1:11" outlineLevel="1" x14ac:dyDescent="0.25">
      <c r="A13" s="11"/>
      <c r="B13" s="12"/>
      <c r="C13" s="13" t="s">
        <v>37</v>
      </c>
      <c r="D13" s="14"/>
      <c r="E13" s="14"/>
      <c r="F13" s="15"/>
      <c r="G13" s="15"/>
      <c r="H13" s="14"/>
      <c r="I13" s="14"/>
      <c r="J13" s="16">
        <f>SUBTOTAL(9,J11:J12)</f>
        <v>1393.19</v>
      </c>
      <c r="K13" s="17"/>
    </row>
    <row r="14" spans="1:11" ht="22.5" outlineLevel="2" x14ac:dyDescent="0.25">
      <c r="A14" s="18">
        <v>26</v>
      </c>
      <c r="B14" s="19">
        <v>42860</v>
      </c>
      <c r="C14" s="18" t="s">
        <v>38</v>
      </c>
      <c r="D14" s="18" t="s">
        <v>39</v>
      </c>
      <c r="E14" s="18" t="s">
        <v>40</v>
      </c>
      <c r="F14" s="20">
        <v>42873.44027777778</v>
      </c>
      <c r="G14" s="20">
        <v>42874.802083333336</v>
      </c>
      <c r="H14" s="18" t="s">
        <v>41</v>
      </c>
      <c r="I14" s="18" t="s">
        <v>42</v>
      </c>
      <c r="J14" s="21">
        <v>869.97</v>
      </c>
      <c r="K14" s="22" t="s">
        <v>43</v>
      </c>
    </row>
    <row r="15" spans="1:11" outlineLevel="1" x14ac:dyDescent="0.25">
      <c r="A15" s="11"/>
      <c r="B15" s="12"/>
      <c r="C15" s="13" t="s">
        <v>44</v>
      </c>
      <c r="D15" s="14"/>
      <c r="E15" s="14"/>
      <c r="F15" s="15"/>
      <c r="G15" s="15"/>
      <c r="H15" s="14"/>
      <c r="I15" s="14"/>
      <c r="J15" s="16">
        <f>SUBTOTAL(9,J14:J14)</f>
        <v>869.97</v>
      </c>
      <c r="K15" s="17"/>
    </row>
    <row r="16" spans="1:11" x14ac:dyDescent="0.25">
      <c r="A16" s="11"/>
      <c r="B16" s="12"/>
      <c r="C16" s="23" t="s">
        <v>45</v>
      </c>
      <c r="D16" s="14"/>
      <c r="E16" s="14"/>
      <c r="F16" s="15"/>
      <c r="G16" s="15"/>
      <c r="H16" s="14"/>
      <c r="I16" s="14"/>
      <c r="J16" s="16">
        <f>SUBTOTAL(9,J6:J14)</f>
        <v>4842.75</v>
      </c>
      <c r="K16" s="17"/>
    </row>
    <row r="17" spans="1:11" s="28" customFormat="1" x14ac:dyDescent="0.25">
      <c r="A17" s="24"/>
      <c r="B17" s="25"/>
      <c r="C17" s="26"/>
      <c r="D17" s="26"/>
      <c r="E17" s="27"/>
      <c r="F17" s="27"/>
      <c r="G17" s="27"/>
      <c r="H17" s="27"/>
      <c r="I17" s="27"/>
      <c r="J17" s="27"/>
      <c r="K17" s="27"/>
    </row>
    <row r="18" spans="1:11" s="28" customFormat="1" x14ac:dyDescent="0.25">
      <c r="A18" s="24"/>
      <c r="B18" s="25"/>
      <c r="C18" s="26"/>
      <c r="D18" s="26"/>
      <c r="E18" s="27"/>
      <c r="F18" s="27"/>
      <c r="G18" s="27"/>
      <c r="H18" s="27"/>
      <c r="I18" s="27"/>
      <c r="J18" s="27"/>
      <c r="K18" s="27"/>
    </row>
    <row r="19" spans="1:11" x14ac:dyDescent="0.25">
      <c r="A19" s="34" t="s">
        <v>46</v>
      </c>
      <c r="B19" s="35"/>
      <c r="C19" s="35"/>
      <c r="D19" s="35"/>
      <c r="E19" s="35"/>
      <c r="F19" s="35"/>
      <c r="G19" s="35"/>
      <c r="H19" s="35"/>
      <c r="I19" s="35"/>
      <c r="J19" s="35"/>
      <c r="K19" s="36"/>
    </row>
    <row r="20" spans="1:11" hidden="1" x14ac:dyDescent="0.25"/>
    <row r="21" spans="1:11" ht="25.5" customHeight="1" x14ac:dyDescent="0.25">
      <c r="A21" s="2" t="s">
        <v>2</v>
      </c>
      <c r="B21" s="3" t="s">
        <v>3</v>
      </c>
      <c r="C21" s="2" t="s">
        <v>4</v>
      </c>
      <c r="D21" s="2" t="s">
        <v>5</v>
      </c>
      <c r="E21" s="4" t="s">
        <v>6</v>
      </c>
      <c r="F21" s="4" t="s">
        <v>7</v>
      </c>
      <c r="G21" s="4" t="s">
        <v>8</v>
      </c>
      <c r="H21" s="4" t="s">
        <v>9</v>
      </c>
      <c r="I21" s="4" t="s">
        <v>10</v>
      </c>
      <c r="J21" s="5" t="s">
        <v>11</v>
      </c>
      <c r="K21" s="3" t="s">
        <v>47</v>
      </c>
    </row>
    <row r="22" spans="1:11" ht="22.5" outlineLevel="2" x14ac:dyDescent="0.25">
      <c r="A22" s="6">
        <v>25</v>
      </c>
      <c r="B22" s="7">
        <v>42860</v>
      </c>
      <c r="C22" s="6" t="s">
        <v>48</v>
      </c>
      <c r="D22" s="6" t="s">
        <v>49</v>
      </c>
      <c r="E22" s="6" t="s">
        <v>50</v>
      </c>
      <c r="F22" s="8">
        <v>42859.696527777778</v>
      </c>
      <c r="G22" s="8">
        <v>42860.927083333336</v>
      </c>
      <c r="H22" s="6" t="s">
        <v>23</v>
      </c>
      <c r="I22" s="6" t="s">
        <v>51</v>
      </c>
      <c r="J22" s="9">
        <v>397.17</v>
      </c>
      <c r="K22" s="10" t="s">
        <v>52</v>
      </c>
    </row>
    <row r="23" spans="1:11" outlineLevel="1" x14ac:dyDescent="0.25">
      <c r="A23" s="11"/>
      <c r="B23" s="12"/>
      <c r="C23" s="13" t="s">
        <v>53</v>
      </c>
      <c r="D23" s="14"/>
      <c r="E23" s="14"/>
      <c r="F23" s="15"/>
      <c r="G23" s="15"/>
      <c r="H23" s="14"/>
      <c r="I23" s="14"/>
      <c r="J23" s="16">
        <f>SUBTOTAL(9,J22:J22)</f>
        <v>397.17</v>
      </c>
      <c r="K23" s="17"/>
    </row>
    <row r="24" spans="1:11" ht="22.5" outlineLevel="2" x14ac:dyDescent="0.25">
      <c r="A24" s="6">
        <v>14</v>
      </c>
      <c r="B24" s="7">
        <v>42860</v>
      </c>
      <c r="C24" s="6" t="s">
        <v>54</v>
      </c>
      <c r="D24" s="6" t="s">
        <v>49</v>
      </c>
      <c r="E24" s="6" t="s">
        <v>55</v>
      </c>
      <c r="F24" s="8">
        <v>42831.25</v>
      </c>
      <c r="G24" s="8" t="s">
        <v>56</v>
      </c>
      <c r="H24" s="6" t="s">
        <v>16</v>
      </c>
      <c r="I24" s="6" t="s">
        <v>57</v>
      </c>
      <c r="J24" s="9">
        <v>771.83</v>
      </c>
      <c r="K24" s="10" t="s">
        <v>58</v>
      </c>
    </row>
    <row r="25" spans="1:11" ht="22.5" outlineLevel="2" x14ac:dyDescent="0.25">
      <c r="A25" s="6">
        <v>14</v>
      </c>
      <c r="B25" s="7">
        <v>42860</v>
      </c>
      <c r="C25" s="6" t="s">
        <v>54</v>
      </c>
      <c r="D25" s="6" t="s">
        <v>49</v>
      </c>
      <c r="E25" s="6" t="s">
        <v>59</v>
      </c>
      <c r="F25" s="8" t="s">
        <v>56</v>
      </c>
      <c r="G25" s="8">
        <v>42832.569444444445</v>
      </c>
      <c r="H25" s="6" t="s">
        <v>23</v>
      </c>
      <c r="I25" s="6" t="s">
        <v>60</v>
      </c>
      <c r="J25" s="9">
        <v>353.84</v>
      </c>
      <c r="K25" s="10" t="s">
        <v>58</v>
      </c>
    </row>
    <row r="26" spans="1:11" outlineLevel="1" x14ac:dyDescent="0.25">
      <c r="A26" s="11"/>
      <c r="B26" s="12"/>
      <c r="C26" s="13" t="s">
        <v>61</v>
      </c>
      <c r="D26" s="14"/>
      <c r="E26" s="14"/>
      <c r="F26" s="15"/>
      <c r="G26" s="15"/>
      <c r="H26" s="14"/>
      <c r="I26" s="14"/>
      <c r="J26" s="16">
        <f>SUBTOTAL(9,J24:J25)</f>
        <v>1125.67</v>
      </c>
      <c r="K26" s="17"/>
    </row>
    <row r="27" spans="1:11" ht="22.5" outlineLevel="2" x14ac:dyDescent="0.25">
      <c r="A27" s="6">
        <v>24</v>
      </c>
      <c r="B27" s="7">
        <v>42860</v>
      </c>
      <c r="C27" s="6" t="s">
        <v>62</v>
      </c>
      <c r="D27" s="6" t="s">
        <v>63</v>
      </c>
      <c r="E27" s="6" t="s">
        <v>15</v>
      </c>
      <c r="F27" s="8">
        <v>42872.534722222219</v>
      </c>
      <c r="G27" s="8">
        <v>42874.25</v>
      </c>
      <c r="H27" s="6" t="s">
        <v>34</v>
      </c>
      <c r="I27" s="6" t="s">
        <v>64</v>
      </c>
      <c r="J27" s="9">
        <v>397.23</v>
      </c>
      <c r="K27" s="10" t="s">
        <v>36</v>
      </c>
    </row>
    <row r="28" spans="1:11" outlineLevel="1" x14ac:dyDescent="0.25">
      <c r="A28" s="11"/>
      <c r="B28" s="12"/>
      <c r="C28" s="13" t="s">
        <v>65</v>
      </c>
      <c r="D28" s="14"/>
      <c r="E28" s="14"/>
      <c r="F28" s="15"/>
      <c r="G28" s="15"/>
      <c r="H28" s="14"/>
      <c r="I28" s="14"/>
      <c r="J28" s="16">
        <f>SUBTOTAL(9,J27:J27)</f>
        <v>397.23</v>
      </c>
      <c r="K28" s="17"/>
    </row>
    <row r="29" spans="1:11" outlineLevel="2" x14ac:dyDescent="0.25">
      <c r="A29" s="6">
        <v>18</v>
      </c>
      <c r="B29" s="7">
        <v>42860</v>
      </c>
      <c r="C29" s="6" t="s">
        <v>66</v>
      </c>
      <c r="D29" s="6" t="s">
        <v>67</v>
      </c>
      <c r="E29" s="6" t="s">
        <v>68</v>
      </c>
      <c r="F29" s="8">
        <v>42850.799305555556</v>
      </c>
      <c r="G29" s="8" t="s">
        <v>56</v>
      </c>
      <c r="H29" s="6" t="s">
        <v>41</v>
      </c>
      <c r="I29" s="6" t="s">
        <v>69</v>
      </c>
      <c r="J29" s="9">
        <v>778.32</v>
      </c>
      <c r="K29" s="10" t="s">
        <v>70</v>
      </c>
    </row>
    <row r="30" spans="1:11" outlineLevel="2" x14ac:dyDescent="0.25">
      <c r="A30" s="6">
        <v>19</v>
      </c>
      <c r="B30" s="7">
        <v>42860</v>
      </c>
      <c r="C30" s="6" t="s">
        <v>66</v>
      </c>
      <c r="D30" s="6" t="s">
        <v>67</v>
      </c>
      <c r="E30" s="6" t="s">
        <v>71</v>
      </c>
      <c r="F30" s="8" t="s">
        <v>56</v>
      </c>
      <c r="G30" s="8">
        <v>42852.597222222219</v>
      </c>
      <c r="H30" s="6" t="s">
        <v>23</v>
      </c>
      <c r="I30" s="6" t="s">
        <v>72</v>
      </c>
      <c r="J30" s="9">
        <v>1095.3599999999999</v>
      </c>
      <c r="K30" s="10" t="s">
        <v>70</v>
      </c>
    </row>
    <row r="31" spans="1:11" ht="22.5" outlineLevel="2" x14ac:dyDescent="0.25">
      <c r="A31" s="6">
        <v>21</v>
      </c>
      <c r="B31" s="7">
        <v>42860</v>
      </c>
      <c r="C31" s="6" t="s">
        <v>66</v>
      </c>
      <c r="D31" s="6" t="s">
        <v>67</v>
      </c>
      <c r="E31" s="6" t="s">
        <v>15</v>
      </c>
      <c r="F31" s="8">
        <v>42872.534722222219</v>
      </c>
      <c r="G31" s="8">
        <v>42874.25</v>
      </c>
      <c r="H31" s="6" t="s">
        <v>34</v>
      </c>
      <c r="I31" s="6" t="s">
        <v>73</v>
      </c>
      <c r="J31" s="9">
        <v>379.23</v>
      </c>
      <c r="K31" s="10" t="s">
        <v>36</v>
      </c>
    </row>
    <row r="32" spans="1:11" outlineLevel="1" x14ac:dyDescent="0.25">
      <c r="A32" s="11"/>
      <c r="B32" s="12"/>
      <c r="C32" s="13" t="s">
        <v>74</v>
      </c>
      <c r="D32" s="14"/>
      <c r="E32" s="14"/>
      <c r="F32" s="15"/>
      <c r="G32" s="15"/>
      <c r="H32" s="14"/>
      <c r="I32" s="14"/>
      <c r="J32" s="16">
        <f>SUBTOTAL(9,J29:J31)</f>
        <v>2252.91</v>
      </c>
      <c r="K32" s="17"/>
    </row>
    <row r="33" spans="1:11" ht="22.5" outlineLevel="2" x14ac:dyDescent="0.25">
      <c r="A33" s="6">
        <v>23</v>
      </c>
      <c r="B33" s="7">
        <v>42860</v>
      </c>
      <c r="C33" s="6" t="s">
        <v>75</v>
      </c>
      <c r="D33" s="6" t="s">
        <v>49</v>
      </c>
      <c r="E33" s="6" t="s">
        <v>15</v>
      </c>
      <c r="F33" s="8">
        <v>42872.534722222219</v>
      </c>
      <c r="G33" s="8">
        <v>42874.25</v>
      </c>
      <c r="H33" s="6" t="s">
        <v>34</v>
      </c>
      <c r="I33" s="6" t="s">
        <v>76</v>
      </c>
      <c r="J33" s="9">
        <v>397.23</v>
      </c>
      <c r="K33" s="10" t="s">
        <v>36</v>
      </c>
    </row>
    <row r="34" spans="1:11" outlineLevel="1" x14ac:dyDescent="0.25">
      <c r="A34" s="11"/>
      <c r="B34" s="12"/>
      <c r="C34" s="13" t="s">
        <v>77</v>
      </c>
      <c r="D34" s="14"/>
      <c r="E34" s="14"/>
      <c r="F34" s="15"/>
      <c r="G34" s="15"/>
      <c r="H34" s="14"/>
      <c r="I34" s="14"/>
      <c r="J34" s="16">
        <f>SUBTOTAL(9,J33:J33)</f>
        <v>397.23</v>
      </c>
      <c r="K34" s="17"/>
    </row>
    <row r="35" spans="1:11" ht="22.5" outlineLevel="2" x14ac:dyDescent="0.25">
      <c r="A35" s="6">
        <v>13</v>
      </c>
      <c r="B35" s="7">
        <v>42860</v>
      </c>
      <c r="C35" s="6" t="s">
        <v>78</v>
      </c>
      <c r="D35" s="6" t="s">
        <v>79</v>
      </c>
      <c r="E35" s="6" t="s">
        <v>80</v>
      </c>
      <c r="F35" s="8">
        <v>42828.890277777777</v>
      </c>
      <c r="G35" s="8">
        <v>42831.284722222219</v>
      </c>
      <c r="H35" s="6" t="s">
        <v>41</v>
      </c>
      <c r="I35" s="6" t="s">
        <v>81</v>
      </c>
      <c r="J35" s="9">
        <v>1002.31</v>
      </c>
      <c r="K35" s="10" t="s">
        <v>82</v>
      </c>
    </row>
    <row r="36" spans="1:11" outlineLevel="1" x14ac:dyDescent="0.25">
      <c r="A36" s="11"/>
      <c r="B36" s="12"/>
      <c r="C36" s="13" t="s">
        <v>83</v>
      </c>
      <c r="D36" s="14"/>
      <c r="E36" s="14"/>
      <c r="F36" s="15"/>
      <c r="G36" s="15"/>
      <c r="H36" s="14"/>
      <c r="I36" s="14"/>
      <c r="J36" s="16">
        <f>SUBTOTAL(9,J35:J35)</f>
        <v>1002.31</v>
      </c>
      <c r="K36" s="17"/>
    </row>
    <row r="37" spans="1:11" x14ac:dyDescent="0.25">
      <c r="A37" s="11"/>
      <c r="B37" s="12"/>
      <c r="C37" s="23" t="s">
        <v>84</v>
      </c>
      <c r="D37" s="14"/>
      <c r="E37" s="14"/>
      <c r="F37" s="15"/>
      <c r="G37" s="15"/>
      <c r="H37" s="14"/>
      <c r="I37" s="14"/>
      <c r="J37" s="16">
        <f>SUBTOTAL(9,J22:J35)</f>
        <v>5572.5199999999986</v>
      </c>
      <c r="K37" s="17"/>
    </row>
    <row r="38" spans="1:11" ht="15" customHeight="1" x14ac:dyDescent="0.25">
      <c r="J38" s="29"/>
    </row>
    <row r="39" spans="1:11" x14ac:dyDescent="0.25">
      <c r="J39" s="29"/>
    </row>
    <row r="40" spans="1:11" x14ac:dyDescent="0.25">
      <c r="A40" s="37" t="s">
        <v>85</v>
      </c>
      <c r="B40" s="38"/>
      <c r="C40" s="38"/>
      <c r="D40" s="38"/>
      <c r="E40" s="38"/>
      <c r="F40" s="39"/>
    </row>
    <row r="41" spans="1:11" x14ac:dyDescent="0.25">
      <c r="A41" s="30"/>
      <c r="B41" s="31"/>
      <c r="C41" s="31"/>
      <c r="D41" s="31"/>
      <c r="E41" s="23" t="s">
        <v>45</v>
      </c>
      <c r="F41" s="32">
        <f>J16</f>
        <v>4842.75</v>
      </c>
    </row>
    <row r="42" spans="1:11" x14ac:dyDescent="0.25">
      <c r="A42" s="30"/>
      <c r="B42" s="31"/>
      <c r="C42" s="31"/>
      <c r="D42" s="31"/>
      <c r="E42" s="23" t="s">
        <v>84</v>
      </c>
      <c r="F42" s="32">
        <f>J37</f>
        <v>5572.5199999999986</v>
      </c>
    </row>
    <row r="43" spans="1:11" x14ac:dyDescent="0.25">
      <c r="A43" s="30"/>
      <c r="B43" s="31"/>
      <c r="C43" s="31"/>
      <c r="D43" s="31"/>
      <c r="E43" s="23" t="s">
        <v>86</v>
      </c>
      <c r="F43" s="32">
        <f t="shared" ref="F43" si="0">SUM(F41:F42)</f>
        <v>10415.269999999999</v>
      </c>
    </row>
  </sheetData>
  <mergeCells count="4">
    <mergeCell ref="A2:K2"/>
    <mergeCell ref="A3:K3"/>
    <mergeCell ref="A19:K19"/>
    <mergeCell ref="A40:F40"/>
  </mergeCells>
  <conditionalFormatting sqref="A17:I18">
    <cfRule type="expression" dxfId="6" priority="13">
      <formula>OR(#REF!="",AND(#REF!&lt;&gt;"",#REF!=""))</formula>
    </cfRule>
  </conditionalFormatting>
  <conditionalFormatting sqref="A17:I18">
    <cfRule type="expression" priority="14">
      <formula>OR(#REF!="",AND(#REF!&lt;&gt;"",#REF!=""))</formula>
    </cfRule>
  </conditionalFormatting>
  <conditionalFormatting sqref="K17:K18">
    <cfRule type="expression" dxfId="5" priority="11">
      <formula>OR(#REF!="",AND(#REF!&lt;&gt;"",#REF!=""))</formula>
    </cfRule>
  </conditionalFormatting>
  <conditionalFormatting sqref="K17:K18">
    <cfRule type="expression" priority="12">
      <formula>OR(#REF!="",AND(#REF!&lt;&gt;"",#REF!=""))</formula>
    </cfRule>
  </conditionalFormatting>
  <conditionalFormatting sqref="A41:E43">
    <cfRule type="expression" dxfId="4" priority="9">
      <formula>OR(#REF!="",AND(#REF!&lt;&gt;"",#REF!=""))</formula>
    </cfRule>
  </conditionalFormatting>
  <conditionalFormatting sqref="A41:E43">
    <cfRule type="expression" priority="10">
      <formula>OR(#REF!="",AND(#REF!&lt;&gt;"",#REF!=""))</formula>
    </cfRule>
  </conditionalFormatting>
  <conditionalFormatting sqref="F43 F41">
    <cfRule type="expression" dxfId="3" priority="7">
      <formula>OR(#REF!="",AND(#REF!&lt;&gt;"",#REF!=""))</formula>
    </cfRule>
  </conditionalFormatting>
  <conditionalFormatting sqref="F43 F41">
    <cfRule type="expression" priority="8">
      <formula>OR(#REF!="",AND(#REF!&lt;&gt;"",#REF!=""))</formula>
    </cfRule>
  </conditionalFormatting>
  <conditionalFormatting sqref="F42">
    <cfRule type="expression" dxfId="2" priority="5">
      <formula>OR(#REF!="",AND(#REF!&lt;&gt;"",#REF!=""))</formula>
    </cfRule>
  </conditionalFormatting>
  <conditionalFormatting sqref="F42">
    <cfRule type="expression" priority="6">
      <formula>OR(#REF!="",AND(#REF!&lt;&gt;"",#REF!=""))</formula>
    </cfRule>
  </conditionalFormatting>
  <conditionalFormatting sqref="C16">
    <cfRule type="expression" dxfId="1" priority="3">
      <formula>OR(#REF!="",AND(#REF!&lt;&gt;"",#REF!=""))</formula>
    </cfRule>
  </conditionalFormatting>
  <conditionalFormatting sqref="C16">
    <cfRule type="expression" priority="4">
      <formula>OR(#REF!="",AND(#REF!&lt;&gt;"",#REF!=""))</formula>
    </cfRule>
  </conditionalFormatting>
  <conditionalFormatting sqref="C37">
    <cfRule type="expression" dxfId="0" priority="1">
      <formula>OR(#REF!="",AND(#REF!&lt;&gt;"",#REF!=""))</formula>
    </cfRule>
  </conditionalFormatting>
  <conditionalFormatting sqref="C37">
    <cfRule type="expression" priority="2">
      <formula>OR(#REF!="",AND(#REF!&lt;&gt;"",#REF!=""))</formula>
    </cfRule>
  </conditionalFormatting>
  <pageMargins left="0.51181102362204722" right="0.51181102362204722" top="0.78740157480314965" bottom="0.78740157480314965" header="0.31496062992125984" footer="0.31496062992125984"/>
  <pageSetup paperSize="9" scale="78" fitToHeight="0" orientation="landscape" horizontalDpi="4294967295" verticalDpi="4294967295" r:id="rId1"/>
  <rowBreaks count="1" manualBreakCount="1">
    <brk id="2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</vt:lpstr>
      <vt:lpstr>MAI!Area_de_impressao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2017-07-13T17:47:44Z</cp:lastPrinted>
  <dcterms:created xsi:type="dcterms:W3CDTF">2017-07-13T17:38:31Z</dcterms:created>
  <dcterms:modified xsi:type="dcterms:W3CDTF">2017-07-13T20:50:22Z</dcterms:modified>
</cp:coreProperties>
</file>