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JU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F37" i="1" s="1"/>
  <c r="J31" i="1"/>
  <c r="J29" i="1"/>
  <c r="J25" i="1"/>
  <c r="J23" i="1"/>
  <c r="J21" i="1"/>
  <c r="J13" i="1"/>
  <c r="J11" i="1"/>
  <c r="J9" i="1"/>
  <c r="J7" i="1"/>
  <c r="J14" i="1" s="1"/>
  <c r="F36" i="1" s="1"/>
  <c r="F38" i="1" s="1"/>
</calcChain>
</file>

<file path=xl/sharedStrings.xml><?xml version="1.0" encoding="utf-8"?>
<sst xmlns="http://schemas.openxmlformats.org/spreadsheetml/2006/main" count="108" uniqueCount="79">
  <si>
    <t>PASSAGENS AÉREAS - JUNHO/2017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</si>
  <si>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</si>
  <si>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</si>
  <si>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</si>
  <si>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</si>
  <si>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</si>
  <si>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</si>
  <si>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</si>
  <si>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</si>
  <si>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</si>
  <si>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</si>
  <si>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</si>
  <si>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</si>
  <si>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Franciani Rosalia Rigoni</t>
  </si>
  <si>
    <t>Analista Técnico</t>
  </si>
  <si>
    <t>Florianópolis ↔ São Paulo (GRU)</t>
  </si>
  <si>
    <t>Gol</t>
  </si>
  <si>
    <t>IIHNUJ</t>
  </si>
  <si>
    <t xml:space="preserve">11/05 14:00 22:00 - Encontro das Comissões de Ensino e Formação dos CAUs/UF e III Seminário de Integração do CAU – Ensino em Foco </t>
  </si>
  <si>
    <t>Franciani Rosalia Rigoni Total</t>
  </si>
  <si>
    <t>Jaime Teixeira Chaves</t>
  </si>
  <si>
    <t>Gerente Geral</t>
  </si>
  <si>
    <t>Florianópolis ↔ Brasília</t>
  </si>
  <si>
    <t>Avianca</t>
  </si>
  <si>
    <t>N5P38A</t>
  </si>
  <si>
    <t>12 e 13/06 09:00 18:00 - Seminário de Planejamento e Gestão Estratégica do CAU</t>
  </si>
  <si>
    <t>Jaime Teixeira Chaves Total</t>
  </si>
  <si>
    <t>Lilian Laudina Caovilla</t>
  </si>
  <si>
    <t>Arquiteto Fiscal - Chapecó</t>
  </si>
  <si>
    <t>Chapecó ↔ Florianópolis</t>
  </si>
  <si>
    <t xml:space="preserve"> Avianca </t>
  </si>
  <si>
    <t>WX3TPC</t>
  </si>
  <si>
    <t>07/06 16:00 17:30, 08/06 08:30 17:30 e 09/06 08:30 11:00 - Reunião Fiscalização em Florianópolis</t>
  </si>
  <si>
    <t>Lilian Laudina Caovilla Total</t>
  </si>
  <si>
    <t>Manuela Cavallazzi</t>
  </si>
  <si>
    <t>Analista Jurídico</t>
  </si>
  <si>
    <t>Latam</t>
  </si>
  <si>
    <t>V5NY65</t>
  </si>
  <si>
    <t xml:space="preserve">29/06 09:00 18:30 e 30/06 09:00 16:00 - treinamento das assessorias técnicas e dos coordenadores das Comissões Eleitorais dos CAus/UFs </t>
  </si>
  <si>
    <t>Manuela Cavallazzi Total</t>
  </si>
  <si>
    <t>Total - Funcionários</t>
  </si>
  <si>
    <t>CONSELHEIROS/CONVIDADOS</t>
  </si>
  <si>
    <t>Descrição</t>
  </si>
  <si>
    <t>Adriana Diniz Baldissera</t>
  </si>
  <si>
    <t>Conselheiro Suplente</t>
  </si>
  <si>
    <t>L4NF8L</t>
  </si>
  <si>
    <t>08/06 08:30 17:00 - 5ª Reunião da Comissão de Contas e Atos Administrativos
09/06 09:00 12:00 - 7ª Sessão Plenária Extraordinária do CAU/SC
09/06 14:00 18:00 - 68ª Reunião Plenária do CAU/SC</t>
  </si>
  <si>
    <t>Adriana Diniz Baldissera Total</t>
  </si>
  <si>
    <t>Célio Luiz Damo</t>
  </si>
  <si>
    <t>Conselheiro Titular</t>
  </si>
  <si>
    <t>OHEUHI</t>
  </si>
  <si>
    <t>11/05 08:30 17:30 - 5ª reunião ordinária Comissão Ordinária de Contas e Atos Administrativos;
12/05 08:30 12:30 - 67ª Sessão Plenária Ordinária do CAU/SC</t>
  </si>
  <si>
    <t>Célio Luiz Damo Total</t>
  </si>
  <si>
    <t>Kátia Cristina Lopes de Paula</t>
  </si>
  <si>
    <t>Joinville ↔ São Paulo (CGH)</t>
  </si>
  <si>
    <t>EHNYUZ</t>
  </si>
  <si>
    <t xml:space="preserve">11/05 14:00 22:00 e 12/05 08:30 18:30 - III Seminário de Integração do CAU – Ensino em Foco e Encontro das Comissões de Ensino e Formação dos CAUs/UF </t>
  </si>
  <si>
    <t>Kátia Cristina Lopes de Paula Total</t>
  </si>
  <si>
    <t>Luiz Alberto de Souza</t>
  </si>
  <si>
    <t>Presidente</t>
  </si>
  <si>
    <t>RKILMT</t>
  </si>
  <si>
    <t>11/05 14:30 16:30 - Comissões de Ensino e Formação e de Relações Internacionais do CAU/BR – CEF-CAU/BR e CRI-CAU/BR</t>
  </si>
  <si>
    <t>Joinville → Brasília</t>
  </si>
  <si>
    <t>-</t>
  </si>
  <si>
    <t>K8EBWU</t>
  </si>
  <si>
    <t>25/05 09:00 18:00 - Reunião do Fórum de Presidentes
26/05 9:00 18:00 - 21ª Reunião Plenária Ampliada do CAU/BR</t>
  </si>
  <si>
    <t>Joinville ← Brasília</t>
  </si>
  <si>
    <t>Azul</t>
  </si>
  <si>
    <t>CES5SA</t>
  </si>
  <si>
    <t>25/05 09:00 18:00 - Reunião do Fórum de Presidentes
26/05 09:00 18:00 - 21ª Reunião Plenária Ampliada do CAU/BR</t>
  </si>
  <si>
    <t>Luiz Alberto de Souza Total</t>
  </si>
  <si>
    <t>Silvia Ribeiro Lenzi</t>
  </si>
  <si>
    <t>Florianópolis ↔ Belo Horizonte</t>
  </si>
  <si>
    <t>NYZ7EP</t>
  </si>
  <si>
    <t>18/05 e 19/05 - 11º Seminário Regional da Comissão de Ética e Disciplina do CAU/BR – Região Sudeste</t>
  </si>
  <si>
    <t>Silvia Ribeiro Lenzi Total</t>
  </si>
  <si>
    <t>Total - Conselheiros e Convidados</t>
  </si>
  <si>
    <t>RESUMO DE JUNHO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</si>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</sst>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Fill="1" applyBorder="1"/>
    <xf numFmtId="0" fontId="3" fillId="4" borderId="4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Normal="100" zoomScaleSheetLayoutView="90" workbookViewId="0">
      <selection activeCell="A17" sqref="A17:K17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4.285156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idden="1" x14ac:dyDescent="0.25"/>
    <row r="5" spans="1:11" ht="25.5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3" t="s">
        <v>12</v>
      </c>
    </row>
    <row r="6" spans="1:11" ht="22.5" outlineLevel="2" x14ac:dyDescent="0.25">
      <c r="A6" s="6">
        <v>31</v>
      </c>
      <c r="B6" s="7">
        <v>42905</v>
      </c>
      <c r="C6" s="6" t="s">
        <v>13</v>
      </c>
      <c r="D6" s="6" t="s">
        <v>14</v>
      </c>
      <c r="E6" s="6" t="s">
        <v>15</v>
      </c>
      <c r="F6" s="8">
        <v>42866.402777777781</v>
      </c>
      <c r="G6" s="8">
        <v>42867.413194444445</v>
      </c>
      <c r="H6" s="6" t="s">
        <v>16</v>
      </c>
      <c r="I6" s="6" t="s">
        <v>17</v>
      </c>
      <c r="J6" s="9">
        <v>927.64</v>
      </c>
      <c r="K6" s="10" t="s">
        <v>18</v>
      </c>
    </row>
    <row r="7" spans="1:11" outlineLevel="1" x14ac:dyDescent="0.25">
      <c r="A7" s="11"/>
      <c r="B7" s="12"/>
      <c r="C7" s="13" t="s">
        <v>19</v>
      </c>
      <c r="D7" s="14"/>
      <c r="E7" s="14"/>
      <c r="F7" s="15"/>
      <c r="G7" s="15"/>
      <c r="H7" s="14"/>
      <c r="I7" s="14"/>
      <c r="J7" s="16">
        <f>SUBTOTAL(9,J6:J6)</f>
        <v>927.64</v>
      </c>
      <c r="K7" s="17"/>
    </row>
    <row r="8" spans="1:11" s="23" customFormat="1" ht="22.5" outlineLevel="2" x14ac:dyDescent="0.25">
      <c r="A8" s="18">
        <v>35</v>
      </c>
      <c r="B8" s="19">
        <v>42905</v>
      </c>
      <c r="C8" s="18" t="s">
        <v>20</v>
      </c>
      <c r="D8" s="18" t="s">
        <v>21</v>
      </c>
      <c r="E8" s="18" t="s">
        <v>22</v>
      </c>
      <c r="F8" s="20">
        <v>42897.329861111109</v>
      </c>
      <c r="G8" s="20">
        <v>42899.840277777781</v>
      </c>
      <c r="H8" s="18" t="s">
        <v>23</v>
      </c>
      <c r="I8" s="18" t="s">
        <v>24</v>
      </c>
      <c r="J8" s="21">
        <v>1409.49</v>
      </c>
      <c r="K8" s="22" t="s">
        <v>25</v>
      </c>
    </row>
    <row r="9" spans="1:11" s="23" customFormat="1" outlineLevel="1" x14ac:dyDescent="0.25">
      <c r="A9" s="11"/>
      <c r="B9" s="12"/>
      <c r="C9" s="13" t="s">
        <v>26</v>
      </c>
      <c r="D9" s="14"/>
      <c r="E9" s="14"/>
      <c r="F9" s="15"/>
      <c r="G9" s="15"/>
      <c r="H9" s="14"/>
      <c r="I9" s="14"/>
      <c r="J9" s="16">
        <f>SUBTOTAL(9,J8:J8)</f>
        <v>1409.49</v>
      </c>
      <c r="K9" s="17"/>
    </row>
    <row r="10" spans="1:11" s="23" customFormat="1" ht="22.5" outlineLevel="2" x14ac:dyDescent="0.25">
      <c r="A10" s="18">
        <v>36</v>
      </c>
      <c r="B10" s="19">
        <v>42913</v>
      </c>
      <c r="C10" s="18" t="s">
        <v>27</v>
      </c>
      <c r="D10" s="18" t="s">
        <v>28</v>
      </c>
      <c r="E10" s="18" t="s">
        <v>29</v>
      </c>
      <c r="F10" s="20">
        <v>42893.59375</v>
      </c>
      <c r="G10" s="20">
        <v>42895.534722222219</v>
      </c>
      <c r="H10" s="18" t="s">
        <v>30</v>
      </c>
      <c r="I10" s="18" t="s">
        <v>31</v>
      </c>
      <c r="J10" s="21">
        <v>678.7</v>
      </c>
      <c r="K10" s="22" t="s">
        <v>32</v>
      </c>
    </row>
    <row r="11" spans="1:11" s="23" customFormat="1" outlineLevel="1" x14ac:dyDescent="0.25">
      <c r="A11" s="11"/>
      <c r="B11" s="12"/>
      <c r="C11" s="13" t="s">
        <v>33</v>
      </c>
      <c r="D11" s="14"/>
      <c r="E11" s="14"/>
      <c r="F11" s="15"/>
      <c r="G11" s="15"/>
      <c r="H11" s="14"/>
      <c r="I11" s="14"/>
      <c r="J11" s="16">
        <f>SUBTOTAL(9,J10:J10)</f>
        <v>678.7</v>
      </c>
      <c r="K11" s="17"/>
    </row>
    <row r="12" spans="1:11" ht="22.5" outlineLevel="2" x14ac:dyDescent="0.25">
      <c r="A12" s="18">
        <v>37</v>
      </c>
      <c r="B12" s="19">
        <v>42905</v>
      </c>
      <c r="C12" s="18" t="s">
        <v>34</v>
      </c>
      <c r="D12" s="18" t="s">
        <v>35</v>
      </c>
      <c r="E12" s="18" t="s">
        <v>22</v>
      </c>
      <c r="F12" s="20">
        <v>42914.861805555556</v>
      </c>
      <c r="G12" s="20">
        <v>42916.743055555555</v>
      </c>
      <c r="H12" s="18" t="s">
        <v>36</v>
      </c>
      <c r="I12" s="18" t="s">
        <v>37</v>
      </c>
      <c r="J12" s="21">
        <v>825</v>
      </c>
      <c r="K12" s="22" t="s">
        <v>38</v>
      </c>
    </row>
    <row r="13" spans="1:11" outlineLevel="1" x14ac:dyDescent="0.25">
      <c r="A13" s="11"/>
      <c r="B13" s="12"/>
      <c r="C13" s="13" t="s">
        <v>39</v>
      </c>
      <c r="D13" s="14"/>
      <c r="E13" s="14"/>
      <c r="F13" s="15"/>
      <c r="G13" s="15"/>
      <c r="H13" s="14"/>
      <c r="I13" s="14"/>
      <c r="J13" s="16">
        <f>SUBTOTAL(9,J12:J12)</f>
        <v>825</v>
      </c>
      <c r="K13" s="17"/>
    </row>
    <row r="14" spans="1:11" x14ac:dyDescent="0.25">
      <c r="A14" s="11"/>
      <c r="B14" s="12"/>
      <c r="C14" s="24" t="s">
        <v>40</v>
      </c>
      <c r="D14" s="14"/>
      <c r="E14" s="14"/>
      <c r="F14" s="15"/>
      <c r="G14" s="15"/>
      <c r="H14" s="14"/>
      <c r="I14" s="14"/>
      <c r="J14" s="16">
        <f>SUBTOTAL(9,J6:J12)</f>
        <v>3840.83</v>
      </c>
      <c r="K14" s="17"/>
    </row>
    <row r="15" spans="1:11" ht="8.25" customHeight="1" x14ac:dyDescent="0.25">
      <c r="A15" s="25"/>
      <c r="B15" s="26"/>
      <c r="C15" s="27"/>
      <c r="D15" s="27"/>
      <c r="E15" s="28"/>
      <c r="F15" s="28"/>
      <c r="G15" s="28"/>
      <c r="H15" s="28"/>
      <c r="I15" s="28"/>
      <c r="J15" s="28"/>
      <c r="K15" s="28"/>
    </row>
    <row r="16" spans="1:11" ht="8.25" customHeight="1" x14ac:dyDescent="0.25">
      <c r="A16" s="25"/>
      <c r="B16" s="26"/>
      <c r="C16" s="27"/>
      <c r="D16" s="27"/>
      <c r="E16" s="28"/>
      <c r="F16" s="28"/>
      <c r="G16" s="28"/>
      <c r="H16" s="28"/>
      <c r="I16" s="28"/>
      <c r="J16" s="28"/>
      <c r="K16" s="28"/>
    </row>
    <row r="17" spans="1:11" x14ac:dyDescent="0.25">
      <c r="A17" s="33" t="s">
        <v>41</v>
      </c>
      <c r="B17" s="34"/>
      <c r="C17" s="34"/>
      <c r="D17" s="34"/>
      <c r="E17" s="34"/>
      <c r="F17" s="34"/>
      <c r="G17" s="34"/>
      <c r="H17" s="34"/>
      <c r="I17" s="34"/>
      <c r="J17" s="34"/>
      <c r="K17" s="35"/>
    </row>
    <row r="18" spans="1:11" hidden="1" x14ac:dyDescent="0.25"/>
    <row r="19" spans="1:11" ht="22.5" x14ac:dyDescent="0.25">
      <c r="A19" s="2" t="s">
        <v>2</v>
      </c>
      <c r="B19" s="3" t="s">
        <v>3</v>
      </c>
      <c r="C19" s="2" t="s">
        <v>4</v>
      </c>
      <c r="D19" s="2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5" t="s">
        <v>11</v>
      </c>
      <c r="K19" s="3" t="s">
        <v>42</v>
      </c>
    </row>
    <row r="20" spans="1:11" ht="33.75" outlineLevel="2" x14ac:dyDescent="0.25">
      <c r="A20" s="6">
        <v>34</v>
      </c>
      <c r="B20" s="7">
        <v>42905</v>
      </c>
      <c r="C20" s="6" t="s">
        <v>43</v>
      </c>
      <c r="D20" s="6" t="s">
        <v>44</v>
      </c>
      <c r="E20" s="6" t="s">
        <v>29</v>
      </c>
      <c r="F20" s="8">
        <v>42893.59375</v>
      </c>
      <c r="G20" s="8">
        <v>42897.986111111109</v>
      </c>
      <c r="H20" s="6" t="s">
        <v>23</v>
      </c>
      <c r="I20" s="6" t="s">
        <v>45</v>
      </c>
      <c r="J20" s="9">
        <v>440.43</v>
      </c>
      <c r="K20" s="10" t="s">
        <v>46</v>
      </c>
    </row>
    <row r="21" spans="1:11" outlineLevel="1" x14ac:dyDescent="0.25">
      <c r="A21" s="11"/>
      <c r="B21" s="12"/>
      <c r="C21" s="13" t="s">
        <v>47</v>
      </c>
      <c r="D21" s="14"/>
      <c r="E21" s="14"/>
      <c r="F21" s="15"/>
      <c r="G21" s="15"/>
      <c r="H21" s="14"/>
      <c r="I21" s="14"/>
      <c r="J21" s="16">
        <f>SUBTOTAL(9,J20:J20)</f>
        <v>440.43</v>
      </c>
      <c r="K21" s="17"/>
    </row>
    <row r="22" spans="1:11" ht="22.5" outlineLevel="2" x14ac:dyDescent="0.25">
      <c r="A22" s="18">
        <v>29</v>
      </c>
      <c r="B22" s="19">
        <v>42905</v>
      </c>
      <c r="C22" s="18" t="s">
        <v>48</v>
      </c>
      <c r="D22" s="18" t="s">
        <v>49</v>
      </c>
      <c r="E22" s="18" t="s">
        <v>29</v>
      </c>
      <c r="F22" s="20">
        <v>42866.25</v>
      </c>
      <c r="G22" s="20">
        <v>42867.986111111109</v>
      </c>
      <c r="H22" s="18" t="s">
        <v>23</v>
      </c>
      <c r="I22" s="18" t="s">
        <v>50</v>
      </c>
      <c r="J22" s="21">
        <v>904.25</v>
      </c>
      <c r="K22" s="22" t="s">
        <v>51</v>
      </c>
    </row>
    <row r="23" spans="1:11" outlineLevel="1" x14ac:dyDescent="0.25">
      <c r="A23" s="11"/>
      <c r="B23" s="12"/>
      <c r="C23" s="13" t="s">
        <v>52</v>
      </c>
      <c r="D23" s="14"/>
      <c r="E23" s="14"/>
      <c r="F23" s="15"/>
      <c r="G23" s="15"/>
      <c r="H23" s="14"/>
      <c r="I23" s="14"/>
      <c r="J23" s="16">
        <f>SUBTOTAL(9,J22:J22)</f>
        <v>904.25</v>
      </c>
      <c r="K23" s="17"/>
    </row>
    <row r="24" spans="1:11" ht="22.5" outlineLevel="2" x14ac:dyDescent="0.25">
      <c r="A24" s="18">
        <v>28</v>
      </c>
      <c r="B24" s="19">
        <v>42905</v>
      </c>
      <c r="C24" s="18" t="s">
        <v>53</v>
      </c>
      <c r="D24" s="18" t="s">
        <v>49</v>
      </c>
      <c r="E24" s="18" t="s">
        <v>54</v>
      </c>
      <c r="F24" s="20">
        <v>42866.422222222223</v>
      </c>
      <c r="G24" s="20">
        <v>42868.34375</v>
      </c>
      <c r="H24" s="18" t="s">
        <v>16</v>
      </c>
      <c r="I24" s="18" t="s">
        <v>55</v>
      </c>
      <c r="J24" s="21">
        <v>1242.5899999999999</v>
      </c>
      <c r="K24" s="22" t="s">
        <v>56</v>
      </c>
    </row>
    <row r="25" spans="1:11" outlineLevel="1" x14ac:dyDescent="0.25">
      <c r="A25" s="11"/>
      <c r="B25" s="12"/>
      <c r="C25" s="13" t="s">
        <v>57</v>
      </c>
      <c r="D25" s="14"/>
      <c r="E25" s="14"/>
      <c r="F25" s="15"/>
      <c r="G25" s="15"/>
      <c r="H25" s="14"/>
      <c r="I25" s="14"/>
      <c r="J25" s="16">
        <f>SUBTOTAL(9,J24:J24)</f>
        <v>1242.5899999999999</v>
      </c>
      <c r="K25" s="17"/>
    </row>
    <row r="26" spans="1:11" ht="22.5" outlineLevel="2" x14ac:dyDescent="0.25">
      <c r="A26" s="18">
        <v>30</v>
      </c>
      <c r="B26" s="19">
        <v>42905</v>
      </c>
      <c r="C26" s="18" t="s">
        <v>58</v>
      </c>
      <c r="D26" s="18" t="s">
        <v>59</v>
      </c>
      <c r="E26" s="18" t="s">
        <v>15</v>
      </c>
      <c r="F26" s="20">
        <v>42866.402777777781</v>
      </c>
      <c r="G26" s="20">
        <v>42866.864583333336</v>
      </c>
      <c r="H26" s="18" t="s">
        <v>16</v>
      </c>
      <c r="I26" s="18" t="s">
        <v>60</v>
      </c>
      <c r="J26" s="21">
        <v>794.55</v>
      </c>
      <c r="K26" s="22" t="s">
        <v>61</v>
      </c>
    </row>
    <row r="27" spans="1:11" ht="22.5" outlineLevel="2" x14ac:dyDescent="0.25">
      <c r="A27" s="6">
        <v>32</v>
      </c>
      <c r="B27" s="7">
        <v>42905</v>
      </c>
      <c r="C27" s="6" t="s">
        <v>58</v>
      </c>
      <c r="D27" s="6" t="s">
        <v>59</v>
      </c>
      <c r="E27" s="6" t="s">
        <v>62</v>
      </c>
      <c r="F27" s="8">
        <v>42879.799305555556</v>
      </c>
      <c r="G27" s="8" t="s">
        <v>63</v>
      </c>
      <c r="H27" s="6" t="s">
        <v>36</v>
      </c>
      <c r="I27" s="6" t="s">
        <v>64</v>
      </c>
      <c r="J27" s="9">
        <v>463.83</v>
      </c>
      <c r="K27" s="10" t="s">
        <v>65</v>
      </c>
    </row>
    <row r="28" spans="1:11" ht="22.5" outlineLevel="2" x14ac:dyDescent="0.25">
      <c r="A28" s="6">
        <v>33</v>
      </c>
      <c r="B28" s="7">
        <v>42905</v>
      </c>
      <c r="C28" s="6" t="s">
        <v>58</v>
      </c>
      <c r="D28" s="6" t="s">
        <v>59</v>
      </c>
      <c r="E28" s="6" t="s">
        <v>66</v>
      </c>
      <c r="F28" s="8" t="s">
        <v>63</v>
      </c>
      <c r="G28" s="8">
        <v>42882.25</v>
      </c>
      <c r="H28" s="6" t="s">
        <v>67</v>
      </c>
      <c r="I28" s="6" t="s">
        <v>68</v>
      </c>
      <c r="J28" s="9">
        <v>1673.52</v>
      </c>
      <c r="K28" s="10" t="s">
        <v>69</v>
      </c>
    </row>
    <row r="29" spans="1:11" outlineLevel="1" x14ac:dyDescent="0.25">
      <c r="A29" s="11"/>
      <c r="B29" s="12"/>
      <c r="C29" s="13" t="s">
        <v>70</v>
      </c>
      <c r="D29" s="14"/>
      <c r="E29" s="14"/>
      <c r="F29" s="15"/>
      <c r="G29" s="15"/>
      <c r="H29" s="14"/>
      <c r="I29" s="14"/>
      <c r="J29" s="16">
        <f>SUBTOTAL(9,J26:J28)</f>
        <v>2931.8999999999996</v>
      </c>
      <c r="K29" s="17"/>
    </row>
    <row r="30" spans="1:11" ht="22.5" outlineLevel="2" x14ac:dyDescent="0.25">
      <c r="A30" s="18">
        <v>27</v>
      </c>
      <c r="B30" s="19">
        <v>42905</v>
      </c>
      <c r="C30" s="18" t="s">
        <v>71</v>
      </c>
      <c r="D30" s="18" t="s">
        <v>49</v>
      </c>
      <c r="E30" s="18" t="s">
        <v>72</v>
      </c>
      <c r="F30" s="20">
        <v>42873.44027777778</v>
      </c>
      <c r="G30" s="20">
        <v>42880.802083333336</v>
      </c>
      <c r="H30" s="18" t="s">
        <v>36</v>
      </c>
      <c r="I30" s="18" t="s">
        <v>73</v>
      </c>
      <c r="J30" s="21">
        <v>970.95</v>
      </c>
      <c r="K30" s="22" t="s">
        <v>74</v>
      </c>
    </row>
    <row r="31" spans="1:11" outlineLevel="1" x14ac:dyDescent="0.25">
      <c r="A31" s="11"/>
      <c r="B31" s="12"/>
      <c r="C31" s="13" t="s">
        <v>75</v>
      </c>
      <c r="D31" s="14"/>
      <c r="E31" s="14"/>
      <c r="F31" s="15"/>
      <c r="G31" s="15"/>
      <c r="H31" s="14"/>
      <c r="I31" s="14"/>
      <c r="J31" s="16">
        <f>SUBTOTAL(9,J30:J30)</f>
        <v>970.95</v>
      </c>
      <c r="K31" s="17"/>
    </row>
    <row r="32" spans="1:11" x14ac:dyDescent="0.25">
      <c r="A32" s="11"/>
      <c r="B32" s="12"/>
      <c r="C32" s="24" t="s">
        <v>76</v>
      </c>
      <c r="D32" s="14"/>
      <c r="E32" s="14"/>
      <c r="F32" s="15"/>
      <c r="G32" s="15"/>
      <c r="H32" s="14"/>
      <c r="I32" s="14"/>
      <c r="J32" s="16">
        <f>SUBTOTAL(9,J20:J30)</f>
        <v>6490.12</v>
      </c>
      <c r="K32" s="17"/>
    </row>
    <row r="33" spans="1:6" ht="9" customHeight="1" x14ac:dyDescent="0.25"/>
    <row r="34" spans="1:6" ht="9" customHeight="1" x14ac:dyDescent="0.25"/>
    <row r="35" spans="1:6" x14ac:dyDescent="0.25">
      <c r="A35" s="32" t="s">
        <v>77</v>
      </c>
      <c r="B35" s="32"/>
      <c r="C35" s="32"/>
      <c r="D35" s="32"/>
      <c r="E35" s="32"/>
      <c r="F35" s="32"/>
    </row>
    <row r="36" spans="1:6" x14ac:dyDescent="0.25">
      <c r="A36" s="29"/>
      <c r="B36" s="30"/>
      <c r="C36" s="30"/>
      <c r="D36" s="30"/>
      <c r="E36" s="24" t="s">
        <v>40</v>
      </c>
      <c r="F36" s="31">
        <f>J14</f>
        <v>3840.83</v>
      </c>
    </row>
    <row r="37" spans="1:6" x14ac:dyDescent="0.25">
      <c r="A37" s="29"/>
      <c r="B37" s="30"/>
      <c r="C37" s="30"/>
      <c r="D37" s="30"/>
      <c r="E37" s="24" t="s">
        <v>76</v>
      </c>
      <c r="F37" s="31">
        <f>J32</f>
        <v>6490.12</v>
      </c>
    </row>
    <row r="38" spans="1:6" x14ac:dyDescent="0.25">
      <c r="A38" s="29"/>
      <c r="B38" s="30"/>
      <c r="C38" s="30"/>
      <c r="D38" s="30"/>
      <c r="E38" s="24" t="s">
        <v>78</v>
      </c>
      <c r="F38" s="31">
        <f t="shared" ref="F38" si="0">SUM(F36:F37)</f>
        <v>10330.950000000001</v>
      </c>
    </row>
  </sheetData>
  <mergeCells count="4">
    <mergeCell ref="A2:K2"/>
    <mergeCell ref="A3:K3"/>
    <mergeCell ref="A17:K17"/>
    <mergeCell ref="A35:F35"/>
  </mergeCells>
  <conditionalFormatting sqref="A15:I16">
    <cfRule type="expression" dxfId="6" priority="13">
      <formula>OR(#REF!="",AND(#REF!&lt;&gt;"",#REF!=""))</formula>
    </cfRule>
  </conditionalFormatting>
  <conditionalFormatting sqref="A15:I16">
    <cfRule type="expression" priority="14">
      <formula>OR(#REF!="",AND(#REF!&lt;&gt;"",#REF!=""))</formula>
    </cfRule>
  </conditionalFormatting>
  <conditionalFormatting sqref="K15:K16">
    <cfRule type="expression" dxfId="5" priority="11">
      <formula>OR(#REF!="",AND(#REF!&lt;&gt;"",#REF!=""))</formula>
    </cfRule>
  </conditionalFormatting>
  <conditionalFormatting sqref="K15:K16">
    <cfRule type="expression" priority="12">
      <formula>OR(#REF!="",AND(#REF!&lt;&gt;"",#REF!=""))</formula>
    </cfRule>
  </conditionalFormatting>
  <conditionalFormatting sqref="A36:E38">
    <cfRule type="expression" dxfId="4" priority="9">
      <formula>OR(#REF!="",AND(#REF!&lt;&gt;"",#REF!=""))</formula>
    </cfRule>
  </conditionalFormatting>
  <conditionalFormatting sqref="A36:E38">
    <cfRule type="expression" priority="10">
      <formula>OR(#REF!="",AND(#REF!&lt;&gt;"",#REF!=""))</formula>
    </cfRule>
  </conditionalFormatting>
  <conditionalFormatting sqref="F38 F36">
    <cfRule type="expression" dxfId="3" priority="7">
      <formula>OR(#REF!="",AND(#REF!&lt;&gt;"",#REF!=""))</formula>
    </cfRule>
  </conditionalFormatting>
  <conditionalFormatting sqref="F38 F36">
    <cfRule type="expression" priority="8">
      <formula>OR(#REF!="",AND(#REF!&lt;&gt;"",#REF!=""))</formula>
    </cfRule>
  </conditionalFormatting>
  <conditionalFormatting sqref="F37">
    <cfRule type="expression" dxfId="2" priority="5">
      <formula>OR(#REF!="",AND(#REF!&lt;&gt;"",#REF!=""))</formula>
    </cfRule>
  </conditionalFormatting>
  <conditionalFormatting sqref="F37">
    <cfRule type="expression" priority="6">
      <formula>OR(#REF!="",AND(#REF!&lt;&gt;"",#REF!=""))</formula>
    </cfRule>
  </conditionalFormatting>
  <conditionalFormatting sqref="C14">
    <cfRule type="expression" dxfId="1" priority="3">
      <formula>OR(#REF!="",AND(#REF!&lt;&gt;"",#REF!=""))</formula>
    </cfRule>
  </conditionalFormatting>
  <conditionalFormatting sqref="C14">
    <cfRule type="expression" priority="4">
      <formula>OR(#REF!="",AND(#REF!&lt;&gt;"",#REF!=""))</formula>
    </cfRule>
  </conditionalFormatting>
  <conditionalFormatting sqref="C32">
    <cfRule type="expression" dxfId="0" priority="1">
      <formula>OR(#REF!="",AND(#REF!&lt;&gt;"",#REF!=""))</formula>
    </cfRule>
  </conditionalFormatting>
  <conditionalFormatting sqref="C3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2017-07-13T19:47:25Z</cp:lastPrinted>
  <dcterms:created xsi:type="dcterms:W3CDTF">2017-07-13T19:41:59Z</dcterms:created>
  <dcterms:modified xsi:type="dcterms:W3CDTF">2017-07-13T20:52:43Z</dcterms:modified>
</cp:coreProperties>
</file>