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JU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2" i="1"/>
  <c r="J19" i="1"/>
  <c r="J17" i="1"/>
  <c r="J15" i="1"/>
  <c r="J25" i="1" s="1"/>
  <c r="F30" i="1" s="1"/>
  <c r="J8" i="1"/>
  <c r="F29" i="1" s="1"/>
  <c r="F31" i="1" s="1"/>
  <c r="J7" i="1"/>
</calcChain>
</file>

<file path=xl/sharedStrings.xml><?xml version="1.0" encoding="utf-8"?>
<sst xmlns="http://schemas.openxmlformats.org/spreadsheetml/2006/main" count="79" uniqueCount="60">
  <si>
    <t>PASSAGENS AÉREAS - JULHO/2017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</si>
  <si>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</si>
  <si>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</si>
  <si>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</si>
  <si>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</si>
  <si>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</si>
  <si>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</si>
  <si>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</si>
  <si>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</si>
  <si>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</si>
  <si>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</si>
  <si>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</si>
  <si>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</si>
  <si>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Isabel Leal Marcon Leonetti</t>
  </si>
  <si>
    <t>Procuradora Geral</t>
  </si>
  <si>
    <t>Florianópolis ↔ Brasília</t>
  </si>
  <si>
    <t>Avianca</t>
  </si>
  <si>
    <t>P98JWE</t>
  </si>
  <si>
    <t xml:space="preserve">20/06 08:30 18:00 - III Encontro da COA-CAU/BR </t>
  </si>
  <si>
    <t>Isabel Leal Marcon Leonetti Total</t>
  </si>
  <si>
    <t>Total - Funcionários</t>
  </si>
  <si>
    <t>CONSELHEIROS/CONVIDADOS</t>
  </si>
  <si>
    <t>Descrição</t>
  </si>
  <si>
    <t>Adriana Diniz Baldissera</t>
  </si>
  <si>
    <t>Conselheiro Suplente</t>
  </si>
  <si>
    <t>Chapecó ↔ Florianópolis</t>
  </si>
  <si>
    <t>WZUCDW</t>
  </si>
  <si>
    <t xml:space="preserve">22/06 16:00 18:30 - Reunião entre Conselho Diretor, membros da Comissão de Contas e Atos Administrativos (CCAA- CAU/SC) e membros da Comissão Temporária de Patrimônio (CTP – CAU/SC) </t>
  </si>
  <si>
    <t>Adriana Diniz Baldissera Total</t>
  </si>
  <si>
    <t>Cibele Assmann Lorenzi</t>
  </si>
  <si>
    <t>Membro Titular CTEC</t>
  </si>
  <si>
    <t>Florianópolis ↔ Porto Alegre</t>
  </si>
  <si>
    <t>Gol
Azul</t>
  </si>
  <si>
    <t>JNS54U</t>
  </si>
  <si>
    <t>04/07 09:00 17:30 - Seminário Nacional de Empreendedorismo em Arquitetura representando a CTEC</t>
  </si>
  <si>
    <t>Cibele Assmann Lorenzi Total</t>
  </si>
  <si>
    <t>Flávio Alberto Menna Barreto Trevisan</t>
  </si>
  <si>
    <t xml:space="preserve"> Gol
Azul </t>
  </si>
  <si>
    <t>JNS54U
OF7L3N</t>
  </si>
  <si>
    <t>Flávio Alberto Menna Barreto Trevisan Total</t>
  </si>
  <si>
    <t>Luiz Alberto de Souza</t>
  </si>
  <si>
    <t>Presidente</t>
  </si>
  <si>
    <t>Florianópolis → Porto Alegre</t>
  </si>
  <si>
    <t>Gol</t>
  </si>
  <si>
    <t>NP61NE</t>
  </si>
  <si>
    <t>23/06 09:20 11:25 Oficina "O Regramento da Lei nº 13.019/2014 para os Conselhos de Fiscalização Profissional", promovido pelo CAU/RS.</t>
  </si>
  <si>
    <t>Florianópolis ← Porto Alegre</t>
  </si>
  <si>
    <t>Azul</t>
  </si>
  <si>
    <t>IEPTQQ</t>
  </si>
  <si>
    <t>23/06 15:10 16:05 Oficina "O Regramento da Lei nº 13.019/2014 para os Conselhos de Fiscalização Profissional", promovido pelo CAU/RS.</t>
  </si>
  <si>
    <t>Luiz Alberto de Souza Total</t>
  </si>
  <si>
    <t>Mateus Casagrande Brunel</t>
  </si>
  <si>
    <t>Membro Titular da Comissão Eleitoral do CAU/SC</t>
  </si>
  <si>
    <t>Latam</t>
  </si>
  <si>
    <t>VFCVZZ</t>
  </si>
  <si>
    <t xml:space="preserve">29/06 09:00 18:30 e 30/06 09:00 16:00 - treinamento das assessorias técnicas e dos coordenadores das Comissões Eleitorais dos CAus/UFs </t>
  </si>
  <si>
    <t>Mateus Casagrande Brunel Total</t>
  </si>
  <si>
    <t>Total - Conselheiros e Convidados</t>
  </si>
  <si>
    <t>RESUMO DE JULHO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</si>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</sst>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Normal="100" workbookViewId="0">
      <selection activeCell="A3" sqref="A3:K3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40</v>
      </c>
      <c r="B6" s="11">
        <v>42920</v>
      </c>
      <c r="C6" s="10" t="s">
        <v>13</v>
      </c>
      <c r="D6" s="10" t="s">
        <v>14</v>
      </c>
      <c r="E6" s="10" t="s">
        <v>15</v>
      </c>
      <c r="F6" s="12">
        <v>42905.774305555555</v>
      </c>
      <c r="G6" s="12">
        <v>42906.798611111109</v>
      </c>
      <c r="H6" s="10" t="s">
        <v>16</v>
      </c>
      <c r="I6" s="10" t="s">
        <v>17</v>
      </c>
      <c r="J6" s="13">
        <v>1618.93</v>
      </c>
      <c r="K6" s="14" t="s">
        <v>18</v>
      </c>
    </row>
    <row r="7" spans="1:11" s="15" customFormat="1" outlineLevel="1" x14ac:dyDescent="0.25">
      <c r="A7" s="16"/>
      <c r="B7" s="17"/>
      <c r="C7" s="18" t="s">
        <v>19</v>
      </c>
      <c r="D7" s="19"/>
      <c r="E7" s="19"/>
      <c r="F7" s="20"/>
      <c r="G7" s="20"/>
      <c r="H7" s="19"/>
      <c r="I7" s="19"/>
      <c r="J7" s="21">
        <f>SUBTOTAL(9,J6:J6)</f>
        <v>1618.93</v>
      </c>
      <c r="K7" s="22"/>
    </row>
    <row r="8" spans="1:11" s="15" customFormat="1" x14ac:dyDescent="0.25">
      <c r="A8" s="16"/>
      <c r="B8" s="17"/>
      <c r="C8" s="23" t="s">
        <v>20</v>
      </c>
      <c r="D8" s="19"/>
      <c r="E8" s="19"/>
      <c r="F8" s="20"/>
      <c r="G8" s="20"/>
      <c r="H8" s="19"/>
      <c r="I8" s="19"/>
      <c r="J8" s="21">
        <f>SUBTOTAL(9,J6:J6)</f>
        <v>1618.93</v>
      </c>
      <c r="K8" s="22"/>
    </row>
    <row r="9" spans="1:11" s="15" customFormat="1" x14ac:dyDescent="0.25">
      <c r="A9" s="24"/>
      <c r="B9" s="25"/>
      <c r="C9" s="26"/>
      <c r="D9" s="26"/>
      <c r="E9" s="27"/>
      <c r="F9" s="27"/>
      <c r="G9" s="27"/>
      <c r="H9" s="27"/>
      <c r="I9" s="27"/>
      <c r="J9" s="27"/>
      <c r="K9" s="27"/>
    </row>
    <row r="10" spans="1:11" x14ac:dyDescent="0.25">
      <c r="A10" s="24"/>
      <c r="B10" s="25"/>
      <c r="C10" s="26"/>
      <c r="D10" s="26"/>
      <c r="E10" s="27"/>
      <c r="F10" s="27"/>
      <c r="G10" s="27"/>
      <c r="H10" s="27"/>
      <c r="I10" s="27"/>
      <c r="J10" s="27"/>
      <c r="K10" s="27"/>
    </row>
    <row r="11" spans="1:11" x14ac:dyDescent="0.25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25.5" hidden="1" customHeight="1" x14ac:dyDescent="0.25"/>
    <row r="13" spans="1:11" ht="22.5" x14ac:dyDescent="0.25">
      <c r="A13" s="6" t="s">
        <v>2</v>
      </c>
      <c r="B13" s="7" t="s">
        <v>3</v>
      </c>
      <c r="C13" s="6" t="s">
        <v>4</v>
      </c>
      <c r="D13" s="6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  <c r="K13" s="7" t="s">
        <v>22</v>
      </c>
    </row>
    <row r="14" spans="1:11" ht="33.75" outlineLevel="2" x14ac:dyDescent="0.25">
      <c r="A14" s="10">
        <v>42</v>
      </c>
      <c r="B14" s="11">
        <v>42920</v>
      </c>
      <c r="C14" s="10" t="s">
        <v>23</v>
      </c>
      <c r="D14" s="10" t="s">
        <v>24</v>
      </c>
      <c r="E14" s="10" t="s">
        <v>25</v>
      </c>
      <c r="F14" s="12">
        <v>42908.25</v>
      </c>
      <c r="G14" s="12">
        <v>42908.986111111109</v>
      </c>
      <c r="H14" s="10" t="s">
        <v>16</v>
      </c>
      <c r="I14" s="10" t="s">
        <v>26</v>
      </c>
      <c r="J14" s="13">
        <v>613.52</v>
      </c>
      <c r="K14" s="14" t="s">
        <v>27</v>
      </c>
    </row>
    <row r="15" spans="1:11" outlineLevel="1" x14ac:dyDescent="0.25">
      <c r="A15" s="16"/>
      <c r="B15" s="17"/>
      <c r="C15" s="28" t="s">
        <v>28</v>
      </c>
      <c r="D15" s="19"/>
      <c r="E15" s="19"/>
      <c r="F15" s="20"/>
      <c r="G15" s="20"/>
      <c r="H15" s="19"/>
      <c r="I15" s="19"/>
      <c r="J15" s="21">
        <f>SUBTOTAL(9,J14:J14)</f>
        <v>613.52</v>
      </c>
      <c r="K15" s="22"/>
    </row>
    <row r="16" spans="1:11" ht="22.5" outlineLevel="2" x14ac:dyDescent="0.25">
      <c r="A16" s="29">
        <v>43</v>
      </c>
      <c r="B16" s="30">
        <v>42919</v>
      </c>
      <c r="C16" s="29" t="s">
        <v>29</v>
      </c>
      <c r="D16" s="29" t="s">
        <v>30</v>
      </c>
      <c r="E16" s="29" t="s">
        <v>31</v>
      </c>
      <c r="F16" s="31">
        <v>42920.25</v>
      </c>
      <c r="G16" s="31">
        <v>42890.769444444442</v>
      </c>
      <c r="H16" s="29" t="s">
        <v>32</v>
      </c>
      <c r="I16" s="29" t="s">
        <v>33</v>
      </c>
      <c r="J16" s="32">
        <v>397.28</v>
      </c>
      <c r="K16" s="33" t="s">
        <v>34</v>
      </c>
    </row>
    <row r="17" spans="1:11" outlineLevel="1" x14ac:dyDescent="0.25">
      <c r="A17" s="16"/>
      <c r="B17" s="17"/>
      <c r="C17" s="28" t="s">
        <v>35</v>
      </c>
      <c r="D17" s="19"/>
      <c r="E17" s="19"/>
      <c r="F17" s="20"/>
      <c r="G17" s="20"/>
      <c r="H17" s="19"/>
      <c r="I17" s="19"/>
      <c r="J17" s="21">
        <f>SUBTOTAL(9,J16:J16)</f>
        <v>397.28</v>
      </c>
      <c r="K17" s="22"/>
    </row>
    <row r="18" spans="1:11" ht="22.5" outlineLevel="2" x14ac:dyDescent="0.25">
      <c r="A18" s="29">
        <v>44</v>
      </c>
      <c r="B18" s="30">
        <v>42919</v>
      </c>
      <c r="C18" s="29" t="s">
        <v>36</v>
      </c>
      <c r="D18" s="29" t="s">
        <v>30</v>
      </c>
      <c r="E18" s="29" t="s">
        <v>31</v>
      </c>
      <c r="F18" s="31">
        <v>42920.25</v>
      </c>
      <c r="G18" s="31">
        <v>42890.769444444442</v>
      </c>
      <c r="H18" s="29" t="s">
        <v>37</v>
      </c>
      <c r="I18" s="29" t="s">
        <v>38</v>
      </c>
      <c r="J18" s="32">
        <v>397.28</v>
      </c>
      <c r="K18" s="33" t="s">
        <v>34</v>
      </c>
    </row>
    <row r="19" spans="1:11" outlineLevel="1" x14ac:dyDescent="0.25">
      <c r="A19" s="16"/>
      <c r="B19" s="17"/>
      <c r="C19" s="28" t="s">
        <v>39</v>
      </c>
      <c r="D19" s="19"/>
      <c r="E19" s="19"/>
      <c r="F19" s="20"/>
      <c r="G19" s="20"/>
      <c r="H19" s="19"/>
      <c r="I19" s="19"/>
      <c r="J19" s="21">
        <f>SUBTOTAL(9,J18:J18)</f>
        <v>397.28</v>
      </c>
      <c r="K19" s="22"/>
    </row>
    <row r="20" spans="1:11" ht="22.5" outlineLevel="2" x14ac:dyDescent="0.25">
      <c r="A20" s="29">
        <v>38</v>
      </c>
      <c r="B20" s="30">
        <v>42920</v>
      </c>
      <c r="C20" s="29" t="s">
        <v>40</v>
      </c>
      <c r="D20" s="29" t="s">
        <v>41</v>
      </c>
      <c r="E20" s="29" t="s">
        <v>42</v>
      </c>
      <c r="F20" s="31">
        <v>42909.25</v>
      </c>
      <c r="G20" s="31">
        <v>42909.297222222223</v>
      </c>
      <c r="H20" s="29" t="s">
        <v>43</v>
      </c>
      <c r="I20" s="29" t="s">
        <v>44</v>
      </c>
      <c r="J20" s="32">
        <v>230.64</v>
      </c>
      <c r="K20" s="33" t="s">
        <v>45</v>
      </c>
    </row>
    <row r="21" spans="1:11" ht="22.5" outlineLevel="2" x14ac:dyDescent="0.25">
      <c r="A21" s="10">
        <v>39</v>
      </c>
      <c r="B21" s="11">
        <v>42920</v>
      </c>
      <c r="C21" s="10" t="s">
        <v>40</v>
      </c>
      <c r="D21" s="10" t="s">
        <v>41</v>
      </c>
      <c r="E21" s="10" t="s">
        <v>46</v>
      </c>
      <c r="F21" s="12">
        <v>42909.631944444445</v>
      </c>
      <c r="G21" s="12">
        <v>42909.670138888891</v>
      </c>
      <c r="H21" s="10" t="s">
        <v>47</v>
      </c>
      <c r="I21" s="10" t="s">
        <v>48</v>
      </c>
      <c r="J21" s="13">
        <v>442.63</v>
      </c>
      <c r="K21" s="14" t="s">
        <v>49</v>
      </c>
    </row>
    <row r="22" spans="1:11" outlineLevel="1" x14ac:dyDescent="0.25">
      <c r="A22" s="16"/>
      <c r="B22" s="17"/>
      <c r="C22" s="28" t="s">
        <v>50</v>
      </c>
      <c r="D22" s="19"/>
      <c r="E22" s="19"/>
      <c r="F22" s="20"/>
      <c r="G22" s="20"/>
      <c r="H22" s="19"/>
      <c r="I22" s="19"/>
      <c r="J22" s="21">
        <f>SUBTOTAL(9,J20:J21)</f>
        <v>673.27</v>
      </c>
      <c r="K22" s="22"/>
    </row>
    <row r="23" spans="1:11" ht="45" outlineLevel="2" x14ac:dyDescent="0.25">
      <c r="A23" s="29">
        <v>41</v>
      </c>
      <c r="B23" s="30">
        <v>42920</v>
      </c>
      <c r="C23" s="29" t="s">
        <v>51</v>
      </c>
      <c r="D23" s="29" t="s">
        <v>52</v>
      </c>
      <c r="E23" s="29" t="s">
        <v>15</v>
      </c>
      <c r="F23" s="31">
        <v>42914.861805555556</v>
      </c>
      <c r="G23" s="31">
        <v>42916.743055555555</v>
      </c>
      <c r="H23" s="29" t="s">
        <v>53</v>
      </c>
      <c r="I23" s="29" t="s">
        <v>54</v>
      </c>
      <c r="J23" s="32">
        <v>867.23</v>
      </c>
      <c r="K23" s="33" t="s">
        <v>55</v>
      </c>
    </row>
    <row r="24" spans="1:11" outlineLevel="1" x14ac:dyDescent="0.25">
      <c r="A24" s="16"/>
      <c r="B24" s="17"/>
      <c r="C24" s="28" t="s">
        <v>56</v>
      </c>
      <c r="D24" s="19"/>
      <c r="E24" s="19"/>
      <c r="F24" s="20"/>
      <c r="G24" s="20"/>
      <c r="H24" s="19"/>
      <c r="I24" s="19"/>
      <c r="J24" s="21">
        <f>SUBTOTAL(9,J23:J23)</f>
        <v>867.23</v>
      </c>
      <c r="K24" s="22"/>
    </row>
    <row r="25" spans="1:11" x14ac:dyDescent="0.25">
      <c r="A25" s="16"/>
      <c r="B25" s="17"/>
      <c r="C25" s="23" t="s">
        <v>57</v>
      </c>
      <c r="D25" s="19"/>
      <c r="E25" s="19"/>
      <c r="F25" s="20"/>
      <c r="G25" s="20"/>
      <c r="H25" s="19"/>
      <c r="I25" s="19"/>
      <c r="J25" s="21">
        <f>SUBTOTAL(9,J14:J23)</f>
        <v>2948.58</v>
      </c>
      <c r="K25" s="22"/>
    </row>
    <row r="28" spans="1:11" x14ac:dyDescent="0.25">
      <c r="A28" s="2" t="s">
        <v>58</v>
      </c>
      <c r="B28" s="2"/>
      <c r="C28" s="2"/>
      <c r="D28" s="2"/>
      <c r="E28" s="2"/>
      <c r="F28" s="2"/>
    </row>
    <row r="29" spans="1:11" x14ac:dyDescent="0.25">
      <c r="A29" s="34"/>
      <c r="B29" s="35"/>
      <c r="C29" s="35"/>
      <c r="D29" s="35"/>
      <c r="E29" s="23" t="s">
        <v>20</v>
      </c>
      <c r="F29" s="36">
        <f>J8</f>
        <v>1618.93</v>
      </c>
    </row>
    <row r="30" spans="1:11" x14ac:dyDescent="0.25">
      <c r="A30" s="34"/>
      <c r="B30" s="35"/>
      <c r="C30" s="35"/>
      <c r="D30" s="35"/>
      <c r="E30" s="23" t="s">
        <v>57</v>
      </c>
      <c r="F30" s="36">
        <f>J25</f>
        <v>2948.58</v>
      </c>
    </row>
    <row r="31" spans="1:11" x14ac:dyDescent="0.25">
      <c r="A31" s="34"/>
      <c r="B31" s="35"/>
      <c r="C31" s="35"/>
      <c r="D31" s="35"/>
      <c r="E31" s="23" t="s">
        <v>59</v>
      </c>
      <c r="F31" s="36">
        <f t="shared" ref="F31" si="0">SUM(F29:F30)</f>
        <v>4567.51</v>
      </c>
    </row>
  </sheetData>
  <mergeCells count="4">
    <mergeCell ref="A2:K2"/>
    <mergeCell ref="A3:K3"/>
    <mergeCell ref="A11:K11"/>
    <mergeCell ref="A28:F28"/>
  </mergeCells>
  <conditionalFormatting sqref="A9:I10">
    <cfRule type="expression" dxfId="6" priority="13">
      <formula>OR(#REF!="",AND(#REF!&lt;&gt;"",#REF!=""))</formula>
    </cfRule>
  </conditionalFormatting>
  <conditionalFormatting sqref="A9:I10">
    <cfRule type="expression" priority="14">
      <formula>OR(#REF!="",AND(#REF!&lt;&gt;"",#REF!=""))</formula>
    </cfRule>
  </conditionalFormatting>
  <conditionalFormatting sqref="K9:K10">
    <cfRule type="expression" dxfId="5" priority="11">
      <formula>OR(#REF!="",AND(#REF!&lt;&gt;"",#REF!=""))</formula>
    </cfRule>
  </conditionalFormatting>
  <conditionalFormatting sqref="K9:K10">
    <cfRule type="expression" priority="12">
      <formula>OR(#REF!="",AND(#REF!&lt;&gt;"",#REF!=""))</formula>
    </cfRule>
  </conditionalFormatting>
  <conditionalFormatting sqref="A29:E31">
    <cfRule type="expression" dxfId="4" priority="9">
      <formula>OR(#REF!="",AND(#REF!&lt;&gt;"",#REF!=""))</formula>
    </cfRule>
  </conditionalFormatting>
  <conditionalFormatting sqref="A29:E31">
    <cfRule type="expression" priority="10">
      <formula>OR(#REF!="",AND(#REF!&lt;&gt;"",#REF!=""))</formula>
    </cfRule>
  </conditionalFormatting>
  <conditionalFormatting sqref="F31 F29">
    <cfRule type="expression" dxfId="3" priority="7">
      <formula>OR(#REF!="",AND(#REF!&lt;&gt;"",#REF!=""))</formula>
    </cfRule>
  </conditionalFormatting>
  <conditionalFormatting sqref="F31 F29">
    <cfRule type="expression" priority="8">
      <formula>OR(#REF!="",AND(#REF!&lt;&gt;"",#REF!=""))</formula>
    </cfRule>
  </conditionalFormatting>
  <conditionalFormatting sqref="F30">
    <cfRule type="expression" dxfId="2" priority="5">
      <formula>OR(#REF!="",AND(#REF!&lt;&gt;"",#REF!=""))</formula>
    </cfRule>
  </conditionalFormatting>
  <conditionalFormatting sqref="F30">
    <cfRule type="expression" priority="6">
      <formula>OR(#REF!="",AND(#REF!&lt;&gt;"",#REF!=""))</formula>
    </cfRule>
  </conditionalFormatting>
  <conditionalFormatting sqref="C8">
    <cfRule type="expression" dxfId="1" priority="3">
      <formula>OR(#REF!="",AND(#REF!&lt;&gt;"",#REF!=""))</formula>
    </cfRule>
  </conditionalFormatting>
  <conditionalFormatting sqref="C8">
    <cfRule type="expression" priority="4">
      <formula>OR(#REF!="",AND(#REF!&lt;&gt;"",#REF!=""))</formula>
    </cfRule>
  </conditionalFormatting>
  <conditionalFormatting sqref="C25">
    <cfRule type="expression" dxfId="0" priority="1">
      <formula>OR(#REF!="",AND(#REF!&lt;&gt;"",#REF!=""))</formula>
    </cfRule>
  </conditionalFormatting>
  <conditionalFormatting sqref="C2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2017-09-01T21:30:28Z</dcterms:created>
  <dcterms:modified xsi:type="dcterms:W3CDTF">2017-09-01T21:30:41Z</dcterms:modified>
</cp:coreProperties>
</file>