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GERADM\Transparencia\Viagens_2017\"/>
    </mc:Choice>
  </mc:AlternateContent>
  <bookViews>
    <workbookView xWindow="0" yWindow="0" windowWidth="20490" windowHeight="7620"/>
  </bookViews>
  <sheets>
    <sheet name="A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0" i="1"/>
  <c r="J28" i="1"/>
  <c r="J26" i="1"/>
  <c r="J23" i="1"/>
  <c r="J20" i="1"/>
  <c r="J34" i="1" s="1"/>
  <c r="F39" i="1" s="1"/>
  <c r="J12" i="1"/>
  <c r="J10" i="1"/>
  <c r="J8" i="1"/>
  <c r="J13" i="1" s="1"/>
  <c r="F38" i="1" s="1"/>
  <c r="F40" i="1" l="1"/>
</calcChain>
</file>

<file path=xl/sharedStrings.xml><?xml version="1.0" encoding="utf-8"?>
<sst xmlns="http://schemas.openxmlformats.org/spreadsheetml/2006/main" count="124" uniqueCount="80">
  <si>
    <t>PASSAGENS AÉREAS - AGOSTO/2017</t>
  </si>
  <si>
    <t>FUNCIONÁRIOS</t>
  </si>
  <si>
    <t>Nº</t>
  </si>
  <si>
    <t>Data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</si>
  <si>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</si>
  <si>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</si>
  <si>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</si>
  <si>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</si>
  <si>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</si>
  <si>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</si>
  <si>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</si>
  <si>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</si>
  <si>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</si>
  <si>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Carmen Eugência Alvarez Patron</t>
  </si>
  <si>
    <t>Arquiteta Fiscal - Florianópolis</t>
  </si>
  <si>
    <t>Florianópolis ↔ Porto Alegre</t>
  </si>
  <si>
    <t>Azul</t>
  </si>
  <si>
    <t>XGWIHN</t>
  </si>
  <si>
    <t>15/08 09:00 17:00 - 1ª Reunião do Grupo de Trabalho para tratar sobre a venda online de serviços de Arquitetura e Urbanismo</t>
  </si>
  <si>
    <t>Florianópolis ↔ Brasília</t>
  </si>
  <si>
    <t>Avianca</t>
  </si>
  <si>
    <t>OMSH92</t>
  </si>
  <si>
    <t>31/07 08:30 18:00 e 01/08 09:00 18:00 - I Encontro Temático CEP-CAU/BR com os CAU/UF em 2017</t>
  </si>
  <si>
    <t>Carmen Eugência Alvarez Patron Total</t>
  </si>
  <si>
    <t>Felipe Wagner da Silva</t>
  </si>
  <si>
    <t>Assistente Técnico</t>
  </si>
  <si>
    <t>Florianópolis ↔ Chapecó</t>
  </si>
  <si>
    <t>KPPQE6</t>
  </si>
  <si>
    <t>01/08/2017 15:00 a 04/08/2017 21:00 - CAU nas Escolas – mesorregião Oeste</t>
  </si>
  <si>
    <t>Felipe Wagner da Silva Total</t>
  </si>
  <si>
    <t>Thiago Pereira Martins</t>
  </si>
  <si>
    <t>Arquiteto Fiscal</t>
  </si>
  <si>
    <t xml:space="preserve"> Avianca </t>
  </si>
  <si>
    <t>ULDKH2</t>
  </si>
  <si>
    <t>Thiago Pereira Martins Total</t>
  </si>
  <si>
    <t>Total - Funcionários</t>
  </si>
  <si>
    <t>CONSELHEIROS/CONVIDADOS</t>
  </si>
  <si>
    <t>Descrição</t>
  </si>
  <si>
    <t>Célio Luiz Damo</t>
  </si>
  <si>
    <t>Conselheiro Titular</t>
  </si>
  <si>
    <t>Chapecó ↔ Florianópolis</t>
  </si>
  <si>
    <t>WQFKVW</t>
  </si>
  <si>
    <t>13/07 09:00 13:00 - 7ª Reunião Ordinária da Comissão Ordinária de Contas e Atos Administrativos
13/07 14:00 18:00 - 8ª Sessão Plenária Extraordinária do CAU/SC
14/07 08:30 12:30 - 69ª Sessão Plenária Ordinária do CAU/SC</t>
  </si>
  <si>
    <t>Célio Luiz Damo Total</t>
  </si>
  <si>
    <t>Eduardo de Oliveira Paes</t>
  </si>
  <si>
    <t>Convidado</t>
  </si>
  <si>
    <t>Brasília → Florianópolis</t>
  </si>
  <si>
    <t>-</t>
  </si>
  <si>
    <t>Latam</t>
  </si>
  <si>
    <t>KNLNX9</t>
  </si>
  <si>
    <t xml:space="preserve">20/07 14:00 20:00 e 21/07 08:30 12:30 “4º Encontro CED-SUL” e coordenar as discussões sobre o tema “Esclarecimentos em relação à nova Resolução da Ética, em especial a dosimetria da sanção ético-disciplinar” </t>
  </si>
  <si>
    <t>Brasília ← Florianópolis</t>
  </si>
  <si>
    <t>Gol</t>
  </si>
  <si>
    <t>TKSVJT</t>
  </si>
  <si>
    <t>Eduardo de Oliveira Paes Total</t>
  </si>
  <si>
    <t>Everson Martins</t>
  </si>
  <si>
    <t>Jaguaruna → Brasília</t>
  </si>
  <si>
    <t>MKB7OH</t>
  </si>
  <si>
    <t>MLGBGV</t>
  </si>
  <si>
    <t>Everson Martins Total</t>
  </si>
  <si>
    <t>Giovani Bonetti</t>
  </si>
  <si>
    <t>Vice-presidente</t>
  </si>
  <si>
    <t>XH4QWN</t>
  </si>
  <si>
    <t>Giovani Bonetti Total</t>
  </si>
  <si>
    <t>Kátia Cristina Lopes de Paula</t>
  </si>
  <si>
    <t>Navegantes ↔ Porto Alegre</t>
  </si>
  <si>
    <t>HFRN5K</t>
  </si>
  <si>
    <t xml:space="preserve">15/08 09:00 17:00 - 1ª Reunião do Grupo de Trabalho para tratar sobre a venda online de serviços de Arquitetura e Urbanismo </t>
  </si>
  <si>
    <t>Kátia Cristina Lopes de Paula Total</t>
  </si>
  <si>
    <t>Luiz Alberto de Souza</t>
  </si>
  <si>
    <t>Presidente</t>
  </si>
  <si>
    <t>Joinville → Rio Branco</t>
  </si>
  <si>
    <t>UZZRQY</t>
  </si>
  <si>
    <t>20 e 21/07 09:00 18:00 – 27ª Reunião do Fórum de Presidentes CAU/UF</t>
  </si>
  <si>
    <t>Joinville ← Rio Branco</t>
  </si>
  <si>
    <t>KHSHJZ</t>
  </si>
  <si>
    <t>Luiz Alberto de Souza Total</t>
  </si>
  <si>
    <t>Total - Conselheiros e Convidados</t>
  </si>
  <si>
    <t>RESUMO DE AGOSTO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</si>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</sst>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285751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zoomScaleNormal="100" workbookViewId="0">
      <selection activeCell="K8" sqref="K8"/>
    </sheetView>
  </sheetViews>
  <sheetFormatPr defaultRowHeight="15" outlineLevelRow="2" x14ac:dyDescent="0.25"/>
  <cols>
    <col min="1" max="1" width="5" customWidth="1"/>
    <col min="2" max="2" width="9.7109375" customWidth="1"/>
    <col min="3" max="3" width="17" customWidth="1"/>
    <col min="4" max="4" width="11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8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s="15" customFormat="1" ht="33.75" outlineLevel="2" x14ac:dyDescent="0.25">
      <c r="A6" s="10">
        <v>53</v>
      </c>
      <c r="B6" s="11">
        <v>42948</v>
      </c>
      <c r="C6" s="10" t="s">
        <v>13</v>
      </c>
      <c r="D6" s="10" t="s">
        <v>14</v>
      </c>
      <c r="E6" s="10" t="s">
        <v>15</v>
      </c>
      <c r="F6" s="12">
        <v>42961.694444444445</v>
      </c>
      <c r="G6" s="12">
        <v>42962.777777777781</v>
      </c>
      <c r="H6" s="10" t="s">
        <v>16</v>
      </c>
      <c r="I6" s="10" t="s">
        <v>17</v>
      </c>
      <c r="J6" s="13">
        <v>357.08</v>
      </c>
      <c r="K6" s="14" t="s">
        <v>18</v>
      </c>
    </row>
    <row r="7" spans="1:11" s="15" customFormat="1" ht="33.75" outlineLevel="2" x14ac:dyDescent="0.25">
      <c r="A7" s="10">
        <v>54</v>
      </c>
      <c r="B7" s="11">
        <v>42948</v>
      </c>
      <c r="C7" s="10" t="s">
        <v>13</v>
      </c>
      <c r="D7" s="10" t="s">
        <v>14</v>
      </c>
      <c r="E7" s="10" t="s">
        <v>19</v>
      </c>
      <c r="F7" s="12">
        <v>42946.329861111109</v>
      </c>
      <c r="G7" s="12">
        <v>42948.840277777781</v>
      </c>
      <c r="H7" s="10" t="s">
        <v>20</v>
      </c>
      <c r="I7" s="10" t="s">
        <v>21</v>
      </c>
      <c r="J7" s="13">
        <v>1171.69</v>
      </c>
      <c r="K7" s="14" t="s">
        <v>22</v>
      </c>
    </row>
    <row r="8" spans="1:11" s="15" customFormat="1" outlineLevel="1" x14ac:dyDescent="0.25">
      <c r="A8" s="16"/>
      <c r="B8" s="17"/>
      <c r="C8" s="18" t="s">
        <v>23</v>
      </c>
      <c r="D8" s="19"/>
      <c r="E8" s="19"/>
      <c r="F8" s="20"/>
      <c r="G8" s="20"/>
      <c r="H8" s="19"/>
      <c r="I8" s="19"/>
      <c r="J8" s="21">
        <f>SUBTOTAL(9,J6:J7)</f>
        <v>1528.77</v>
      </c>
      <c r="K8" s="22"/>
    </row>
    <row r="9" spans="1:11" ht="22.5" outlineLevel="2" x14ac:dyDescent="0.25">
      <c r="A9" s="23">
        <v>57</v>
      </c>
      <c r="B9" s="24">
        <v>42948</v>
      </c>
      <c r="C9" s="23" t="s">
        <v>24</v>
      </c>
      <c r="D9" s="23" t="s">
        <v>25</v>
      </c>
      <c r="E9" s="23" t="s">
        <v>26</v>
      </c>
      <c r="F9" s="25">
        <v>42948.534722222219</v>
      </c>
      <c r="G9" s="25">
        <v>42952.59375</v>
      </c>
      <c r="H9" s="23" t="s">
        <v>20</v>
      </c>
      <c r="I9" s="23" t="s">
        <v>27</v>
      </c>
      <c r="J9" s="26">
        <v>543.39</v>
      </c>
      <c r="K9" s="27" t="s">
        <v>28</v>
      </c>
    </row>
    <row r="10" spans="1:11" outlineLevel="1" x14ac:dyDescent="0.25">
      <c r="A10" s="16"/>
      <c r="B10" s="17"/>
      <c r="C10" s="28" t="s">
        <v>29</v>
      </c>
      <c r="D10" s="19"/>
      <c r="E10" s="19"/>
      <c r="F10" s="20"/>
      <c r="G10" s="20"/>
      <c r="H10" s="19"/>
      <c r="I10" s="19"/>
      <c r="J10" s="21">
        <f>SUBTOTAL(9,J9:J9)</f>
        <v>543.39</v>
      </c>
      <c r="K10" s="22"/>
    </row>
    <row r="11" spans="1:11" ht="22.5" outlineLevel="2" x14ac:dyDescent="0.25">
      <c r="A11" s="23">
        <v>55</v>
      </c>
      <c r="B11" s="24">
        <v>42948</v>
      </c>
      <c r="C11" s="23" t="s">
        <v>30</v>
      </c>
      <c r="D11" s="23" t="s">
        <v>31</v>
      </c>
      <c r="E11" s="23" t="s">
        <v>19</v>
      </c>
      <c r="F11" s="25">
        <v>42946.329861111109</v>
      </c>
      <c r="G11" s="25">
        <v>42948.840277777781</v>
      </c>
      <c r="H11" s="23" t="s">
        <v>32</v>
      </c>
      <c r="I11" s="23" t="s">
        <v>33</v>
      </c>
      <c r="J11" s="26">
        <v>1171.69</v>
      </c>
      <c r="K11" s="27" t="s">
        <v>22</v>
      </c>
    </row>
    <row r="12" spans="1:11" outlineLevel="1" x14ac:dyDescent="0.25">
      <c r="A12" s="16"/>
      <c r="B12" s="17"/>
      <c r="C12" s="28" t="s">
        <v>34</v>
      </c>
      <c r="D12" s="19"/>
      <c r="E12" s="19"/>
      <c r="F12" s="20"/>
      <c r="G12" s="20"/>
      <c r="H12" s="19"/>
      <c r="I12" s="19"/>
      <c r="J12" s="21">
        <f>SUBTOTAL(9,J11:J11)</f>
        <v>1171.69</v>
      </c>
      <c r="K12" s="22"/>
    </row>
    <row r="13" spans="1:11" x14ac:dyDescent="0.25">
      <c r="A13" s="16"/>
      <c r="B13" s="17"/>
      <c r="C13" s="29" t="s">
        <v>35</v>
      </c>
      <c r="D13" s="19"/>
      <c r="E13" s="19"/>
      <c r="F13" s="20"/>
      <c r="G13" s="20"/>
      <c r="H13" s="19"/>
      <c r="I13" s="19"/>
      <c r="J13" s="21">
        <f>SUBTOTAL(9,J6:J11)</f>
        <v>3243.85</v>
      </c>
      <c r="K13" s="22"/>
    </row>
    <row r="14" spans="1:11" x14ac:dyDescent="0.25">
      <c r="A14" s="30"/>
      <c r="B14" s="31"/>
      <c r="C14" s="32"/>
      <c r="D14" s="32"/>
      <c r="E14" s="33"/>
      <c r="F14" s="33"/>
      <c r="G14" s="33"/>
      <c r="H14" s="33"/>
      <c r="I14" s="33"/>
      <c r="J14" s="33"/>
      <c r="K14" s="33"/>
    </row>
    <row r="15" spans="1:11" x14ac:dyDescent="0.25">
      <c r="A15" s="30"/>
      <c r="B15" s="31"/>
      <c r="C15" s="32"/>
      <c r="D15" s="32"/>
      <c r="E15" s="33"/>
      <c r="F15" s="33"/>
      <c r="G15" s="33"/>
      <c r="H15" s="33"/>
      <c r="I15" s="33"/>
      <c r="J15" s="33"/>
      <c r="K15" s="33"/>
    </row>
    <row r="16" spans="1:11" x14ac:dyDescent="0.25">
      <c r="A16" s="3" t="s">
        <v>36</v>
      </c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idden="1" x14ac:dyDescent="0.25"/>
    <row r="18" spans="1:11" ht="22.5" x14ac:dyDescent="0.25">
      <c r="A18" s="6" t="s">
        <v>2</v>
      </c>
      <c r="B18" s="7" t="s">
        <v>3</v>
      </c>
      <c r="C18" s="6" t="s">
        <v>4</v>
      </c>
      <c r="D18" s="6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9" t="s">
        <v>11</v>
      </c>
      <c r="K18" s="7" t="s">
        <v>37</v>
      </c>
    </row>
    <row r="19" spans="1:11" ht="45" outlineLevel="2" x14ac:dyDescent="0.25">
      <c r="A19" s="10">
        <v>47</v>
      </c>
      <c r="B19" s="11">
        <v>42948</v>
      </c>
      <c r="C19" s="10" t="s">
        <v>38</v>
      </c>
      <c r="D19" s="10" t="s">
        <v>39</v>
      </c>
      <c r="E19" s="10" t="s">
        <v>40</v>
      </c>
      <c r="F19" s="12">
        <v>42929.25</v>
      </c>
      <c r="G19" s="12">
        <v>42930.986111111109</v>
      </c>
      <c r="H19" s="10" t="s">
        <v>20</v>
      </c>
      <c r="I19" s="10" t="s">
        <v>41</v>
      </c>
      <c r="J19" s="13">
        <v>623.39</v>
      </c>
      <c r="K19" s="14" t="s">
        <v>42</v>
      </c>
    </row>
    <row r="20" spans="1:11" outlineLevel="1" x14ac:dyDescent="0.25">
      <c r="A20" s="16"/>
      <c r="B20" s="17"/>
      <c r="C20" s="28" t="s">
        <v>43</v>
      </c>
      <c r="D20" s="19"/>
      <c r="E20" s="19"/>
      <c r="F20" s="20"/>
      <c r="G20" s="20"/>
      <c r="H20" s="19"/>
      <c r="I20" s="19"/>
      <c r="J20" s="21">
        <f>SUBTOTAL(9,J19:J19)</f>
        <v>623.39</v>
      </c>
      <c r="K20" s="22"/>
    </row>
    <row r="21" spans="1:11" ht="33.75" outlineLevel="2" x14ac:dyDescent="0.25">
      <c r="A21" s="23">
        <v>48</v>
      </c>
      <c r="B21" s="24">
        <v>42948</v>
      </c>
      <c r="C21" s="23" t="s">
        <v>44</v>
      </c>
      <c r="D21" s="23" t="s">
        <v>45</v>
      </c>
      <c r="E21" s="23" t="s">
        <v>46</v>
      </c>
      <c r="F21" s="25">
        <v>42936.302083333336</v>
      </c>
      <c r="G21" s="25" t="s">
        <v>47</v>
      </c>
      <c r="H21" s="23" t="s">
        <v>48</v>
      </c>
      <c r="I21" s="23" t="s">
        <v>49</v>
      </c>
      <c r="J21" s="26">
        <v>730.68</v>
      </c>
      <c r="K21" s="27" t="s">
        <v>50</v>
      </c>
    </row>
    <row r="22" spans="1:11" ht="33.75" outlineLevel="2" x14ac:dyDescent="0.25">
      <c r="A22" s="10">
        <v>49</v>
      </c>
      <c r="B22" s="11">
        <v>42948</v>
      </c>
      <c r="C22" s="10" t="s">
        <v>44</v>
      </c>
      <c r="D22" s="10" t="s">
        <v>45</v>
      </c>
      <c r="E22" s="10" t="s">
        <v>51</v>
      </c>
      <c r="F22" s="12" t="s">
        <v>47</v>
      </c>
      <c r="G22" s="12">
        <v>42937.628472222219</v>
      </c>
      <c r="H22" s="10" t="s">
        <v>52</v>
      </c>
      <c r="I22" s="10" t="s">
        <v>53</v>
      </c>
      <c r="J22" s="13">
        <v>880.79</v>
      </c>
      <c r="K22" s="14" t="s">
        <v>50</v>
      </c>
    </row>
    <row r="23" spans="1:11" outlineLevel="1" x14ac:dyDescent="0.25">
      <c r="A23" s="16"/>
      <c r="B23" s="17"/>
      <c r="C23" s="28" t="s">
        <v>54</v>
      </c>
      <c r="D23" s="19"/>
      <c r="E23" s="19"/>
      <c r="F23" s="20"/>
      <c r="G23" s="20"/>
      <c r="H23" s="19"/>
      <c r="I23" s="19"/>
      <c r="J23" s="21">
        <f>SUBTOTAL(9,J21:J22)</f>
        <v>1611.4699999999998</v>
      </c>
      <c r="K23" s="22"/>
    </row>
    <row r="24" spans="1:11" ht="22.5" outlineLevel="2" x14ac:dyDescent="0.25">
      <c r="A24" s="23">
        <v>51</v>
      </c>
      <c r="B24" s="24">
        <v>42948</v>
      </c>
      <c r="C24" s="23" t="s">
        <v>55</v>
      </c>
      <c r="D24" s="23" t="s">
        <v>39</v>
      </c>
      <c r="E24" s="23" t="s">
        <v>56</v>
      </c>
      <c r="F24" s="25">
        <v>42946.561805555553</v>
      </c>
      <c r="G24" s="25" t="s">
        <v>47</v>
      </c>
      <c r="H24" s="23" t="s">
        <v>48</v>
      </c>
      <c r="I24" s="23" t="s">
        <v>57</v>
      </c>
      <c r="J24" s="26">
        <v>834.46</v>
      </c>
      <c r="K24" s="27" t="s">
        <v>22</v>
      </c>
    </row>
    <row r="25" spans="1:11" ht="22.5" outlineLevel="2" x14ac:dyDescent="0.25">
      <c r="A25" s="10">
        <v>52</v>
      </c>
      <c r="B25" s="11">
        <v>42948</v>
      </c>
      <c r="C25" s="10" t="s">
        <v>55</v>
      </c>
      <c r="D25" s="10" t="s">
        <v>39</v>
      </c>
      <c r="E25" s="10" t="s">
        <v>46</v>
      </c>
      <c r="F25" s="12" t="s">
        <v>47</v>
      </c>
      <c r="G25" s="12">
        <v>42948.840277777781</v>
      </c>
      <c r="H25" s="10" t="s">
        <v>20</v>
      </c>
      <c r="I25" s="10" t="s">
        <v>58</v>
      </c>
      <c r="J25" s="13">
        <v>722.79</v>
      </c>
      <c r="K25" s="14" t="s">
        <v>22</v>
      </c>
    </row>
    <row r="26" spans="1:11" outlineLevel="1" x14ac:dyDescent="0.25">
      <c r="A26" s="16"/>
      <c r="B26" s="17"/>
      <c r="C26" s="28" t="s">
        <v>59</v>
      </c>
      <c r="D26" s="19"/>
      <c r="E26" s="19"/>
      <c r="F26" s="20"/>
      <c r="G26" s="20"/>
      <c r="H26" s="19"/>
      <c r="I26" s="19"/>
      <c r="J26" s="21">
        <f>SUBTOTAL(9,J24:J25)</f>
        <v>1557.25</v>
      </c>
      <c r="K26" s="22"/>
    </row>
    <row r="27" spans="1:11" ht="22.5" outlineLevel="2" x14ac:dyDescent="0.25">
      <c r="A27" s="23">
        <v>50</v>
      </c>
      <c r="B27" s="24">
        <v>42948</v>
      </c>
      <c r="C27" s="23" t="s">
        <v>60</v>
      </c>
      <c r="D27" s="23" t="s">
        <v>61</v>
      </c>
      <c r="E27" s="23" t="s">
        <v>15</v>
      </c>
      <c r="F27" s="25">
        <v>42961.694444444445</v>
      </c>
      <c r="G27" s="25">
        <v>42963.777777777781</v>
      </c>
      <c r="H27" s="23" t="s">
        <v>16</v>
      </c>
      <c r="I27" s="23" t="s">
        <v>62</v>
      </c>
      <c r="J27" s="26">
        <v>332.64</v>
      </c>
      <c r="K27" s="27" t="s">
        <v>18</v>
      </c>
    </row>
    <row r="28" spans="1:11" outlineLevel="1" x14ac:dyDescent="0.25">
      <c r="A28" s="16"/>
      <c r="B28" s="17"/>
      <c r="C28" s="28" t="s">
        <v>63</v>
      </c>
      <c r="D28" s="19"/>
      <c r="E28" s="19"/>
      <c r="F28" s="20"/>
      <c r="G28" s="20"/>
      <c r="H28" s="19"/>
      <c r="I28" s="19"/>
      <c r="J28" s="21">
        <f>SUBTOTAL(9,J27:J27)</f>
        <v>332.64</v>
      </c>
      <c r="K28" s="22"/>
    </row>
    <row r="29" spans="1:11" ht="22.5" outlineLevel="2" x14ac:dyDescent="0.25">
      <c r="A29" s="23">
        <v>56</v>
      </c>
      <c r="B29" s="24">
        <v>42948</v>
      </c>
      <c r="C29" s="23" t="s">
        <v>64</v>
      </c>
      <c r="D29" s="23" t="s">
        <v>39</v>
      </c>
      <c r="E29" s="23" t="s">
        <v>65</v>
      </c>
      <c r="F29" s="25">
        <v>42961.791666666664</v>
      </c>
      <c r="G29" s="25">
        <v>42963.402777777781</v>
      </c>
      <c r="H29" s="23" t="s">
        <v>16</v>
      </c>
      <c r="I29" s="23" t="s">
        <v>66</v>
      </c>
      <c r="J29" s="26">
        <v>413.19</v>
      </c>
      <c r="K29" s="27" t="s">
        <v>67</v>
      </c>
    </row>
    <row r="30" spans="1:11" outlineLevel="1" x14ac:dyDescent="0.25">
      <c r="A30" s="16"/>
      <c r="B30" s="17"/>
      <c r="C30" s="28" t="s">
        <v>68</v>
      </c>
      <c r="D30" s="19"/>
      <c r="E30" s="19"/>
      <c r="F30" s="20"/>
      <c r="G30" s="20"/>
      <c r="H30" s="19"/>
      <c r="I30" s="19"/>
      <c r="J30" s="21">
        <f>SUBTOTAL(9,J29:J29)</f>
        <v>413.19</v>
      </c>
      <c r="K30" s="22"/>
    </row>
    <row r="31" spans="1:11" ht="22.5" outlineLevel="2" x14ac:dyDescent="0.25">
      <c r="A31" s="23">
        <v>45</v>
      </c>
      <c r="B31" s="24">
        <v>42948</v>
      </c>
      <c r="C31" s="23" t="s">
        <v>69</v>
      </c>
      <c r="D31" s="23" t="s">
        <v>70</v>
      </c>
      <c r="E31" s="23" t="s">
        <v>71</v>
      </c>
      <c r="F31" s="25">
        <v>42935.635416666664</v>
      </c>
      <c r="G31" s="25" t="s">
        <v>47</v>
      </c>
      <c r="H31" s="23" t="s">
        <v>48</v>
      </c>
      <c r="I31" s="23" t="s">
        <v>72</v>
      </c>
      <c r="J31" s="26">
        <v>1066.3900000000001</v>
      </c>
      <c r="K31" s="27" t="s">
        <v>73</v>
      </c>
    </row>
    <row r="32" spans="1:11" ht="22.5" outlineLevel="2" x14ac:dyDescent="0.25">
      <c r="A32" s="10">
        <v>46</v>
      </c>
      <c r="B32" s="11">
        <v>42948</v>
      </c>
      <c r="C32" s="10" t="s">
        <v>69</v>
      </c>
      <c r="D32" s="10" t="s">
        <v>70</v>
      </c>
      <c r="E32" s="10" t="s">
        <v>74</v>
      </c>
      <c r="F32" s="12" t="s">
        <v>47</v>
      </c>
      <c r="G32" s="12">
        <v>42939.152777777781</v>
      </c>
      <c r="H32" s="10" t="s">
        <v>52</v>
      </c>
      <c r="I32" s="10" t="s">
        <v>75</v>
      </c>
      <c r="J32" s="13">
        <v>2023.39</v>
      </c>
      <c r="K32" s="14" t="s">
        <v>73</v>
      </c>
    </row>
    <row r="33" spans="1:11" outlineLevel="1" x14ac:dyDescent="0.25">
      <c r="A33" s="16"/>
      <c r="B33" s="17"/>
      <c r="C33" s="28" t="s">
        <v>76</v>
      </c>
      <c r="D33" s="19"/>
      <c r="E33" s="19"/>
      <c r="F33" s="20"/>
      <c r="G33" s="20"/>
      <c r="H33" s="19"/>
      <c r="I33" s="19"/>
      <c r="J33" s="21">
        <f>SUBTOTAL(9,J31:J32)</f>
        <v>3089.78</v>
      </c>
      <c r="K33" s="22"/>
    </row>
    <row r="34" spans="1:11" x14ac:dyDescent="0.25">
      <c r="A34" s="16"/>
      <c r="B34" s="17"/>
      <c r="C34" s="29" t="s">
        <v>77</v>
      </c>
      <c r="D34" s="19"/>
      <c r="E34" s="19"/>
      <c r="F34" s="20"/>
      <c r="G34" s="20"/>
      <c r="H34" s="19"/>
      <c r="I34" s="19"/>
      <c r="J34" s="21">
        <f>SUBTOTAL(9,J19:J32)</f>
        <v>7627.72</v>
      </c>
      <c r="K34" s="22"/>
    </row>
    <row r="37" spans="1:11" x14ac:dyDescent="0.25">
      <c r="A37" s="2" t="s">
        <v>78</v>
      </c>
      <c r="B37" s="2"/>
      <c r="C37" s="2"/>
      <c r="D37" s="2"/>
      <c r="E37" s="2"/>
      <c r="F37" s="2"/>
    </row>
    <row r="38" spans="1:11" x14ac:dyDescent="0.25">
      <c r="A38" s="34"/>
      <c r="B38" s="35"/>
      <c r="C38" s="35"/>
      <c r="D38" s="35"/>
      <c r="E38" s="29" t="s">
        <v>35</v>
      </c>
      <c r="F38" s="36">
        <f>J13</f>
        <v>3243.85</v>
      </c>
    </row>
    <row r="39" spans="1:11" x14ac:dyDescent="0.25">
      <c r="A39" s="34"/>
      <c r="B39" s="35"/>
      <c r="C39" s="35"/>
      <c r="D39" s="35"/>
      <c r="E39" s="29" t="s">
        <v>77</v>
      </c>
      <c r="F39" s="36">
        <f>J34</f>
        <v>7627.72</v>
      </c>
    </row>
    <row r="40" spans="1:11" x14ac:dyDescent="0.25">
      <c r="A40" s="34"/>
      <c r="B40" s="35"/>
      <c r="C40" s="35"/>
      <c r="D40" s="35"/>
      <c r="E40" s="29" t="s">
        <v>79</v>
      </c>
      <c r="F40" s="36">
        <f t="shared" ref="F40" si="0">SUM(F38:F39)</f>
        <v>10871.57</v>
      </c>
    </row>
  </sheetData>
  <mergeCells count="4">
    <mergeCell ref="A2:K2"/>
    <mergeCell ref="A3:K3"/>
    <mergeCell ref="A16:K16"/>
    <mergeCell ref="A37:F37"/>
  </mergeCells>
  <conditionalFormatting sqref="A14:I15">
    <cfRule type="expression" dxfId="6" priority="13">
      <formula>OR(#REF!="",AND(#REF!&lt;&gt;"",#REF!=""))</formula>
    </cfRule>
  </conditionalFormatting>
  <conditionalFormatting sqref="A14:I15">
    <cfRule type="expression" priority="14">
      <formula>OR(#REF!="",AND(#REF!&lt;&gt;"",#REF!=""))</formula>
    </cfRule>
  </conditionalFormatting>
  <conditionalFormatting sqref="K14:K15">
    <cfRule type="expression" dxfId="5" priority="11">
      <formula>OR(#REF!="",AND(#REF!&lt;&gt;"",#REF!=""))</formula>
    </cfRule>
  </conditionalFormatting>
  <conditionalFormatting sqref="K14:K15">
    <cfRule type="expression" priority="12">
      <formula>OR(#REF!="",AND(#REF!&lt;&gt;"",#REF!=""))</formula>
    </cfRule>
  </conditionalFormatting>
  <conditionalFormatting sqref="A38:E40">
    <cfRule type="expression" dxfId="4" priority="9">
      <formula>OR(#REF!="",AND(#REF!&lt;&gt;"",#REF!=""))</formula>
    </cfRule>
  </conditionalFormatting>
  <conditionalFormatting sqref="A38:E40">
    <cfRule type="expression" priority="10">
      <formula>OR(#REF!="",AND(#REF!&lt;&gt;"",#REF!=""))</formula>
    </cfRule>
  </conditionalFormatting>
  <conditionalFormatting sqref="F40 F38">
    <cfRule type="expression" dxfId="3" priority="7">
      <formula>OR(#REF!="",AND(#REF!&lt;&gt;"",#REF!=""))</formula>
    </cfRule>
  </conditionalFormatting>
  <conditionalFormatting sqref="F40 F38">
    <cfRule type="expression" priority="8">
      <formula>OR(#REF!="",AND(#REF!&lt;&gt;"",#REF!=""))</formula>
    </cfRule>
  </conditionalFormatting>
  <conditionalFormatting sqref="F39">
    <cfRule type="expression" dxfId="2" priority="5">
      <formula>OR(#REF!="",AND(#REF!&lt;&gt;"",#REF!=""))</formula>
    </cfRule>
  </conditionalFormatting>
  <conditionalFormatting sqref="F39">
    <cfRule type="expression" priority="6">
      <formula>OR(#REF!="",AND(#REF!&lt;&gt;"",#REF!=""))</formula>
    </cfRule>
  </conditionalFormatting>
  <conditionalFormatting sqref="C13">
    <cfRule type="expression" dxfId="1" priority="3">
      <formula>OR(#REF!="",AND(#REF!&lt;&gt;"",#REF!=""))</formula>
    </cfRule>
  </conditionalFormatting>
  <conditionalFormatting sqref="C13">
    <cfRule type="expression" priority="4">
      <formula>OR(#REF!="",AND(#REF!&lt;&gt;"",#REF!=""))</formula>
    </cfRule>
  </conditionalFormatting>
  <conditionalFormatting sqref="C34">
    <cfRule type="expression" dxfId="0" priority="1">
      <formula>OR(#REF!="",AND(#REF!&lt;&gt;"",#REF!=""))</formula>
    </cfRule>
  </conditionalFormatting>
  <conditionalFormatting sqref="C34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2017-10-02T16:49:03Z</dcterms:created>
  <dcterms:modified xsi:type="dcterms:W3CDTF">2017-10-02T16:49:24Z</dcterms:modified>
</cp:coreProperties>
</file>