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Transparência\z_Gerad\Transparencia\Viagens_2017\"/>
    </mc:Choice>
  </mc:AlternateContent>
  <bookViews>
    <workbookView xWindow="0" yWindow="0" windowWidth="20490" windowHeight="7620"/>
  </bookViews>
  <sheets>
    <sheet name="SE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J28" i="1"/>
  <c r="J26" i="1"/>
  <c r="J23" i="1"/>
  <c r="J21" i="1"/>
  <c r="J18" i="1"/>
  <c r="J32" i="1" s="1"/>
  <c r="F37" i="1" s="1"/>
  <c r="J11" i="1"/>
  <c r="F36" i="1" s="1"/>
  <c r="F38" i="1" s="1"/>
  <c r="J10" i="1"/>
  <c r="J7" i="1"/>
</calcChain>
</file>

<file path=xl/sharedStrings.xml><?xml version="1.0" encoding="utf-8"?>
<sst xmlns="http://schemas.openxmlformats.org/spreadsheetml/2006/main" count="120" uniqueCount="80">
  <si>
    <t>PASSAGENS AÉREAS - SETEMBRO/2017</t>
  </si>
  <si>
    <t>FUNCIONÁRIOS</t>
  </si>
  <si>
    <t>Nº</t>
  </si>
  <si>
    <t>Data
Liquidação</t>
  </si>
  <si>
    <t>Nome</t>
  </si>
  <si>
    <t>CARGO</t>
  </si>
  <si>
    <t>Locais de Origem e Destino</t>
  </si>
  <si>
    <t>Data de Ida</t>
  </si>
  <si>
    <t>Data de Retorno</t>
  </si>
  <si>
    <t>Empresa</t>
  </si>
  <si>
    <t>Localizador</t>
  </si>
  <si>
    <t xml:space="preserve">TOTAL </t>
  </si>
  <si>
    <t xml:space="preserve">Descrição </t>
  </si>
  <si>
    <t>Gabriela Vieira Rodrigues</t>
  </si>
  <si>
    <t>Conselheiro Titular</t>
  </si>
  <si>
    <t>Florianópolis ↔ Chapecó</t>
  </si>
  <si>
    <t>-</t>
  </si>
  <si>
    <t xml:space="preserve"> Avianca </t>
  </si>
  <si>
    <t>MNYZRV</t>
  </si>
  <si>
    <t xml:space="preserve">15/08 18:00 22:00 - Palestra Arquitetando seu Negócio em Concórdia
16/08 18:00 22:00 - Palestra Tabela de Honorários em Videira
17/08 18:00 22:00 - Palestra Tabela de Honorários em Curitibanos </t>
  </si>
  <si>
    <t>Gabriela Vieira Rodrigues Total</t>
  </si>
  <si>
    <t>Manuela Cavallazzi</t>
  </si>
  <si>
    <t>Florianópolis → Brasília</t>
  </si>
  <si>
    <t>Tam</t>
  </si>
  <si>
    <t>KULT4M</t>
  </si>
  <si>
    <t>24 e 25/08 09:00 18:00 - 5º Treinamento Técnico das Assessorias Técnica e Jurídica das Comissões de Ética e Disciplina do CAU</t>
  </si>
  <si>
    <t>Analista Jurídico</t>
  </si>
  <si>
    <t>Florianópolis ← Brasília</t>
  </si>
  <si>
    <t>Avianca</t>
  </si>
  <si>
    <t>KUBPBE</t>
  </si>
  <si>
    <t>Manuela Cavallazzi Total</t>
  </si>
  <si>
    <t>Total - Funcionários</t>
  </si>
  <si>
    <t>CONSELHEIROS/CONVIDADOS</t>
  </si>
  <si>
    <t>Descrição</t>
  </si>
  <si>
    <t>Adriana Diniz Baldissera</t>
  </si>
  <si>
    <t>Presidente</t>
  </si>
  <si>
    <t>Chapecó ↔ Florianópolis</t>
  </si>
  <si>
    <t>WHZEES</t>
  </si>
  <si>
    <t xml:space="preserve">10/08 09:00 17:30 - 8ª Reunião Ordinária da Comissão Ordinária de Contas e Atos Administrativos
11/08 08:30 12:30 - 70ª Reunião Plenária do CAU/SC </t>
  </si>
  <si>
    <t>Adriana Diniz Baldissera Total</t>
  </si>
  <si>
    <t>Everson Martins</t>
  </si>
  <si>
    <t>WL57WG</t>
  </si>
  <si>
    <t xml:space="preserve">02/08 19:00 21:00 - palestra no evento CAU nas Escolas </t>
  </si>
  <si>
    <t>Assistente Administrativo</t>
  </si>
  <si>
    <t xml:space="preserve">  Avianca  </t>
  </si>
  <si>
    <t>MXGYW7</t>
  </si>
  <si>
    <t xml:space="preserve">15/08 18:45 21:30 - Palestra Arquitetando seu Negócio em Concórdia
16/08 19:00 20:00 - Palestra Tabela de Honorários em Videira
17/08 19:00 20:00 - Palestra Tabela de Honorários em Curitibanos </t>
  </si>
  <si>
    <t>Everson Martins Total</t>
  </si>
  <si>
    <t>Kátia Cristina Lopes de Paula</t>
  </si>
  <si>
    <t>Curitiba → Porto Alegre → Navegantes</t>
  </si>
  <si>
    <t xml:space="preserve"> Azul </t>
  </si>
  <si>
    <t>HFRN5K</t>
  </si>
  <si>
    <t>15/08 09:00 17:00 - 1ª Reunião do Grupo de Trabalho para tratar sobre a venda online de serviços de Arquitetura e Urbanismo
Alteração de Passagem. O valor da alteração será descontado no próximo relatório de diárias.</t>
  </si>
  <si>
    <t>Kátia Cristina Lopes de Paula Total</t>
  </si>
  <si>
    <t>Luiz Alberto de Souza</t>
  </si>
  <si>
    <t>Joinville → Brasília</t>
  </si>
  <si>
    <t>Gol</t>
  </si>
  <si>
    <t>VC1NMR</t>
  </si>
  <si>
    <t xml:space="preserve">16 e 17/08 09:00 18:00 - Eventos da CEPUA e Fórum de Presidentes </t>
  </si>
  <si>
    <t>Joinville ← Brasília</t>
  </si>
  <si>
    <t>Azul</t>
  </si>
  <si>
    <t>QDQ4KG</t>
  </si>
  <si>
    <t>Luiz Alberto de Souza Total</t>
  </si>
  <si>
    <t>Silvia Monteiro Barakat</t>
  </si>
  <si>
    <t>Porto Alegre ↔ Florianópolis</t>
  </si>
  <si>
    <t>F9RVKP</t>
  </si>
  <si>
    <t>24/08 18:30 21:30 - Mudança de paradigma na atuação do Arquiteto e Urbanista</t>
  </si>
  <si>
    <t>Silvia Monteiro Barakat Total</t>
  </si>
  <si>
    <t>Silvia Ribeiro Lenzi</t>
  </si>
  <si>
    <t>P7UY7V</t>
  </si>
  <si>
    <t xml:space="preserve">16/08 09:00 18:30 - V Seminário Nacional de Política Urbana e Ambiental </t>
  </si>
  <si>
    <t>L4WPNT</t>
  </si>
  <si>
    <t>Silvia Ribeiro Lenzi Total</t>
  </si>
  <si>
    <t>Total - Conselheiros e Convidados</t>
  </si>
  <si>
    <t>RESUMO DE SETEMBRO</t>
  </si>
  <si>
    <t>Total Geral</t>
  </si>
  <si>
    <t>Conselheira Titular</t>
  </si>
  <si>
    <t>Convidada</t>
  </si>
  <si>
    <t>Publicado em 06/11/2017 por Isabella Pereira de Sousa - Assistente Administrativa</t>
  </si>
  <si>
    <t>Conselheira Suplente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</si>
</sst>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* #,##0.00_-;\-&quot;R$&quot;* #,##0.00_-;_-&quot;R$&quot;* &quot;-&quot;??_-;_-@_-"/>
    <numFmt numFmtId="164" formatCode="_-&quot;R$&quot;\ * #,##0.00_-;\-&quot;R$&quot;\ * #,##0.00_-;_-&quot;R$&quot;\ * &quot;-&quot;??_-;_-@_-"/>
    <numFmt numFmtId="165" formatCode="#,##0.00_ ;[Red]\-#,##0.00\ "/>
    <numFmt numFmtId="166" formatCode="dd/mm"/>
    <numFmt numFmtId="167" formatCode="dd/mm\ hh:mm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165" fontId="3" fillId="4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right" vertical="center"/>
    </xf>
    <xf numFmtId="166" fontId="5" fillId="4" borderId="3" xfId="0" applyNumberFormat="1" applyFont="1" applyFill="1" applyBorder="1" applyAlignment="1">
      <alignment horizontal="right" vertical="center"/>
    </xf>
    <xf numFmtId="0" fontId="5" fillId="4" borderId="4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center" vertical="center"/>
    </xf>
    <xf numFmtId="4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 wrapText="1"/>
    </xf>
    <xf numFmtId="167" fontId="4" fillId="0" borderId="5" xfId="0" applyNumberFormat="1" applyFont="1" applyFill="1" applyBorder="1" applyAlignment="1">
      <alignment horizontal="center" vertical="center" wrapText="1"/>
    </xf>
    <xf numFmtId="44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65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4" borderId="2" xfId="0" applyNumberFormat="1" applyFont="1" applyFill="1" applyBorder="1" applyAlignment="1">
      <alignment horizontal="center" vertical="center"/>
    </xf>
    <xf numFmtId="166" fontId="3" fillId="4" borderId="3" xfId="0" applyNumberFormat="1" applyFont="1" applyFill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7" fillId="0" borderId="0" xfId="0" applyFont="1"/>
  </cellXfs>
  <cellStyles count="2">
    <cellStyle name="Moeda" xfId="1" builtinId="4"/>
    <cellStyle name="Normal" xfId="0" builtinId="0"/>
  </cellStyles>
  <dxfs count="7"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  <dxf>
      <fill>
        <patternFill>
          <bgColor rgb="FFC5F97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28575</xdr:rowOff>
    </xdr:from>
    <xdr:to>
      <xdr:col>4</xdr:col>
      <xdr:colOff>1162051</xdr:colOff>
      <xdr:row>0</xdr:row>
      <xdr:rowOff>504825</xdr:rowOff>
    </xdr:to>
    <xdr:pic>
      <xdr:nvPicPr>
        <xdr:cNvPr id="2" name="Imagem 1" descr="cabeçalho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162" b="15912"/>
        <a:stretch/>
      </xdr:blipFill>
      <xdr:spPr bwMode="auto">
        <a:xfrm>
          <a:off x="1" y="28575"/>
          <a:ext cx="4152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abSelected="1" topLeftCell="A5" zoomScaleNormal="100" workbookViewId="0">
      <selection activeCell="D30" sqref="D30"/>
    </sheetView>
  </sheetViews>
  <sheetFormatPr defaultRowHeight="15" outlineLevelRow="2" x14ac:dyDescent="0.25"/>
  <cols>
    <col min="1" max="1" width="5.7109375" bestFit="1" customWidth="1"/>
    <col min="2" max="2" width="9.7109375" customWidth="1"/>
    <col min="3" max="3" width="17" customWidth="1"/>
    <col min="4" max="4" width="12.42578125" customWidth="1"/>
    <col min="5" max="5" width="21" customWidth="1"/>
    <col min="6" max="6" width="9.7109375" bestFit="1" customWidth="1"/>
    <col min="7" max="7" width="10.5703125" bestFit="1" customWidth="1"/>
    <col min="8" max="9" width="10.5703125" customWidth="1"/>
    <col min="10" max="10" width="10.7109375" customWidth="1"/>
    <col min="11" max="11" width="67.85546875" customWidth="1"/>
  </cols>
  <sheetData>
    <row r="1" spans="1:11" ht="45" customHeight="1" x14ac:dyDescent="0.25">
      <c r="E1" s="1"/>
      <c r="F1" s="1"/>
      <c r="G1" s="1"/>
      <c r="H1" s="1"/>
      <c r="I1" s="1"/>
      <c r="J1" s="1"/>
    </row>
    <row r="2" spans="1:11" x14ac:dyDescent="0.25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2.75" customHeight="1" x14ac:dyDescent="0.25">
      <c r="A3" s="33" t="s">
        <v>1</v>
      </c>
      <c r="B3" s="34"/>
      <c r="C3" s="34"/>
      <c r="D3" s="34"/>
      <c r="E3" s="34"/>
      <c r="F3" s="34"/>
      <c r="G3" s="34"/>
      <c r="H3" s="34"/>
      <c r="I3" s="34"/>
      <c r="J3" s="34"/>
      <c r="K3" s="35"/>
    </row>
    <row r="4" spans="1:11" hidden="1" x14ac:dyDescent="0.25"/>
    <row r="5" spans="1:11" ht="25.5" customHeight="1" x14ac:dyDescent="0.25">
      <c r="A5" s="2" t="s">
        <v>2</v>
      </c>
      <c r="B5" s="3" t="s">
        <v>3</v>
      </c>
      <c r="C5" s="2" t="s">
        <v>4</v>
      </c>
      <c r="D5" s="2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5" t="s">
        <v>11</v>
      </c>
      <c r="K5" s="3" t="s">
        <v>12</v>
      </c>
    </row>
    <row r="6" spans="1:11" ht="33.75" outlineLevel="2" x14ac:dyDescent="0.25">
      <c r="A6" s="6">
        <v>66</v>
      </c>
      <c r="B6" s="7">
        <v>42983</v>
      </c>
      <c r="C6" s="6" t="s">
        <v>13</v>
      </c>
      <c r="D6" s="6" t="s">
        <v>43</v>
      </c>
      <c r="E6" s="6" t="s">
        <v>15</v>
      </c>
      <c r="F6" s="8">
        <v>42962.534722222219</v>
      </c>
      <c r="G6" s="8" t="s">
        <v>16</v>
      </c>
      <c r="H6" s="6" t="s">
        <v>17</v>
      </c>
      <c r="I6" s="6" t="s">
        <v>18</v>
      </c>
      <c r="J6" s="9">
        <v>338.9</v>
      </c>
      <c r="K6" s="10" t="s">
        <v>19</v>
      </c>
    </row>
    <row r="7" spans="1:11" outlineLevel="1" x14ac:dyDescent="0.25">
      <c r="A7" s="11"/>
      <c r="B7" s="12"/>
      <c r="C7" s="13" t="s">
        <v>20</v>
      </c>
      <c r="D7" s="14"/>
      <c r="E7" s="14"/>
      <c r="F7" s="15"/>
      <c r="G7" s="15"/>
      <c r="H7" s="14"/>
      <c r="I7" s="14"/>
      <c r="J7" s="16">
        <f>SUBTOTAL(9,J6:J6)</f>
        <v>338.9</v>
      </c>
      <c r="K7" s="17"/>
    </row>
    <row r="8" spans="1:11" ht="22.5" outlineLevel="2" x14ac:dyDescent="0.25">
      <c r="A8" s="18">
        <v>59</v>
      </c>
      <c r="B8" s="19">
        <v>42983</v>
      </c>
      <c r="C8" s="18" t="s">
        <v>21</v>
      </c>
      <c r="D8" s="6" t="s">
        <v>26</v>
      </c>
      <c r="E8" s="18" t="s">
        <v>22</v>
      </c>
      <c r="F8" s="20">
        <v>42970.861805555556</v>
      </c>
      <c r="G8" s="20" t="s">
        <v>16</v>
      </c>
      <c r="H8" s="18" t="s">
        <v>23</v>
      </c>
      <c r="I8" s="18" t="s">
        <v>24</v>
      </c>
      <c r="J8" s="21">
        <v>259.8</v>
      </c>
      <c r="K8" s="22" t="s">
        <v>25</v>
      </c>
    </row>
    <row r="9" spans="1:11" ht="22.5" outlineLevel="2" x14ac:dyDescent="0.25">
      <c r="A9" s="6">
        <v>60</v>
      </c>
      <c r="B9" s="7">
        <v>42983</v>
      </c>
      <c r="C9" s="6" t="s">
        <v>21</v>
      </c>
      <c r="D9" s="6" t="s">
        <v>26</v>
      </c>
      <c r="E9" s="6" t="s">
        <v>27</v>
      </c>
      <c r="F9" s="8" t="s">
        <v>16</v>
      </c>
      <c r="G9" s="8">
        <v>42972.840277777781</v>
      </c>
      <c r="H9" s="6" t="s">
        <v>28</v>
      </c>
      <c r="I9" s="6" t="s">
        <v>29</v>
      </c>
      <c r="J9" s="9">
        <v>593.03</v>
      </c>
      <c r="K9" s="10" t="s">
        <v>25</v>
      </c>
    </row>
    <row r="10" spans="1:11" outlineLevel="1" x14ac:dyDescent="0.25">
      <c r="A10" s="11"/>
      <c r="B10" s="12"/>
      <c r="C10" s="13" t="s">
        <v>30</v>
      </c>
      <c r="D10" s="14"/>
      <c r="E10" s="14"/>
      <c r="F10" s="15"/>
      <c r="G10" s="15"/>
      <c r="H10" s="14"/>
      <c r="I10" s="14"/>
      <c r="J10" s="16">
        <f>SUBTOTAL(9,J8:J9)</f>
        <v>852.82999999999993</v>
      </c>
      <c r="K10" s="17"/>
    </row>
    <row r="11" spans="1:11" x14ac:dyDescent="0.25">
      <c r="A11" s="11"/>
      <c r="B11" s="12"/>
      <c r="C11" s="23" t="s">
        <v>31</v>
      </c>
      <c r="D11" s="14"/>
      <c r="E11" s="14"/>
      <c r="F11" s="15"/>
      <c r="G11" s="15"/>
      <c r="H11" s="14"/>
      <c r="I11" s="14"/>
      <c r="J11" s="16">
        <f>SUBTOTAL(9,J6:J9)</f>
        <v>1191.73</v>
      </c>
      <c r="K11" s="17"/>
    </row>
    <row r="12" spans="1:11" s="28" customFormat="1" ht="10.5" customHeight="1" x14ac:dyDescent="0.25">
      <c r="A12" s="24"/>
      <c r="B12" s="25"/>
      <c r="C12" s="26"/>
      <c r="D12" s="26"/>
      <c r="E12" s="27"/>
      <c r="F12" s="27"/>
      <c r="G12" s="27"/>
      <c r="H12" s="27"/>
      <c r="I12" s="27"/>
      <c r="J12" s="27"/>
      <c r="K12" s="27"/>
    </row>
    <row r="13" spans="1:11" s="28" customFormat="1" ht="11.25" customHeight="1" x14ac:dyDescent="0.25">
      <c r="A13" s="24"/>
      <c r="B13" s="25"/>
      <c r="C13" s="26"/>
      <c r="D13" s="26"/>
      <c r="E13" s="27"/>
      <c r="F13" s="27"/>
      <c r="G13" s="27"/>
      <c r="H13" s="27"/>
      <c r="I13" s="27"/>
      <c r="J13" s="27"/>
      <c r="K13" s="27"/>
    </row>
    <row r="14" spans="1:11" ht="12" customHeight="1" x14ac:dyDescent="0.25">
      <c r="A14" s="33" t="s">
        <v>32</v>
      </c>
      <c r="B14" s="34"/>
      <c r="C14" s="34"/>
      <c r="D14" s="34"/>
      <c r="E14" s="34"/>
      <c r="F14" s="34"/>
      <c r="G14" s="34"/>
      <c r="H14" s="34"/>
      <c r="I14" s="34"/>
      <c r="J14" s="34"/>
      <c r="K14" s="35"/>
    </row>
    <row r="15" spans="1:11" hidden="1" x14ac:dyDescent="0.25"/>
    <row r="16" spans="1:11" ht="25.5" customHeight="1" x14ac:dyDescent="0.25">
      <c r="A16" s="2" t="s">
        <v>2</v>
      </c>
      <c r="B16" s="3" t="s">
        <v>3</v>
      </c>
      <c r="C16" s="2" t="s">
        <v>4</v>
      </c>
      <c r="D16" s="2" t="s">
        <v>5</v>
      </c>
      <c r="E16" s="4" t="s">
        <v>6</v>
      </c>
      <c r="F16" s="4" t="s">
        <v>7</v>
      </c>
      <c r="G16" s="4" t="s">
        <v>8</v>
      </c>
      <c r="H16" s="4" t="s">
        <v>9</v>
      </c>
      <c r="I16" s="4" t="s">
        <v>10</v>
      </c>
      <c r="J16" s="5" t="s">
        <v>11</v>
      </c>
      <c r="K16" s="3" t="s">
        <v>33</v>
      </c>
    </row>
    <row r="17" spans="1:11" ht="33.75" outlineLevel="2" x14ac:dyDescent="0.25">
      <c r="A17" s="6">
        <v>63</v>
      </c>
      <c r="B17" s="7">
        <v>42983</v>
      </c>
      <c r="C17" s="6" t="s">
        <v>34</v>
      </c>
      <c r="D17" s="18" t="s">
        <v>79</v>
      </c>
      <c r="E17" s="6" t="s">
        <v>36</v>
      </c>
      <c r="F17" s="8">
        <v>42957.25</v>
      </c>
      <c r="G17" s="8">
        <v>42959.986111111109</v>
      </c>
      <c r="H17" s="6" t="s">
        <v>28</v>
      </c>
      <c r="I17" s="6" t="s">
        <v>37</v>
      </c>
      <c r="J17" s="9">
        <v>491.39</v>
      </c>
      <c r="K17" s="10" t="s">
        <v>38</v>
      </c>
    </row>
    <row r="18" spans="1:11" outlineLevel="1" x14ac:dyDescent="0.25">
      <c r="A18" s="11"/>
      <c r="B18" s="12"/>
      <c r="C18" s="13" t="s">
        <v>39</v>
      </c>
      <c r="D18" s="14"/>
      <c r="E18" s="14"/>
      <c r="F18" s="15"/>
      <c r="G18" s="15"/>
      <c r="H18" s="14"/>
      <c r="I18" s="14"/>
      <c r="J18" s="16">
        <f>SUBTOTAL(9,J17:J17)</f>
        <v>491.39</v>
      </c>
      <c r="K18" s="17"/>
    </row>
    <row r="19" spans="1:11" ht="21" customHeight="1" outlineLevel="2" x14ac:dyDescent="0.25">
      <c r="A19" s="18">
        <v>58</v>
      </c>
      <c r="B19" s="19">
        <v>42983</v>
      </c>
      <c r="C19" s="18" t="s">
        <v>40</v>
      </c>
      <c r="D19" s="18" t="s">
        <v>14</v>
      </c>
      <c r="E19" s="18" t="s">
        <v>15</v>
      </c>
      <c r="F19" s="20">
        <v>42949.534722222219</v>
      </c>
      <c r="G19" s="20">
        <v>42950.59375</v>
      </c>
      <c r="H19" s="18" t="s">
        <v>17</v>
      </c>
      <c r="I19" s="18" t="s">
        <v>41</v>
      </c>
      <c r="J19" s="21">
        <v>1193.3900000000001</v>
      </c>
      <c r="K19" s="22" t="s">
        <v>42</v>
      </c>
    </row>
    <row r="20" spans="1:11" ht="33.75" outlineLevel="2" x14ac:dyDescent="0.25">
      <c r="A20" s="6">
        <v>67</v>
      </c>
      <c r="B20" s="7">
        <v>42983</v>
      </c>
      <c r="C20" s="6" t="s">
        <v>40</v>
      </c>
      <c r="D20" s="18" t="s">
        <v>14</v>
      </c>
      <c r="E20" s="6" t="s">
        <v>15</v>
      </c>
      <c r="F20" s="8">
        <v>42962.534722222219</v>
      </c>
      <c r="G20" s="8" t="s">
        <v>16</v>
      </c>
      <c r="H20" s="6" t="s">
        <v>44</v>
      </c>
      <c r="I20" s="6" t="s">
        <v>45</v>
      </c>
      <c r="J20" s="9">
        <v>338.9</v>
      </c>
      <c r="K20" s="10" t="s">
        <v>46</v>
      </c>
    </row>
    <row r="21" spans="1:11" outlineLevel="1" x14ac:dyDescent="0.25">
      <c r="A21" s="11"/>
      <c r="B21" s="12"/>
      <c r="C21" s="13" t="s">
        <v>47</v>
      </c>
      <c r="D21" s="14"/>
      <c r="E21" s="14"/>
      <c r="F21" s="15"/>
      <c r="G21" s="15"/>
      <c r="H21" s="14"/>
      <c r="I21" s="14"/>
      <c r="J21" s="16">
        <f>SUBTOTAL(9,J19:J20)</f>
        <v>1532.29</v>
      </c>
      <c r="K21" s="17"/>
    </row>
    <row r="22" spans="1:11" ht="33.75" customHeight="1" outlineLevel="2" x14ac:dyDescent="0.25">
      <c r="A22" s="18">
        <v>56</v>
      </c>
      <c r="B22" s="19">
        <v>42983</v>
      </c>
      <c r="C22" s="18" t="s">
        <v>48</v>
      </c>
      <c r="D22" s="18" t="s">
        <v>76</v>
      </c>
      <c r="E22" s="18" t="s">
        <v>49</v>
      </c>
      <c r="F22" s="20">
        <v>42961.904861111114</v>
      </c>
      <c r="G22" s="20">
        <v>42963.361111111109</v>
      </c>
      <c r="H22" s="18" t="s">
        <v>50</v>
      </c>
      <c r="I22" s="18" t="s">
        <v>51</v>
      </c>
      <c r="J22" s="21">
        <v>285.91000000000003</v>
      </c>
      <c r="K22" s="22" t="s">
        <v>52</v>
      </c>
    </row>
    <row r="23" spans="1:11" outlineLevel="1" x14ac:dyDescent="0.25">
      <c r="A23" s="11"/>
      <c r="B23" s="12"/>
      <c r="C23" s="13" t="s">
        <v>53</v>
      </c>
      <c r="D23" s="14"/>
      <c r="E23" s="14"/>
      <c r="F23" s="15"/>
      <c r="G23" s="15"/>
      <c r="H23" s="14"/>
      <c r="I23" s="14"/>
      <c r="J23" s="16">
        <f>SUBTOTAL(9,J22:J22)</f>
        <v>285.91000000000003</v>
      </c>
      <c r="K23" s="17"/>
    </row>
    <row r="24" spans="1:11" outlineLevel="2" x14ac:dyDescent="0.25">
      <c r="A24" s="18">
        <v>61</v>
      </c>
      <c r="B24" s="19">
        <v>42983</v>
      </c>
      <c r="C24" s="18" t="s">
        <v>54</v>
      </c>
      <c r="D24" s="6" t="s">
        <v>35</v>
      </c>
      <c r="E24" s="18" t="s">
        <v>55</v>
      </c>
      <c r="F24" s="20">
        <v>42962.739583333336</v>
      </c>
      <c r="G24" s="20" t="s">
        <v>16</v>
      </c>
      <c r="H24" s="18" t="s">
        <v>56</v>
      </c>
      <c r="I24" s="18" t="s">
        <v>57</v>
      </c>
      <c r="J24" s="21">
        <v>546.39</v>
      </c>
      <c r="K24" s="22" t="s">
        <v>58</v>
      </c>
    </row>
    <row r="25" spans="1:11" outlineLevel="2" x14ac:dyDescent="0.25">
      <c r="A25" s="6">
        <v>62</v>
      </c>
      <c r="B25" s="7">
        <v>42983</v>
      </c>
      <c r="C25" s="6" t="s">
        <v>54</v>
      </c>
      <c r="D25" s="6" t="s">
        <v>35</v>
      </c>
      <c r="E25" s="6" t="s">
        <v>59</v>
      </c>
      <c r="F25" s="8" t="s">
        <v>16</v>
      </c>
      <c r="G25" s="8">
        <v>42965.25</v>
      </c>
      <c r="H25" s="6" t="s">
        <v>60</v>
      </c>
      <c r="I25" s="6" t="s">
        <v>61</v>
      </c>
      <c r="J25" s="9">
        <v>896.69</v>
      </c>
      <c r="K25" s="10" t="s">
        <v>58</v>
      </c>
    </row>
    <row r="26" spans="1:11" outlineLevel="1" x14ac:dyDescent="0.25">
      <c r="A26" s="11"/>
      <c r="B26" s="12"/>
      <c r="C26" s="13" t="s">
        <v>62</v>
      </c>
      <c r="D26" s="14"/>
      <c r="E26" s="14"/>
      <c r="F26" s="15"/>
      <c r="G26" s="15"/>
      <c r="H26" s="14"/>
      <c r="I26" s="14"/>
      <c r="J26" s="16">
        <f>SUBTOTAL(9,J24:J25)</f>
        <v>1443.08</v>
      </c>
      <c r="K26" s="17"/>
    </row>
    <row r="27" spans="1:11" ht="15.75" customHeight="1" outlineLevel="2" x14ac:dyDescent="0.25">
      <c r="A27" s="18">
        <v>68</v>
      </c>
      <c r="B27" s="19">
        <v>42983</v>
      </c>
      <c r="C27" s="18" t="s">
        <v>63</v>
      </c>
      <c r="D27" s="18" t="s">
        <v>77</v>
      </c>
      <c r="E27" s="18" t="s">
        <v>64</v>
      </c>
      <c r="F27" s="20">
        <v>42971.625</v>
      </c>
      <c r="G27" s="20">
        <v>42975.909722222219</v>
      </c>
      <c r="H27" s="18" t="s">
        <v>60</v>
      </c>
      <c r="I27" s="18" t="s">
        <v>65</v>
      </c>
      <c r="J27" s="21">
        <v>548.6</v>
      </c>
      <c r="K27" s="22" t="s">
        <v>66</v>
      </c>
    </row>
    <row r="28" spans="1:11" outlineLevel="1" x14ac:dyDescent="0.25">
      <c r="A28" s="11"/>
      <c r="B28" s="12"/>
      <c r="C28" s="13" t="s">
        <v>67</v>
      </c>
      <c r="D28" s="14"/>
      <c r="E28" s="14"/>
      <c r="F28" s="15"/>
      <c r="G28" s="15"/>
      <c r="H28" s="14"/>
      <c r="I28" s="14"/>
      <c r="J28" s="16">
        <f>SUBTOTAL(9,J27:J27)</f>
        <v>548.6</v>
      </c>
      <c r="K28" s="17"/>
    </row>
    <row r="29" spans="1:11" ht="19.5" customHeight="1" outlineLevel="2" x14ac:dyDescent="0.25">
      <c r="A29" s="18">
        <v>64</v>
      </c>
      <c r="B29" s="19">
        <v>42983</v>
      </c>
      <c r="C29" s="18" t="s">
        <v>68</v>
      </c>
      <c r="D29" s="18" t="s">
        <v>76</v>
      </c>
      <c r="E29" s="18" t="s">
        <v>22</v>
      </c>
      <c r="F29" s="20">
        <v>42962.621527777781</v>
      </c>
      <c r="G29" s="20" t="s">
        <v>16</v>
      </c>
      <c r="H29" s="18" t="s">
        <v>60</v>
      </c>
      <c r="I29" s="18" t="s">
        <v>69</v>
      </c>
      <c r="J29" s="21">
        <v>649.79999999999995</v>
      </c>
      <c r="K29" s="22" t="s">
        <v>70</v>
      </c>
    </row>
    <row r="30" spans="1:11" ht="23.25" customHeight="1" outlineLevel="2" x14ac:dyDescent="0.25">
      <c r="A30" s="6">
        <v>65</v>
      </c>
      <c r="B30" s="7">
        <v>42983</v>
      </c>
      <c r="C30" s="6" t="s">
        <v>68</v>
      </c>
      <c r="D30" s="18" t="s">
        <v>76</v>
      </c>
      <c r="E30" s="6" t="s">
        <v>27</v>
      </c>
      <c r="F30" s="8" t="s">
        <v>16</v>
      </c>
      <c r="G30" s="8">
        <v>42963.840277777781</v>
      </c>
      <c r="H30" s="6" t="s">
        <v>28</v>
      </c>
      <c r="I30" s="6" t="s">
        <v>71</v>
      </c>
      <c r="J30" s="9">
        <v>612.79</v>
      </c>
      <c r="K30" s="10" t="s">
        <v>70</v>
      </c>
    </row>
    <row r="31" spans="1:11" outlineLevel="1" x14ac:dyDescent="0.25">
      <c r="A31" s="11"/>
      <c r="B31" s="12"/>
      <c r="C31" s="13" t="s">
        <v>72</v>
      </c>
      <c r="D31" s="14"/>
      <c r="E31" s="14"/>
      <c r="F31" s="15"/>
      <c r="G31" s="15"/>
      <c r="H31" s="14"/>
      <c r="I31" s="14"/>
      <c r="J31" s="16">
        <f>SUBTOTAL(9,J29:J30)</f>
        <v>1262.5899999999999</v>
      </c>
      <c r="K31" s="17"/>
    </row>
    <row r="32" spans="1:11" x14ac:dyDescent="0.25">
      <c r="A32" s="11"/>
      <c r="B32" s="12"/>
      <c r="C32" s="23" t="s">
        <v>73</v>
      </c>
      <c r="D32" s="14"/>
      <c r="E32" s="14"/>
      <c r="F32" s="15"/>
      <c r="G32" s="15"/>
      <c r="H32" s="14"/>
      <c r="I32" s="14"/>
      <c r="J32" s="16">
        <f>SUBTOTAL(9,J17:J30)</f>
        <v>5563.8600000000006</v>
      </c>
      <c r="K32" s="17"/>
    </row>
    <row r="33" spans="1:6" ht="15.75" customHeight="1" x14ac:dyDescent="0.25"/>
    <row r="34" spans="1:6" ht="14.25" customHeight="1" x14ac:dyDescent="0.25"/>
    <row r="35" spans="1:6" x14ac:dyDescent="0.25">
      <c r="A35" s="32" t="s">
        <v>74</v>
      </c>
      <c r="B35" s="32"/>
      <c r="C35" s="32"/>
      <c r="D35" s="32"/>
      <c r="E35" s="32"/>
      <c r="F35" s="32"/>
    </row>
    <row r="36" spans="1:6" x14ac:dyDescent="0.25">
      <c r="A36" s="29"/>
      <c r="B36" s="30"/>
      <c r="C36" s="30"/>
      <c r="D36" s="30"/>
      <c r="E36" s="23" t="s">
        <v>31</v>
      </c>
      <c r="F36" s="31">
        <f>J11</f>
        <v>1191.73</v>
      </c>
    </row>
    <row r="37" spans="1:6" x14ac:dyDescent="0.25">
      <c r="A37" s="29"/>
      <c r="B37" s="30"/>
      <c r="C37" s="30"/>
      <c r="D37" s="30"/>
      <c r="E37" s="23" t="s">
        <v>73</v>
      </c>
      <c r="F37" s="31">
        <f>J32</f>
        <v>5563.8600000000006</v>
      </c>
    </row>
    <row r="38" spans="1:6" x14ac:dyDescent="0.25">
      <c r="A38" s="29"/>
      <c r="B38" s="30"/>
      <c r="C38" s="30"/>
      <c r="D38" s="30"/>
      <c r="E38" s="23" t="s">
        <v>75</v>
      </c>
      <c r="F38" s="31">
        <f t="shared" ref="F38" si="0">SUM(F36:F37)</f>
        <v>6755.59</v>
      </c>
    </row>
    <row r="40" spans="1:6" x14ac:dyDescent="0.25">
      <c r="A40" s="36" t="s">
        <v>78</v>
      </c>
    </row>
  </sheetData>
  <mergeCells count="4">
    <mergeCell ref="A2:K2"/>
    <mergeCell ref="A3:K3"/>
    <mergeCell ref="A14:K14"/>
    <mergeCell ref="A35:F35"/>
  </mergeCells>
  <conditionalFormatting sqref="A12:I13">
    <cfRule type="expression" dxfId="6" priority="13">
      <formula>OR(#REF!="",AND(#REF!&lt;&gt;"",#REF!=""))</formula>
    </cfRule>
  </conditionalFormatting>
  <conditionalFormatting sqref="A12:I13">
    <cfRule type="expression" priority="14">
      <formula>OR(#REF!="",AND(#REF!&lt;&gt;"",#REF!=""))</formula>
    </cfRule>
  </conditionalFormatting>
  <conditionalFormatting sqref="K12:K13">
    <cfRule type="expression" dxfId="5" priority="11">
      <formula>OR(#REF!="",AND(#REF!&lt;&gt;"",#REF!=""))</formula>
    </cfRule>
  </conditionalFormatting>
  <conditionalFormatting sqref="K12:K13">
    <cfRule type="expression" priority="12">
      <formula>OR(#REF!="",AND(#REF!&lt;&gt;"",#REF!=""))</formula>
    </cfRule>
  </conditionalFormatting>
  <conditionalFormatting sqref="A36:E38">
    <cfRule type="expression" dxfId="4" priority="9">
      <formula>OR(#REF!="",AND(#REF!&lt;&gt;"",#REF!=""))</formula>
    </cfRule>
  </conditionalFormatting>
  <conditionalFormatting sqref="A36:E38">
    <cfRule type="expression" priority="10">
      <formula>OR(#REF!="",AND(#REF!&lt;&gt;"",#REF!=""))</formula>
    </cfRule>
  </conditionalFormatting>
  <conditionalFormatting sqref="F38 F36">
    <cfRule type="expression" dxfId="3" priority="7">
      <formula>OR(#REF!="",AND(#REF!&lt;&gt;"",#REF!=""))</formula>
    </cfRule>
  </conditionalFormatting>
  <conditionalFormatting sqref="F38 F36">
    <cfRule type="expression" priority="8">
      <formula>OR(#REF!="",AND(#REF!&lt;&gt;"",#REF!=""))</formula>
    </cfRule>
  </conditionalFormatting>
  <conditionalFormatting sqref="F37">
    <cfRule type="expression" dxfId="2" priority="5">
      <formula>OR(#REF!="",AND(#REF!&lt;&gt;"",#REF!=""))</formula>
    </cfRule>
  </conditionalFormatting>
  <conditionalFormatting sqref="F37">
    <cfRule type="expression" priority="6">
      <formula>OR(#REF!="",AND(#REF!&lt;&gt;"",#REF!=""))</formula>
    </cfRule>
  </conditionalFormatting>
  <conditionalFormatting sqref="C11">
    <cfRule type="expression" dxfId="1" priority="3">
      <formula>OR(#REF!="",AND(#REF!&lt;&gt;"",#REF!=""))</formula>
    </cfRule>
  </conditionalFormatting>
  <conditionalFormatting sqref="C11">
    <cfRule type="expression" priority="4">
      <formula>OR(#REF!="",AND(#REF!&lt;&gt;"",#REF!=""))</formula>
    </cfRule>
  </conditionalFormatting>
  <conditionalFormatting sqref="C32">
    <cfRule type="expression" dxfId="0" priority="1">
      <formula>OR(#REF!="",AND(#REF!&lt;&gt;"",#REF!=""))</formula>
    </cfRule>
  </conditionalFormatting>
  <conditionalFormatting sqref="C32">
    <cfRule type="expression" priority="2">
      <formula>OR(#REF!="",AND(#REF!&lt;&gt;"",#REF!=""))</formula>
    </cfRule>
  </conditionalFormatting>
  <pageMargins left="0.51181102362204722" right="0.51181102362204722" top="0.59055118110236227" bottom="0.59055118110236227" header="0" footer="0.19685039370078741"/>
  <pageSetup paperSize="9" scale="73" fitToHeight="0" orientation="landscape" horizontalDpi="4294967295" verticalDpi="4294967295" r:id="rId1"/>
  <headerFooter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 Pereira de Sousa</dc:creator>
  <cp:lastModifiedBy>Isabella Pereira de Sousa</cp:lastModifiedBy>
  <cp:lastPrinted>2017-11-06T15:59:30Z</cp:lastPrinted>
  <dcterms:created xsi:type="dcterms:W3CDTF">2017-11-06T15:28:03Z</dcterms:created>
  <dcterms:modified xsi:type="dcterms:W3CDTF">2017-11-06T16:00:33Z</dcterms:modified>
</cp:coreProperties>
</file>