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z_Gerad\Transparencia\Viagens_2017\"/>
    </mc:Choice>
  </mc:AlternateContent>
  <bookViews>
    <workbookView xWindow="0" yWindow="0" windowWidth="20490" windowHeight="7620"/>
  </bookViews>
  <sheets>
    <sheet name="NO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J21" i="1"/>
  <c r="J25" i="1" s="1"/>
  <c r="F30" i="1" s="1"/>
  <c r="J13" i="1"/>
  <c r="J11" i="1"/>
  <c r="J8" i="1"/>
  <c r="J14" i="1" s="1"/>
  <c r="F29" i="1" s="1"/>
  <c r="F31" i="1" l="1"/>
</calcChain>
</file>

<file path=xl/sharedStrings.xml><?xml version="1.0" encoding="utf-8"?>
<sst xmlns="http://schemas.openxmlformats.org/spreadsheetml/2006/main" count="87" uniqueCount="60">
  <si>
    <t>PASSAGENS AÉREAS - NOVEMBRO/2017</t>
  </si>
  <si>
    <t>FUNCIONÁRIOS</t>
  </si>
  <si>
    <t>Nº</t>
  </si>
  <si>
    <t>Data
Liquidação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</si>
  <si>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</si>
  <si>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</si>
  <si>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</si>
  <si>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</si>
  <si>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</si>
  <si>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</si>
  <si>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</si>
  <si>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 xml:space="preserve">TOTAL </t>
  </si>
  <si>
    <t xml:space="preserve">Descrição </t>
  </si>
  <si>
    <t>Filipe Lima Rockenbach</t>
  </si>
  <si>
    <t>Gerente Geral</t>
  </si>
  <si>
    <t>Florianópolis → Brasília</t>
  </si>
  <si>
    <t>-</t>
  </si>
  <si>
    <t>Gol</t>
  </si>
  <si>
    <t>YFB97V</t>
  </si>
  <si>
    <t xml:space="preserve">07 e 08/11 09h às 18h - IV Encontro de Contadores e Gestores Financeiros </t>
  </si>
  <si>
    <t>Gerente Financeiro</t>
  </si>
  <si>
    <t>Florianópolis ←  Brasília</t>
  </si>
  <si>
    <t>Avianca</t>
  </si>
  <si>
    <t>M7CEBT</t>
  </si>
  <si>
    <t>Filipe Lima Rockenbach Total</t>
  </si>
  <si>
    <t>Jaime Teixeira Chaves</t>
  </si>
  <si>
    <t>Presidente</t>
  </si>
  <si>
    <t>Florianópolis ↔ São Paulo(CGH)</t>
  </si>
  <si>
    <t xml:space="preserve"> Latam </t>
  </si>
  <si>
    <t>M6R9PX</t>
  </si>
  <si>
    <t>09 e 10/11 09h 18h - 30ª Reunião do Fórum de Presidentes dos CAU</t>
  </si>
  <si>
    <t>Florianópolis ↔ Brasília</t>
  </si>
  <si>
    <t>MEL35C
M7324K</t>
  </si>
  <si>
    <t xml:space="preserve">06/11 09h às 18h - IV Encontro de Contadores e Gestores Financeiros </t>
  </si>
  <si>
    <t>Jaime Teixeira Chaves Total</t>
  </si>
  <si>
    <t>Lilian Laudina Caovilla</t>
  </si>
  <si>
    <t>Conselheiro Suplente</t>
  </si>
  <si>
    <t>Chapecó ↔ Florianópolis</t>
  </si>
  <si>
    <t>PNEZS3</t>
  </si>
  <si>
    <t xml:space="preserve">17 e 18/10 Reunião da Fiscalização </t>
  </si>
  <si>
    <t>Lilian Laudina Caovilla Total</t>
  </si>
  <si>
    <t>Total - Funcionários</t>
  </si>
  <si>
    <t>CONSELHEIROS/CONVIDADOS</t>
  </si>
  <si>
    <t>Descrição</t>
  </si>
  <si>
    <t>Luiz Alberto de Souza</t>
  </si>
  <si>
    <t>Convidado</t>
  </si>
  <si>
    <t>Latam</t>
  </si>
  <si>
    <t>Luiz Alberto de Souza Total</t>
  </si>
  <si>
    <t>Mario Arturo Figueroa Rosales</t>
  </si>
  <si>
    <t>Arquiteto Fiscal - Chapecó</t>
  </si>
  <si>
    <t>São Paulo(CGH) → Florianópolis</t>
  </si>
  <si>
    <t>JQNGOV</t>
  </si>
  <si>
    <t xml:space="preserve">02 e 03/11 08h às 18h - participar na condição de jurado do 5º Prêmio para Estudantes de Arquitetura e Urbanismo de Santa Catarina </t>
  </si>
  <si>
    <t>São Paulo(CGH)  ← Florianópolis</t>
  </si>
  <si>
    <t>NKYP3D</t>
  </si>
  <si>
    <t>Mario Arturo Figueroa Rosales Total</t>
  </si>
  <si>
    <t>Total - Conselheiros e Convidados</t>
  </si>
  <si>
    <t>RESUMO DE NOVEMBRO</t>
  </si>
  <si>
    <t>Total Geral</t>
  </si>
  <si>
    <t>Publicado em 03/01/2018 por Isabella Pereira de Sousa - Assistente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</si>
</sst>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#,##0.00_ ;[Red]\-#,##0.00\ "/>
    <numFmt numFmtId="166" formatCode="dd/mm"/>
    <numFmt numFmtId="167" formatCode="dd/mm\ hh:mm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65" fontId="3" fillId="4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6" fillId="4" borderId="2" xfId="0" applyFont="1" applyFill="1" applyBorder="1" applyAlignment="1">
      <alignment horizontal="right" vertical="center"/>
    </xf>
    <xf numFmtId="166" fontId="6" fillId="4" borderId="3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167" fontId="3" fillId="4" borderId="1" xfId="0" applyNumberFormat="1" applyFont="1" applyFill="1" applyBorder="1" applyAlignment="1">
      <alignment horizontal="center" vertical="center"/>
    </xf>
    <xf numFmtId="4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167" fontId="5" fillId="0" borderId="5" xfId="0" applyNumberFormat="1" applyFont="1" applyFill="1" applyBorder="1" applyAlignment="1">
      <alignment horizontal="center" vertical="center" wrapText="1"/>
    </xf>
    <xf numFmtId="44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/>
    </xf>
    <xf numFmtId="166" fontId="3" fillId="4" borderId="3" xfId="0" applyNumberFormat="1" applyFont="1" applyFill="1" applyBorder="1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7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5</xdr:col>
      <xdr:colOff>171451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GridLines="0" tabSelected="1" zoomScaleNormal="100" workbookViewId="0">
      <selection activeCell="J1" sqref="J1"/>
    </sheetView>
  </sheetViews>
  <sheetFormatPr defaultRowHeight="15" outlineLevelRow="2" x14ac:dyDescent="0.25"/>
  <cols>
    <col min="1" max="1" width="5.7109375" bestFit="1" customWidth="1"/>
    <col min="2" max="2" width="9.7109375" customWidth="1"/>
    <col min="3" max="3" width="17" customWidth="1"/>
    <col min="4" max="4" width="12.42578125" customWidth="1"/>
    <col min="5" max="5" width="14.85546875" bestFit="1" customWidth="1"/>
    <col min="6" max="6" width="9.7109375" bestFit="1" customWidth="1"/>
    <col min="7" max="7" width="10.5703125" bestFit="1" customWidth="1"/>
    <col min="8" max="9" width="10.5703125" customWidth="1"/>
    <col min="10" max="10" width="10.7109375" customWidth="1"/>
    <col min="11" max="11" width="69.5703125" customWidth="1"/>
  </cols>
  <sheetData>
    <row r="1" spans="1:11" ht="57" customHeight="1" x14ac:dyDescent="0.25">
      <c r="E1" s="1"/>
      <c r="F1" s="1"/>
      <c r="G1" s="1"/>
      <c r="H1" s="1"/>
      <c r="I1" s="1"/>
      <c r="J1" s="1"/>
    </row>
    <row r="2" spans="1:1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</row>
    <row r="4" spans="1:11" hidden="1" x14ac:dyDescent="0.25"/>
    <row r="5" spans="1:11" ht="25.5" customHeight="1" x14ac:dyDescent="0.25">
      <c r="A5" s="6" t="s">
        <v>2</v>
      </c>
      <c r="B5" s="7" t="s">
        <v>3</v>
      </c>
      <c r="C5" s="6" t="s">
        <v>4</v>
      </c>
      <c r="D5" s="6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9" t="s">
        <v>11</v>
      </c>
      <c r="K5" s="7" t="s">
        <v>12</v>
      </c>
    </row>
    <row r="6" spans="1:11" s="15" customFormat="1" ht="22.5" outlineLevel="2" x14ac:dyDescent="0.25">
      <c r="A6" s="10">
        <v>85</v>
      </c>
      <c r="B6" s="11">
        <v>43410</v>
      </c>
      <c r="C6" s="10" t="s">
        <v>13</v>
      </c>
      <c r="D6" s="10" t="s">
        <v>14</v>
      </c>
      <c r="E6" s="10" t="s">
        <v>15</v>
      </c>
      <c r="F6" s="12">
        <v>43045.631944444445</v>
      </c>
      <c r="G6" s="12" t="s">
        <v>16</v>
      </c>
      <c r="H6" s="10" t="s">
        <v>17</v>
      </c>
      <c r="I6" s="10" t="s">
        <v>18</v>
      </c>
      <c r="J6" s="13">
        <v>882.8</v>
      </c>
      <c r="K6" s="14" t="s">
        <v>19</v>
      </c>
    </row>
    <row r="7" spans="1:11" s="15" customFormat="1" ht="22.5" outlineLevel="2" x14ac:dyDescent="0.25">
      <c r="A7" s="10">
        <v>86</v>
      </c>
      <c r="B7" s="11">
        <v>43410</v>
      </c>
      <c r="C7" s="10" t="s">
        <v>13</v>
      </c>
      <c r="D7" s="10" t="s">
        <v>20</v>
      </c>
      <c r="E7" s="10" t="s">
        <v>21</v>
      </c>
      <c r="F7" s="12" t="s">
        <v>16</v>
      </c>
      <c r="G7" s="12">
        <v>43047.840277777781</v>
      </c>
      <c r="H7" s="10" t="s">
        <v>22</v>
      </c>
      <c r="I7" s="10" t="s">
        <v>23</v>
      </c>
      <c r="J7" s="13">
        <v>593.03</v>
      </c>
      <c r="K7" s="14" t="s">
        <v>19</v>
      </c>
    </row>
    <row r="8" spans="1:11" s="15" customFormat="1" outlineLevel="1" x14ac:dyDescent="0.25">
      <c r="A8" s="16"/>
      <c r="B8" s="17"/>
      <c r="C8" s="18" t="s">
        <v>24</v>
      </c>
      <c r="D8" s="19"/>
      <c r="E8" s="19"/>
      <c r="F8" s="20"/>
      <c r="G8" s="20"/>
      <c r="H8" s="19"/>
      <c r="I8" s="19"/>
      <c r="J8" s="21">
        <f>SUBTOTAL(9,J6:J7)</f>
        <v>1475.83</v>
      </c>
      <c r="K8" s="22"/>
    </row>
    <row r="9" spans="1:11" ht="22.5" outlineLevel="2" x14ac:dyDescent="0.25">
      <c r="A9" s="23">
        <v>84</v>
      </c>
      <c r="B9" s="24">
        <v>43410</v>
      </c>
      <c r="C9" s="23" t="s">
        <v>25</v>
      </c>
      <c r="D9" s="23" t="s">
        <v>26</v>
      </c>
      <c r="E9" s="23" t="s">
        <v>27</v>
      </c>
      <c r="F9" s="25">
        <v>43047.736111111109</v>
      </c>
      <c r="G9" s="25">
        <v>43048.888888888891</v>
      </c>
      <c r="H9" s="23" t="s">
        <v>28</v>
      </c>
      <c r="I9" s="23" t="s">
        <v>29</v>
      </c>
      <c r="J9" s="26">
        <v>1059.5999999999999</v>
      </c>
      <c r="K9" s="27" t="s">
        <v>30</v>
      </c>
    </row>
    <row r="10" spans="1:11" ht="22.5" outlineLevel="2" x14ac:dyDescent="0.25">
      <c r="A10" s="10">
        <v>87</v>
      </c>
      <c r="B10" s="11">
        <v>43410</v>
      </c>
      <c r="C10" s="10" t="s">
        <v>25</v>
      </c>
      <c r="D10" s="10" t="s">
        <v>20</v>
      </c>
      <c r="E10" s="10" t="s">
        <v>31</v>
      </c>
      <c r="F10" s="12">
        <v>43044.329861111109</v>
      </c>
      <c r="G10" s="12">
        <v>43045.840277777781</v>
      </c>
      <c r="H10" s="10" t="s">
        <v>22</v>
      </c>
      <c r="I10" s="10" t="s">
        <v>32</v>
      </c>
      <c r="J10" s="13">
        <v>1977.93</v>
      </c>
      <c r="K10" s="14" t="s">
        <v>33</v>
      </c>
    </row>
    <row r="11" spans="1:11" outlineLevel="1" x14ac:dyDescent="0.25">
      <c r="A11" s="16"/>
      <c r="B11" s="17"/>
      <c r="C11" s="18" t="s">
        <v>34</v>
      </c>
      <c r="D11" s="19"/>
      <c r="E11" s="19"/>
      <c r="F11" s="20"/>
      <c r="G11" s="20"/>
      <c r="H11" s="19"/>
      <c r="I11" s="19"/>
      <c r="J11" s="21">
        <f>SUBTOTAL(9,J9:J10)</f>
        <v>3037.5299999999997</v>
      </c>
      <c r="K11" s="22"/>
    </row>
    <row r="12" spans="1:11" ht="25.5" customHeight="1" outlineLevel="2" x14ac:dyDescent="0.25">
      <c r="A12" s="23">
        <v>81</v>
      </c>
      <c r="B12" s="24">
        <v>43410</v>
      </c>
      <c r="C12" s="23" t="s">
        <v>35</v>
      </c>
      <c r="D12" s="23" t="s">
        <v>36</v>
      </c>
      <c r="E12" s="23" t="s">
        <v>37</v>
      </c>
      <c r="F12" s="25">
        <v>43024.25</v>
      </c>
      <c r="G12" s="25">
        <v>43026.572916666664</v>
      </c>
      <c r="H12" s="23" t="s">
        <v>22</v>
      </c>
      <c r="I12" s="23" t="s">
        <v>38</v>
      </c>
      <c r="J12" s="26">
        <v>1177.3900000000001</v>
      </c>
      <c r="K12" s="27" t="s">
        <v>39</v>
      </c>
    </row>
    <row r="13" spans="1:11" outlineLevel="1" x14ac:dyDescent="0.25">
      <c r="A13" s="16"/>
      <c r="B13" s="17"/>
      <c r="C13" s="18" t="s">
        <v>40</v>
      </c>
      <c r="D13" s="19"/>
      <c r="E13" s="19"/>
      <c r="F13" s="20"/>
      <c r="G13" s="20"/>
      <c r="H13" s="19"/>
      <c r="I13" s="19"/>
      <c r="J13" s="21">
        <f>SUBTOTAL(9,J12:J12)</f>
        <v>1177.3900000000001</v>
      </c>
      <c r="K13" s="22"/>
    </row>
    <row r="14" spans="1:11" x14ac:dyDescent="0.25">
      <c r="A14" s="16"/>
      <c r="B14" s="17"/>
      <c r="C14" s="28" t="s">
        <v>41</v>
      </c>
      <c r="D14" s="19"/>
      <c r="E14" s="19"/>
      <c r="F14" s="20"/>
      <c r="G14" s="20"/>
      <c r="H14" s="19"/>
      <c r="I14" s="19"/>
      <c r="J14" s="21">
        <f>SUBTOTAL(9,J6:J12)</f>
        <v>5690.75</v>
      </c>
      <c r="K14" s="22"/>
    </row>
    <row r="15" spans="1:11" x14ac:dyDescent="0.25">
      <c r="A15" s="29"/>
      <c r="B15" s="30"/>
      <c r="C15" s="31"/>
      <c r="D15" s="31"/>
      <c r="E15" s="32"/>
      <c r="F15" s="32"/>
      <c r="G15" s="32"/>
      <c r="H15" s="32"/>
      <c r="I15" s="32"/>
      <c r="J15" s="32"/>
      <c r="K15" s="32"/>
    </row>
    <row r="16" spans="1:11" x14ac:dyDescent="0.25">
      <c r="A16" s="29"/>
      <c r="B16" s="30"/>
      <c r="C16" s="31"/>
      <c r="D16" s="31"/>
      <c r="E16" s="32"/>
      <c r="F16" s="32"/>
      <c r="G16" s="32"/>
      <c r="H16" s="32"/>
      <c r="I16" s="32"/>
      <c r="J16" s="32"/>
      <c r="K16" s="32"/>
    </row>
    <row r="17" spans="1:11" x14ac:dyDescent="0.25">
      <c r="A17" s="3" t="s">
        <v>42</v>
      </c>
      <c r="B17" s="4"/>
      <c r="C17" s="4"/>
      <c r="D17" s="4"/>
      <c r="E17" s="4"/>
      <c r="F17" s="4"/>
      <c r="G17" s="4"/>
      <c r="H17" s="4"/>
      <c r="I17" s="4"/>
      <c r="J17" s="4"/>
      <c r="K17" s="5"/>
    </row>
    <row r="18" spans="1:11" hidden="1" x14ac:dyDescent="0.25"/>
    <row r="19" spans="1:11" ht="22.5" x14ac:dyDescent="0.25">
      <c r="A19" s="6" t="s">
        <v>2</v>
      </c>
      <c r="B19" s="7" t="s">
        <v>3</v>
      </c>
      <c r="C19" s="6" t="s">
        <v>4</v>
      </c>
      <c r="D19" s="6" t="s">
        <v>5</v>
      </c>
      <c r="E19" s="8" t="s">
        <v>6</v>
      </c>
      <c r="F19" s="8" t="s">
        <v>7</v>
      </c>
      <c r="G19" s="8" t="s">
        <v>8</v>
      </c>
      <c r="H19" s="8" t="s">
        <v>9</v>
      </c>
      <c r="I19" s="8" t="s">
        <v>10</v>
      </c>
      <c r="J19" s="9" t="s">
        <v>11</v>
      </c>
      <c r="K19" s="7" t="s">
        <v>43</v>
      </c>
    </row>
    <row r="20" spans="1:11" ht="22.5" outlineLevel="2" x14ac:dyDescent="0.25">
      <c r="A20" s="10">
        <v>84</v>
      </c>
      <c r="B20" s="11">
        <v>43410</v>
      </c>
      <c r="C20" s="10" t="s">
        <v>44</v>
      </c>
      <c r="D20" s="10" t="s">
        <v>45</v>
      </c>
      <c r="E20" s="10" t="s">
        <v>27</v>
      </c>
      <c r="F20" s="12">
        <v>43047.736111111109</v>
      </c>
      <c r="G20" s="12">
        <v>43048.888888888891</v>
      </c>
      <c r="H20" s="10" t="s">
        <v>46</v>
      </c>
      <c r="I20" s="10" t="s">
        <v>29</v>
      </c>
      <c r="J20" s="13">
        <v>1059.5999999999999</v>
      </c>
      <c r="K20" s="14" t="s">
        <v>30</v>
      </c>
    </row>
    <row r="21" spans="1:11" outlineLevel="1" x14ac:dyDescent="0.25">
      <c r="A21" s="16"/>
      <c r="B21" s="17"/>
      <c r="C21" s="18" t="s">
        <v>47</v>
      </c>
      <c r="D21" s="19"/>
      <c r="E21" s="19"/>
      <c r="F21" s="20"/>
      <c r="G21" s="20"/>
      <c r="H21" s="19"/>
      <c r="I21" s="19"/>
      <c r="J21" s="21">
        <f>SUBTOTAL(9,J20:J20)</f>
        <v>1059.5999999999999</v>
      </c>
      <c r="K21" s="22"/>
    </row>
    <row r="22" spans="1:11" ht="22.5" outlineLevel="2" x14ac:dyDescent="0.25">
      <c r="A22" s="23">
        <v>82</v>
      </c>
      <c r="B22" s="24">
        <v>43410</v>
      </c>
      <c r="C22" s="23" t="s">
        <v>48</v>
      </c>
      <c r="D22" s="23" t="s">
        <v>49</v>
      </c>
      <c r="E22" s="23" t="s">
        <v>50</v>
      </c>
      <c r="F22" s="25">
        <v>43041.305555555555</v>
      </c>
      <c r="G22" s="25">
        <v>43041.354861111111</v>
      </c>
      <c r="H22" s="23" t="s">
        <v>46</v>
      </c>
      <c r="I22" s="23" t="s">
        <v>51</v>
      </c>
      <c r="J22" s="26">
        <v>1020.8</v>
      </c>
      <c r="K22" s="27" t="s">
        <v>52</v>
      </c>
    </row>
    <row r="23" spans="1:11" ht="22.5" outlineLevel="2" x14ac:dyDescent="0.25">
      <c r="A23" s="10">
        <v>83</v>
      </c>
      <c r="B23" s="11">
        <v>43410</v>
      </c>
      <c r="C23" s="10" t="s">
        <v>48</v>
      </c>
      <c r="D23" s="10" t="s">
        <v>45</v>
      </c>
      <c r="E23" s="10" t="s">
        <v>53</v>
      </c>
      <c r="F23" s="12">
        <v>43042.780555555553</v>
      </c>
      <c r="G23" s="12">
        <v>43042.822916666664</v>
      </c>
      <c r="H23" s="10" t="s">
        <v>17</v>
      </c>
      <c r="I23" s="10" t="s">
        <v>54</v>
      </c>
      <c r="J23" s="13">
        <v>535.79999999999995</v>
      </c>
      <c r="K23" s="14" t="s">
        <v>52</v>
      </c>
    </row>
    <row r="24" spans="1:11" outlineLevel="1" x14ac:dyDescent="0.25">
      <c r="A24" s="16"/>
      <c r="B24" s="17"/>
      <c r="C24" s="18" t="s">
        <v>55</v>
      </c>
      <c r="D24" s="19"/>
      <c r="E24" s="19"/>
      <c r="F24" s="20"/>
      <c r="G24" s="20"/>
      <c r="H24" s="19"/>
      <c r="I24" s="19"/>
      <c r="J24" s="21">
        <f>SUBTOTAL(9,J22:J23)</f>
        <v>1556.6</v>
      </c>
      <c r="K24" s="22"/>
    </row>
    <row r="25" spans="1:11" x14ac:dyDescent="0.25">
      <c r="A25" s="16"/>
      <c r="B25" s="17"/>
      <c r="C25" s="28" t="s">
        <v>56</v>
      </c>
      <c r="D25" s="19"/>
      <c r="E25" s="19"/>
      <c r="F25" s="20"/>
      <c r="G25" s="20"/>
      <c r="H25" s="19"/>
      <c r="I25" s="19"/>
      <c r="J25" s="21">
        <f>SUBTOTAL(9,J20:J23)</f>
        <v>2616.1999999999998</v>
      </c>
      <c r="K25" s="22"/>
    </row>
    <row r="28" spans="1:11" x14ac:dyDescent="0.25">
      <c r="A28" s="2" t="s">
        <v>57</v>
      </c>
      <c r="B28" s="2"/>
      <c r="C28" s="2"/>
      <c r="D28" s="2"/>
      <c r="E28" s="2"/>
      <c r="F28" s="2"/>
    </row>
    <row r="29" spans="1:11" x14ac:dyDescent="0.25">
      <c r="A29" s="33"/>
      <c r="B29" s="34"/>
      <c r="C29" s="34"/>
      <c r="D29" s="34"/>
      <c r="E29" s="28" t="s">
        <v>41</v>
      </c>
      <c r="F29" s="35">
        <f>J14</f>
        <v>5690.75</v>
      </c>
    </row>
    <row r="30" spans="1:11" x14ac:dyDescent="0.25">
      <c r="A30" s="33"/>
      <c r="B30" s="34"/>
      <c r="C30" s="34"/>
      <c r="D30" s="34"/>
      <c r="E30" s="28" t="s">
        <v>56</v>
      </c>
      <c r="F30" s="35">
        <f>J25</f>
        <v>2616.1999999999998</v>
      </c>
    </row>
    <row r="31" spans="1:11" x14ac:dyDescent="0.25">
      <c r="A31" s="33"/>
      <c r="B31" s="34"/>
      <c r="C31" s="34"/>
      <c r="D31" s="34"/>
      <c r="E31" s="28" t="s">
        <v>58</v>
      </c>
      <c r="F31" s="35">
        <f t="shared" ref="F31" si="0">SUM(F29:F30)</f>
        <v>8306.9500000000007</v>
      </c>
    </row>
    <row r="33" spans="1:1" x14ac:dyDescent="0.25">
      <c r="A33" t="s">
        <v>59</v>
      </c>
    </row>
  </sheetData>
  <mergeCells count="4">
    <mergeCell ref="A2:K2"/>
    <mergeCell ref="A3:K3"/>
    <mergeCell ref="A17:K17"/>
    <mergeCell ref="A28:F28"/>
  </mergeCells>
  <conditionalFormatting sqref="A15:I16">
    <cfRule type="expression" dxfId="6" priority="13">
      <formula>OR(#REF!="",AND(#REF!&lt;&gt;"",#REF!=""))</formula>
    </cfRule>
  </conditionalFormatting>
  <conditionalFormatting sqref="A15:I16">
    <cfRule type="expression" priority="14">
      <formula>OR(#REF!="",AND(#REF!&lt;&gt;"",#REF!=""))</formula>
    </cfRule>
  </conditionalFormatting>
  <conditionalFormatting sqref="K15:K16">
    <cfRule type="expression" dxfId="5" priority="11">
      <formula>OR(#REF!="",AND(#REF!&lt;&gt;"",#REF!=""))</formula>
    </cfRule>
  </conditionalFormatting>
  <conditionalFormatting sqref="K15:K16">
    <cfRule type="expression" priority="12">
      <formula>OR(#REF!="",AND(#REF!&lt;&gt;"",#REF!=""))</formula>
    </cfRule>
  </conditionalFormatting>
  <conditionalFormatting sqref="A29:E31">
    <cfRule type="expression" dxfId="4" priority="9">
      <formula>OR(#REF!="",AND(#REF!&lt;&gt;"",#REF!=""))</formula>
    </cfRule>
  </conditionalFormatting>
  <conditionalFormatting sqref="A29:E31">
    <cfRule type="expression" priority="10">
      <formula>OR(#REF!="",AND(#REF!&lt;&gt;"",#REF!=""))</formula>
    </cfRule>
  </conditionalFormatting>
  <conditionalFormatting sqref="F31 F29">
    <cfRule type="expression" dxfId="3" priority="7">
      <formula>OR(#REF!="",AND(#REF!&lt;&gt;"",#REF!=""))</formula>
    </cfRule>
  </conditionalFormatting>
  <conditionalFormatting sqref="F31 F29">
    <cfRule type="expression" priority="8">
      <formula>OR(#REF!="",AND(#REF!&lt;&gt;"",#REF!=""))</formula>
    </cfRule>
  </conditionalFormatting>
  <conditionalFormatting sqref="F30">
    <cfRule type="expression" dxfId="2" priority="5">
      <formula>OR(#REF!="",AND(#REF!&lt;&gt;"",#REF!=""))</formula>
    </cfRule>
  </conditionalFormatting>
  <conditionalFormatting sqref="F30">
    <cfRule type="expression" priority="6">
      <formula>OR(#REF!="",AND(#REF!&lt;&gt;"",#REF!=""))</formula>
    </cfRule>
  </conditionalFormatting>
  <conditionalFormatting sqref="C14">
    <cfRule type="expression" dxfId="1" priority="3">
      <formula>OR(#REF!="",AND(#REF!&lt;&gt;"",#REF!=""))</formula>
    </cfRule>
  </conditionalFormatting>
  <conditionalFormatting sqref="C14">
    <cfRule type="expression" priority="4">
      <formula>OR(#REF!="",AND(#REF!&lt;&gt;"",#REF!=""))</formula>
    </cfRule>
  </conditionalFormatting>
  <conditionalFormatting sqref="C25">
    <cfRule type="expression" dxfId="0" priority="1">
      <formula>OR(#REF!="",AND(#REF!&lt;&gt;"",#REF!=""))</formula>
    </cfRule>
  </conditionalFormatting>
  <conditionalFormatting sqref="C25">
    <cfRule type="expression" priority="2">
      <formula>OR(#REF!="",AND(#REF!&lt;&gt;"",#REF!=""))</formula>
    </cfRule>
  </conditionalFormatting>
  <pageMargins left="0.51181102362204722" right="0.51181102362204722" top="0.78740157480314965" bottom="0.78740157480314965" header="0.31496062992125984" footer="0.31496062992125984"/>
  <pageSetup paperSize="9" scale="74" fitToHeight="0" orientation="landscape" horizontalDpi="4294967295" verticalDpi="4294967295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 Pereira de Sousa</cp:lastModifiedBy>
  <cp:lastPrinted>2018-01-03T17:26:02Z</cp:lastPrinted>
  <dcterms:created xsi:type="dcterms:W3CDTF">2018-01-03T17:21:12Z</dcterms:created>
  <dcterms:modified xsi:type="dcterms:W3CDTF">2018-01-03T17:26:08Z</dcterms:modified>
</cp:coreProperties>
</file>