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20"/>
  </bookViews>
  <sheets>
    <sheet name="F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6" i="1"/>
  <c r="J21" i="1" s="1"/>
  <c r="F26" i="1" s="1"/>
  <c r="J8" i="1"/>
  <c r="F25" i="1" s="1"/>
  <c r="J7" i="1"/>
  <c r="F27" i="1" l="1"/>
</calcChain>
</file>

<file path=xl/sharedStrings.xml><?xml version="1.0" encoding="utf-8"?>
<sst xmlns="http://schemas.openxmlformats.org/spreadsheetml/2006/main" count="73" uniqueCount="49">
  <si>
    <t>PASSAGENS AÉREAS - FEVEREIRO/2018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</si>
  <si>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</si>
  <si>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</si>
  <si>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</si>
  <si>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</si>
  <si>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</si>
  <si>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</si>
  <si>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</si>
  <si>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</si>
  <si>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</si>
  <si>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</si>
  <si>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</si>
  <si>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</si>
  <si>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Lilian Laudina Caovilla</t>
  </si>
  <si>
    <t>Empregado</t>
  </si>
  <si>
    <t>Chapecó ↔ Florianópolis</t>
  </si>
  <si>
    <t xml:space="preserve"> Avianca </t>
  </si>
  <si>
    <t>NGT95R</t>
  </si>
  <si>
    <t xml:space="preserve">31/01 08h30min 17h30min e 01/02 08h30min 11h - Reunião da Fiscalização </t>
  </si>
  <si>
    <t>Lilian Laudina Caovilla Total</t>
  </si>
  <si>
    <t>Total - Funcionários</t>
  </si>
  <si>
    <t>CONSELHEIROS/CONVIDADOS</t>
  </si>
  <si>
    <t>Descrição</t>
  </si>
  <si>
    <t>Daniela Pareja Garcia Sarmento</t>
  </si>
  <si>
    <t>Conselheiro</t>
  </si>
  <si>
    <t>Navegantes → São Paulo (CGH)</t>
  </si>
  <si>
    <t>Latam</t>
  </si>
  <si>
    <t>NPQIMV</t>
  </si>
  <si>
    <t>08/02 09h 18h - Encontro de Presidentes em São Paulo</t>
  </si>
  <si>
    <t>Navegantes ← São Paulo (CGH)</t>
  </si>
  <si>
    <t>Gol</t>
  </si>
  <si>
    <t>FEH5XY</t>
  </si>
  <si>
    <t>Daniela Pareja Garcia Sarmento Total</t>
  </si>
  <si>
    <t>Maurício Andre Giusti</t>
  </si>
  <si>
    <t>Avianca</t>
  </si>
  <si>
    <t>S5BFZS</t>
  </si>
  <si>
    <t>16/01 13h30min 17h30min - 1ª Reunião Ordinária COA-CAU/SC</t>
  </si>
  <si>
    <t>Chapecó → Florianópolis</t>
  </si>
  <si>
    <t>-</t>
  </si>
  <si>
    <t>LKO6U4</t>
  </si>
  <si>
    <t>02/02 08h30 12h30 - 76ª Reunião Plenária do CAU/SC</t>
  </si>
  <si>
    <t>Chapecó ← Florianópolis</t>
  </si>
  <si>
    <t>Azul</t>
  </si>
  <si>
    <t>LEYZ8D</t>
  </si>
  <si>
    <t>Maurício Andre Giusti Total</t>
  </si>
  <si>
    <t>Total - Conselheiros e Convidados</t>
  </si>
  <si>
    <t>RESUMO DE FEVEREIRO</t>
  </si>
  <si>
    <t>Total Geral</t>
  </si>
  <si>
    <t>Publicado em 05/04/2018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</si>
</sst>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4" borderId="2" xfId="0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Normal="100" workbookViewId="0">
      <selection activeCell="K17" sqref="K17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idden="1" x14ac:dyDescent="0.25"/>
    <row r="5" spans="1:11" ht="25.5" customHeight="1" x14ac:dyDescent="0.25">
      <c r="A5" s="6" t="s">
        <v>2</v>
      </c>
      <c r="B5" s="7" t="s">
        <v>3</v>
      </c>
      <c r="C5" s="6" t="s">
        <v>4</v>
      </c>
      <c r="D5" s="6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  <c r="K5" s="7" t="s">
        <v>12</v>
      </c>
    </row>
    <row r="6" spans="1:11" ht="22.5" outlineLevel="2" x14ac:dyDescent="0.25">
      <c r="A6" s="10">
        <v>2</v>
      </c>
      <c r="B6" s="11">
        <v>43133</v>
      </c>
      <c r="C6" s="10" t="s">
        <v>13</v>
      </c>
      <c r="D6" s="10" t="s">
        <v>14</v>
      </c>
      <c r="E6" s="10" t="s">
        <v>15</v>
      </c>
      <c r="F6" s="12">
        <v>43131.25</v>
      </c>
      <c r="G6" s="12">
        <v>43132.534722222219</v>
      </c>
      <c r="H6" s="10" t="s">
        <v>16</v>
      </c>
      <c r="I6" s="10" t="s">
        <v>17</v>
      </c>
      <c r="J6" s="13">
        <v>820.27</v>
      </c>
      <c r="K6" s="14" t="s">
        <v>18</v>
      </c>
    </row>
    <row r="7" spans="1:11" outlineLevel="1" x14ac:dyDescent="0.25">
      <c r="A7" s="15"/>
      <c r="B7" s="16"/>
      <c r="C7" s="17" t="s">
        <v>19</v>
      </c>
      <c r="D7" s="18"/>
      <c r="E7" s="18"/>
      <c r="F7" s="19"/>
      <c r="G7" s="19"/>
      <c r="H7" s="18"/>
      <c r="I7" s="18"/>
      <c r="J7" s="20">
        <f>SUBTOTAL(9,J6:J6)</f>
        <v>820.27</v>
      </c>
      <c r="K7" s="21"/>
    </row>
    <row r="8" spans="1:11" x14ac:dyDescent="0.25">
      <c r="A8" s="15"/>
      <c r="B8" s="16"/>
      <c r="C8" s="22" t="s">
        <v>20</v>
      </c>
      <c r="D8" s="18"/>
      <c r="E8" s="18"/>
      <c r="F8" s="19"/>
      <c r="G8" s="19"/>
      <c r="H8" s="18"/>
      <c r="I8" s="18"/>
      <c r="J8" s="20">
        <f>SUBTOTAL(9,J6:J6)</f>
        <v>820.27</v>
      </c>
      <c r="K8" s="21"/>
    </row>
    <row r="9" spans="1:11" s="27" customFormat="1" x14ac:dyDescent="0.25">
      <c r="A9" s="23"/>
      <c r="B9" s="24"/>
      <c r="C9" s="25"/>
      <c r="D9" s="25"/>
      <c r="E9" s="26"/>
      <c r="F9" s="26"/>
      <c r="G9" s="26"/>
      <c r="H9" s="26"/>
      <c r="I9" s="26"/>
      <c r="J9" s="26"/>
      <c r="K9" s="26"/>
    </row>
    <row r="10" spans="1:11" s="27" customFormat="1" x14ac:dyDescent="0.25">
      <c r="A10" s="23"/>
      <c r="B10" s="24"/>
      <c r="C10" s="25"/>
      <c r="D10" s="25"/>
      <c r="E10" s="26"/>
      <c r="F10" s="26"/>
      <c r="G10" s="26"/>
      <c r="H10" s="26"/>
      <c r="I10" s="26"/>
      <c r="J10" s="26"/>
      <c r="K10" s="26"/>
    </row>
    <row r="11" spans="1:11" x14ac:dyDescent="0.25">
      <c r="A11" s="3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idden="1" x14ac:dyDescent="0.25"/>
    <row r="13" spans="1:11" ht="25.5" customHeight="1" x14ac:dyDescent="0.25">
      <c r="A13" s="6" t="s">
        <v>2</v>
      </c>
      <c r="B13" s="7" t="s">
        <v>3</v>
      </c>
      <c r="C13" s="6" t="s">
        <v>4</v>
      </c>
      <c r="D13" s="6" t="s">
        <v>5</v>
      </c>
      <c r="E13" s="8" t="s">
        <v>6</v>
      </c>
      <c r="F13" s="8" t="s">
        <v>7</v>
      </c>
      <c r="G13" s="8" t="s">
        <v>8</v>
      </c>
      <c r="H13" s="8" t="s">
        <v>9</v>
      </c>
      <c r="I13" s="8" t="s">
        <v>10</v>
      </c>
      <c r="J13" s="9" t="s">
        <v>11</v>
      </c>
      <c r="K13" s="7" t="s">
        <v>22</v>
      </c>
    </row>
    <row r="14" spans="1:11" ht="22.5" outlineLevel="2" x14ac:dyDescent="0.25">
      <c r="A14" s="10">
        <v>3</v>
      </c>
      <c r="B14" s="11">
        <v>43133</v>
      </c>
      <c r="C14" s="10" t="s">
        <v>23</v>
      </c>
      <c r="D14" s="10" t="s">
        <v>24</v>
      </c>
      <c r="E14" s="10" t="s">
        <v>25</v>
      </c>
      <c r="F14" s="12">
        <v>43139.270833333336</v>
      </c>
      <c r="G14" s="12">
        <v>43139.3125</v>
      </c>
      <c r="H14" s="10" t="s">
        <v>26</v>
      </c>
      <c r="I14" s="10" t="s">
        <v>27</v>
      </c>
      <c r="J14" s="13">
        <v>456.39</v>
      </c>
      <c r="K14" s="14" t="s">
        <v>28</v>
      </c>
    </row>
    <row r="15" spans="1:11" ht="22.5" outlineLevel="2" x14ac:dyDescent="0.25">
      <c r="A15" s="10">
        <v>4</v>
      </c>
      <c r="B15" s="11">
        <v>43145</v>
      </c>
      <c r="C15" s="10" t="s">
        <v>23</v>
      </c>
      <c r="D15" s="10" t="s">
        <v>24</v>
      </c>
      <c r="E15" s="10" t="s">
        <v>29</v>
      </c>
      <c r="F15" s="12">
        <v>43139.809027777781</v>
      </c>
      <c r="G15" s="12">
        <v>43139.850694444445</v>
      </c>
      <c r="H15" s="10" t="s">
        <v>30</v>
      </c>
      <c r="I15" s="10" t="s">
        <v>31</v>
      </c>
      <c r="J15" s="13">
        <v>728.8</v>
      </c>
      <c r="K15" s="14" t="s">
        <v>28</v>
      </c>
    </row>
    <row r="16" spans="1:11" outlineLevel="1" x14ac:dyDescent="0.25">
      <c r="A16" s="28"/>
      <c r="B16" s="29"/>
      <c r="C16" s="17" t="s">
        <v>32</v>
      </c>
      <c r="D16" s="30"/>
      <c r="E16" s="30"/>
      <c r="F16" s="31"/>
      <c r="G16" s="31"/>
      <c r="H16" s="32"/>
      <c r="I16" s="30"/>
      <c r="J16" s="33">
        <f>SUBTOTAL(9,J14:J15)</f>
        <v>1185.19</v>
      </c>
      <c r="K16" s="34"/>
    </row>
    <row r="17" spans="1:11" ht="22.5" outlineLevel="2" x14ac:dyDescent="0.25">
      <c r="A17" s="10">
        <v>1</v>
      </c>
      <c r="B17" s="11">
        <v>43136</v>
      </c>
      <c r="C17" s="10" t="s">
        <v>33</v>
      </c>
      <c r="D17" s="10" t="s">
        <v>24</v>
      </c>
      <c r="E17" s="10" t="s">
        <v>15</v>
      </c>
      <c r="F17" s="12">
        <v>43116.25</v>
      </c>
      <c r="G17" s="12">
        <v>43116.986111111109</v>
      </c>
      <c r="H17" s="10" t="s">
        <v>34</v>
      </c>
      <c r="I17" s="10" t="s">
        <v>35</v>
      </c>
      <c r="J17" s="13">
        <v>681.27</v>
      </c>
      <c r="K17" s="14" t="s">
        <v>36</v>
      </c>
    </row>
    <row r="18" spans="1:11" ht="22.5" outlineLevel="2" x14ac:dyDescent="0.25">
      <c r="A18" s="10">
        <v>5</v>
      </c>
      <c r="B18" s="11">
        <v>43133</v>
      </c>
      <c r="C18" s="10" t="s">
        <v>33</v>
      </c>
      <c r="D18" s="10" t="s">
        <v>24</v>
      </c>
      <c r="E18" s="10" t="s">
        <v>37</v>
      </c>
      <c r="F18" s="12">
        <v>43133.25</v>
      </c>
      <c r="G18" s="12" t="s">
        <v>38</v>
      </c>
      <c r="H18" s="10" t="s">
        <v>34</v>
      </c>
      <c r="I18" s="10" t="s">
        <v>39</v>
      </c>
      <c r="J18" s="13">
        <v>442.49</v>
      </c>
      <c r="K18" s="14" t="s">
        <v>40</v>
      </c>
    </row>
    <row r="19" spans="1:11" ht="22.5" outlineLevel="2" x14ac:dyDescent="0.25">
      <c r="A19" s="10">
        <v>6</v>
      </c>
      <c r="B19" s="11">
        <v>43133</v>
      </c>
      <c r="C19" s="10" t="s">
        <v>33</v>
      </c>
      <c r="D19" s="10" t="s">
        <v>24</v>
      </c>
      <c r="E19" s="10" t="s">
        <v>41</v>
      </c>
      <c r="F19" s="12" t="s">
        <v>38</v>
      </c>
      <c r="G19" s="12">
        <v>43135.659722222219</v>
      </c>
      <c r="H19" s="10" t="s">
        <v>42</v>
      </c>
      <c r="I19" s="10" t="s">
        <v>43</v>
      </c>
      <c r="J19" s="13">
        <v>307.02</v>
      </c>
      <c r="K19" s="14" t="s">
        <v>40</v>
      </c>
    </row>
    <row r="20" spans="1:11" outlineLevel="1" x14ac:dyDescent="0.25">
      <c r="A20" s="28"/>
      <c r="B20" s="29"/>
      <c r="C20" s="17" t="s">
        <v>44</v>
      </c>
      <c r="D20" s="30"/>
      <c r="E20" s="30"/>
      <c r="F20" s="31"/>
      <c r="G20" s="31"/>
      <c r="H20" s="30"/>
      <c r="I20" s="30"/>
      <c r="J20" s="33">
        <f>SUBTOTAL(9,J17:J19)</f>
        <v>1430.78</v>
      </c>
      <c r="K20" s="34"/>
    </row>
    <row r="21" spans="1:11" x14ac:dyDescent="0.25">
      <c r="A21" s="28"/>
      <c r="B21" s="29"/>
      <c r="C21" s="22" t="s">
        <v>45</v>
      </c>
      <c r="D21" s="30"/>
      <c r="E21" s="30"/>
      <c r="F21" s="31"/>
      <c r="G21" s="31"/>
      <c r="H21" s="30"/>
      <c r="I21" s="30"/>
      <c r="J21" s="33">
        <f>SUBTOTAL(9,J14:J19)</f>
        <v>2615.9699999999998</v>
      </c>
      <c r="K21" s="34"/>
    </row>
    <row r="24" spans="1:11" x14ac:dyDescent="0.25">
      <c r="A24" s="2" t="s">
        <v>46</v>
      </c>
      <c r="B24" s="2"/>
      <c r="C24" s="2"/>
      <c r="D24" s="2"/>
      <c r="E24" s="2"/>
      <c r="F24" s="2"/>
    </row>
    <row r="25" spans="1:11" x14ac:dyDescent="0.25">
      <c r="A25" s="35"/>
      <c r="B25" s="36"/>
      <c r="C25" s="36"/>
      <c r="D25" s="36"/>
      <c r="E25" s="22" t="s">
        <v>20</v>
      </c>
      <c r="F25" s="37">
        <f>J8</f>
        <v>820.27</v>
      </c>
    </row>
    <row r="26" spans="1:11" x14ac:dyDescent="0.25">
      <c r="A26" s="35"/>
      <c r="B26" s="36"/>
      <c r="C26" s="36"/>
      <c r="D26" s="36"/>
      <c r="E26" s="22" t="s">
        <v>45</v>
      </c>
      <c r="F26" s="37">
        <f>J21</f>
        <v>2615.9699999999998</v>
      </c>
    </row>
    <row r="27" spans="1:11" x14ac:dyDescent="0.25">
      <c r="A27" s="35"/>
      <c r="B27" s="36"/>
      <c r="C27" s="36"/>
      <c r="D27" s="36"/>
      <c r="E27" s="22" t="s">
        <v>47</v>
      </c>
      <c r="F27" s="37">
        <f t="shared" ref="F27" si="0">SUM(F25:F26)</f>
        <v>3436.24</v>
      </c>
    </row>
    <row r="29" spans="1:11" x14ac:dyDescent="0.25">
      <c r="A29" s="38" t="s">
        <v>48</v>
      </c>
      <c r="B29" s="38"/>
      <c r="C29" s="38"/>
      <c r="D29" s="38"/>
      <c r="E29" s="38"/>
      <c r="F29" s="38"/>
      <c r="G29" s="38"/>
    </row>
  </sheetData>
  <mergeCells count="5">
    <mergeCell ref="A2:K2"/>
    <mergeCell ref="A3:K3"/>
    <mergeCell ref="A11:K11"/>
    <mergeCell ref="A24:F24"/>
    <mergeCell ref="A29:G29"/>
  </mergeCells>
  <conditionalFormatting sqref="A9:I10">
    <cfRule type="expression" dxfId="6" priority="13">
      <formula>OR(#REF!="",AND(#REF!&lt;&gt;"",#REF!=""))</formula>
    </cfRule>
  </conditionalFormatting>
  <conditionalFormatting sqref="A9:I10">
    <cfRule type="expression" priority="14">
      <formula>OR(#REF!="",AND(#REF!&lt;&gt;"",#REF!=""))</formula>
    </cfRule>
  </conditionalFormatting>
  <conditionalFormatting sqref="K9:K10">
    <cfRule type="expression" dxfId="5" priority="11">
      <formula>OR(#REF!="",AND(#REF!&lt;&gt;"",#REF!=""))</formula>
    </cfRule>
  </conditionalFormatting>
  <conditionalFormatting sqref="K9:K10">
    <cfRule type="expression" priority="12">
      <formula>OR(#REF!="",AND(#REF!&lt;&gt;"",#REF!=""))</formula>
    </cfRule>
  </conditionalFormatting>
  <conditionalFormatting sqref="A25:E27">
    <cfRule type="expression" dxfId="4" priority="9">
      <formula>OR(#REF!="",AND(#REF!&lt;&gt;"",#REF!=""))</formula>
    </cfRule>
  </conditionalFormatting>
  <conditionalFormatting sqref="A25:E27">
    <cfRule type="expression" priority="10">
      <formula>OR(#REF!="",AND(#REF!&lt;&gt;"",#REF!=""))</formula>
    </cfRule>
  </conditionalFormatting>
  <conditionalFormatting sqref="F27 F25">
    <cfRule type="expression" dxfId="3" priority="7">
      <formula>OR(#REF!="",AND(#REF!&lt;&gt;"",#REF!=""))</formula>
    </cfRule>
  </conditionalFormatting>
  <conditionalFormatting sqref="F27 F25">
    <cfRule type="expression" priority="8">
      <formula>OR(#REF!="",AND(#REF!&lt;&gt;"",#REF!=""))</formula>
    </cfRule>
  </conditionalFormatting>
  <conditionalFormatting sqref="F26">
    <cfRule type="expression" dxfId="2" priority="5">
      <formula>OR(#REF!="",AND(#REF!&lt;&gt;"",#REF!=""))</formula>
    </cfRule>
  </conditionalFormatting>
  <conditionalFormatting sqref="F26">
    <cfRule type="expression" priority="6">
      <formula>OR(#REF!="",AND(#REF!&lt;&gt;"",#REF!=""))</formula>
    </cfRule>
  </conditionalFormatting>
  <conditionalFormatting sqref="C8">
    <cfRule type="expression" dxfId="1" priority="3">
      <formula>OR(#REF!="",AND(#REF!&lt;&gt;"",#REF!=""))</formula>
    </cfRule>
  </conditionalFormatting>
  <conditionalFormatting sqref="C8">
    <cfRule type="expression" priority="4">
      <formula>OR(#REF!="",AND(#REF!&lt;&gt;"",#REF!=""))</formula>
    </cfRule>
  </conditionalFormatting>
  <conditionalFormatting sqref="C21">
    <cfRule type="expression" dxfId="0" priority="1">
      <formula>OR(#REF!="",AND(#REF!&lt;&gt;"",#REF!=""))</formula>
    </cfRule>
  </conditionalFormatting>
  <conditionalFormatting sqref="C2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2018-04-05T18:56:25Z</dcterms:created>
  <dcterms:modified xsi:type="dcterms:W3CDTF">2018-04-05T18:57:11Z</dcterms:modified>
</cp:coreProperties>
</file>