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_2018\"/>
    </mc:Choice>
  </mc:AlternateContent>
  <bookViews>
    <workbookView xWindow="0" yWindow="0" windowWidth="20490" windowHeight="7620"/>
  </bookViews>
  <sheets>
    <sheet name="M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0" i="1"/>
  <c r="J27" i="1"/>
  <c r="J24" i="1"/>
  <c r="J22" i="1"/>
  <c r="J33" i="1" s="1"/>
  <c r="F38" i="1" s="1"/>
  <c r="J19" i="1"/>
  <c r="J16" i="1"/>
  <c r="J9" i="1"/>
  <c r="F37" i="1" s="1"/>
  <c r="J8" i="1"/>
  <c r="F39" i="1" l="1"/>
</calcChain>
</file>

<file path=xl/sharedStrings.xml><?xml version="1.0" encoding="utf-8"?>
<sst xmlns="http://schemas.openxmlformats.org/spreadsheetml/2006/main" count="127" uniqueCount="76">
  <si>
    <t>PASSAGENS AÉREAS - MAIO/2018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</si>
  <si>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</si>
  <si>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</si>
  <si>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</si>
  <si>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</si>
  <si>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</si>
  <si>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</si>
  <si>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</si>
  <si>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</si>
  <si>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</si>
  <si>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</si>
  <si>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</si>
  <si>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</si>
  <si>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Manuela Cavallazzi</t>
  </si>
  <si>
    <t>Empregado</t>
  </si>
  <si>
    <t>Florianópolis → Rio de Janeiro</t>
  </si>
  <si>
    <t>-</t>
  </si>
  <si>
    <t>Gol</t>
  </si>
  <si>
    <t>ZIJ97M</t>
  </si>
  <si>
    <t xml:space="preserve">19/04 19h e 20/04 09h 18h - 14º Seminário Regional da Comissão de Ética e Disciplina do CAU/BR – Região Sudeste </t>
  </si>
  <si>
    <t>Florianópolis ← Rio de Janeiro</t>
  </si>
  <si>
    <t>Avianca</t>
  </si>
  <si>
    <t>S8G5LI</t>
  </si>
  <si>
    <t>Manuela Cavallazzi Total</t>
  </si>
  <si>
    <t>Total - Funcionários</t>
  </si>
  <si>
    <t>CONSELHEIROS/CONVIDADOS</t>
  </si>
  <si>
    <t>Descrição</t>
  </si>
  <si>
    <t>Claudia Elisa Poletto</t>
  </si>
  <si>
    <t>Conselheiro</t>
  </si>
  <si>
    <t>Florianópolis ↔ Rio de Janeiro</t>
  </si>
  <si>
    <t>VGBHZM</t>
  </si>
  <si>
    <t>Claudia Elisa Poletto Total</t>
  </si>
  <si>
    <t>Daniela Pareja Garcia Sarmento</t>
  </si>
  <si>
    <t>Navegantes → Rio de Janeiro</t>
  </si>
  <si>
    <t>Azul</t>
  </si>
  <si>
    <t>WCLS5Z</t>
  </si>
  <si>
    <t>27/06 e 29/06 - 3ª Reunião do Fórum de Presidentes do CAU - Rio de Janeiro.</t>
  </si>
  <si>
    <t xml:space="preserve">Navegantes ← Rio de Janeiro </t>
  </si>
  <si>
    <t>EJIE6G</t>
  </si>
  <si>
    <t>Daniela Pareja Garcia Sarmento Total</t>
  </si>
  <si>
    <t>Eduardo Mario Reese</t>
  </si>
  <si>
    <t>Convidado</t>
  </si>
  <si>
    <t>Buenos Aires → Florianópolis</t>
  </si>
  <si>
    <t>GOL</t>
  </si>
  <si>
    <t>JFNRNV</t>
  </si>
  <si>
    <t>27/04 8h - Seminário O Direito à Moradia e a Cidade</t>
  </si>
  <si>
    <t>Buenos Aires ← Florianópolis</t>
  </si>
  <si>
    <t>MDJ69G</t>
  </si>
  <si>
    <t>Eduardo Mario Reese Total</t>
  </si>
  <si>
    <t>Leonardo Porto Bragaglia</t>
  </si>
  <si>
    <t>Chapecó ↔ Florianópolis</t>
  </si>
  <si>
    <t>TNVRZD</t>
  </si>
  <si>
    <t xml:space="preserve">13/04 08h30min 12h30min - 78ª Sessão Plenária Ordinária do CAU/SC </t>
  </si>
  <si>
    <t>Leonardo Porto Bragaglia Total</t>
  </si>
  <si>
    <t>Luciana Rubino</t>
  </si>
  <si>
    <t>Brasília → Florianópolis</t>
  </si>
  <si>
    <t>CI2JNM</t>
  </si>
  <si>
    <t xml:space="preserve">06/04 08h 10h - Reunião sobre Lei de Licitações em Santa Catarina com os Deputados Federais Celso Maldaner e Valdir Colatto </t>
  </si>
  <si>
    <t>Brasília ← Navegantes</t>
  </si>
  <si>
    <t>Luciana Rubino Total</t>
  </si>
  <si>
    <t>Renato Viana</t>
  </si>
  <si>
    <t>Brasilia → Florianópolis</t>
  </si>
  <si>
    <t>NJKFMP</t>
  </si>
  <si>
    <t>15/05 a 18/05 - Treinamento IGEO e ArcMap em Santa Catarina</t>
  </si>
  <si>
    <t>Brasilia ←Florianópolis</t>
  </si>
  <si>
    <t>Latam</t>
  </si>
  <si>
    <t>DDLWLB</t>
  </si>
  <si>
    <t>Renato Viana Total</t>
  </si>
  <si>
    <t>Rosana Silveira</t>
  </si>
  <si>
    <t xml:space="preserve"> Avianca </t>
  </si>
  <si>
    <t>UZIA49</t>
  </si>
  <si>
    <t>Rosana Silveira Total</t>
  </si>
  <si>
    <t>Total - Conselheiros e Convidados</t>
  </si>
  <si>
    <t>RESUMO DE MAIO</t>
  </si>
  <si>
    <t>Total Geral</t>
  </si>
  <si>
    <t>Publicado em 29/06/2018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</si>
</sst>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zoomScaleNormal="100" workbookViewId="0">
      <selection activeCell="K8" sqref="K8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6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22.5" outlineLevel="2" x14ac:dyDescent="0.25">
      <c r="A6" s="10">
        <v>21</v>
      </c>
      <c r="B6" s="11">
        <v>43222</v>
      </c>
      <c r="C6" s="10" t="s">
        <v>13</v>
      </c>
      <c r="D6" s="10" t="s">
        <v>14</v>
      </c>
      <c r="E6" s="10" t="s">
        <v>15</v>
      </c>
      <c r="F6" s="12">
        <v>43209.614583333336</v>
      </c>
      <c r="G6" s="12" t="s">
        <v>16</v>
      </c>
      <c r="H6" s="10" t="s">
        <v>17</v>
      </c>
      <c r="I6" s="10" t="s">
        <v>18</v>
      </c>
      <c r="J6" s="13">
        <v>595.67999999999995</v>
      </c>
      <c r="K6" s="14" t="s">
        <v>19</v>
      </c>
    </row>
    <row r="7" spans="1:11" s="15" customFormat="1" ht="22.5" outlineLevel="2" x14ac:dyDescent="0.25">
      <c r="A7" s="10">
        <v>22</v>
      </c>
      <c r="B7" s="11">
        <v>43222</v>
      </c>
      <c r="C7" s="10" t="s">
        <v>13</v>
      </c>
      <c r="D7" s="10" t="s">
        <v>14</v>
      </c>
      <c r="E7" s="10" t="s">
        <v>20</v>
      </c>
      <c r="F7" s="12" t="s">
        <v>16</v>
      </c>
      <c r="G7" s="12">
        <v>43211.364583333336</v>
      </c>
      <c r="H7" s="10" t="s">
        <v>21</v>
      </c>
      <c r="I7" s="10" t="s">
        <v>22</v>
      </c>
      <c r="J7" s="13">
        <v>724.41</v>
      </c>
      <c r="K7" s="14" t="s">
        <v>19</v>
      </c>
    </row>
    <row r="8" spans="1:11" s="15" customFormat="1" outlineLevel="1" x14ac:dyDescent="0.25">
      <c r="A8" s="16"/>
      <c r="B8" s="17"/>
      <c r="C8" s="18" t="s">
        <v>23</v>
      </c>
      <c r="D8" s="19"/>
      <c r="E8" s="19"/>
      <c r="F8" s="20"/>
      <c r="G8" s="20"/>
      <c r="H8" s="19"/>
      <c r="I8" s="19"/>
      <c r="J8" s="21">
        <f>SUBTOTAL(9,J6:J7)</f>
        <v>1320.09</v>
      </c>
      <c r="K8" s="22"/>
    </row>
    <row r="9" spans="1:11" s="15" customFormat="1" x14ac:dyDescent="0.25">
      <c r="A9" s="16"/>
      <c r="B9" s="17"/>
      <c r="C9" s="23" t="s">
        <v>24</v>
      </c>
      <c r="D9" s="19"/>
      <c r="E9" s="19"/>
      <c r="F9" s="20"/>
      <c r="G9" s="20"/>
      <c r="H9" s="19"/>
      <c r="I9" s="19"/>
      <c r="J9" s="21">
        <f>SUBTOTAL(9,J6:J7)</f>
        <v>1320.09</v>
      </c>
      <c r="K9" s="22"/>
    </row>
    <row r="10" spans="1:11" x14ac:dyDescent="0.25">
      <c r="A10" s="24"/>
      <c r="B10" s="25"/>
      <c r="C10" s="26"/>
      <c r="D10" s="26"/>
      <c r="E10" s="27"/>
      <c r="F10" s="27"/>
      <c r="G10" s="27"/>
      <c r="H10" s="27"/>
      <c r="I10" s="27"/>
      <c r="J10" s="27"/>
      <c r="K10" s="27"/>
    </row>
    <row r="11" spans="1:11" x14ac:dyDescent="0.25">
      <c r="A11" s="24"/>
      <c r="B11" s="25"/>
      <c r="C11" s="26"/>
      <c r="D11" s="26"/>
      <c r="E11" s="27"/>
      <c r="F11" s="27"/>
      <c r="G11" s="27"/>
      <c r="H11" s="27"/>
      <c r="I11" s="27"/>
      <c r="J11" s="27"/>
      <c r="K11" s="27"/>
    </row>
    <row r="12" spans="1:11" x14ac:dyDescent="0.25">
      <c r="A12" s="3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idden="1" x14ac:dyDescent="0.25"/>
    <row r="14" spans="1:11" ht="22.5" x14ac:dyDescent="0.25">
      <c r="A14" s="6" t="s">
        <v>2</v>
      </c>
      <c r="B14" s="7" t="s">
        <v>3</v>
      </c>
      <c r="C14" s="6" t="s">
        <v>4</v>
      </c>
      <c r="D14" s="6" t="s">
        <v>5</v>
      </c>
      <c r="E14" s="8" t="s">
        <v>6</v>
      </c>
      <c r="F14" s="8" t="s">
        <v>7</v>
      </c>
      <c r="G14" s="8" t="s">
        <v>8</v>
      </c>
      <c r="H14" s="8" t="s">
        <v>9</v>
      </c>
      <c r="I14" s="8" t="s">
        <v>10</v>
      </c>
      <c r="J14" s="9" t="s">
        <v>11</v>
      </c>
      <c r="K14" s="7" t="s">
        <v>26</v>
      </c>
    </row>
    <row r="15" spans="1:11" ht="22.5" outlineLevel="2" x14ac:dyDescent="0.25">
      <c r="A15" s="10">
        <v>24</v>
      </c>
      <c r="B15" s="11">
        <v>43222</v>
      </c>
      <c r="C15" s="10" t="s">
        <v>27</v>
      </c>
      <c r="D15" s="10" t="s">
        <v>28</v>
      </c>
      <c r="E15" s="10" t="s">
        <v>29</v>
      </c>
      <c r="F15" s="12">
        <v>43209.465277777781</v>
      </c>
      <c r="G15" s="12">
        <v>43211.364583333336</v>
      </c>
      <c r="H15" s="10" t="s">
        <v>21</v>
      </c>
      <c r="I15" s="10" t="s">
        <v>30</v>
      </c>
      <c r="J15" s="13">
        <v>709.19</v>
      </c>
      <c r="K15" s="14" t="s">
        <v>19</v>
      </c>
    </row>
    <row r="16" spans="1:11" outlineLevel="1" x14ac:dyDescent="0.25">
      <c r="A16" s="28"/>
      <c r="B16" s="29"/>
      <c r="C16" s="30" t="s">
        <v>31</v>
      </c>
      <c r="D16" s="31"/>
      <c r="E16" s="31"/>
      <c r="F16" s="32"/>
      <c r="G16" s="32"/>
      <c r="H16" s="31"/>
      <c r="I16" s="31"/>
      <c r="J16" s="33">
        <f>SUBTOTAL(9,J15:J15)</f>
        <v>709.19</v>
      </c>
      <c r="K16" s="34"/>
    </row>
    <row r="17" spans="1:11" ht="22.5" outlineLevel="2" x14ac:dyDescent="0.25">
      <c r="A17" s="10">
        <v>27</v>
      </c>
      <c r="B17" s="11">
        <v>43222</v>
      </c>
      <c r="C17" s="10" t="s">
        <v>32</v>
      </c>
      <c r="D17" s="10" t="s">
        <v>28</v>
      </c>
      <c r="E17" s="10" t="s">
        <v>33</v>
      </c>
      <c r="F17" s="12">
        <v>43278.847222222219</v>
      </c>
      <c r="G17" s="12" t="s">
        <v>16</v>
      </c>
      <c r="H17" s="10" t="s">
        <v>34</v>
      </c>
      <c r="I17" s="10" t="s">
        <v>35</v>
      </c>
      <c r="J17" s="13">
        <v>269.47000000000003</v>
      </c>
      <c r="K17" s="14" t="s">
        <v>36</v>
      </c>
    </row>
    <row r="18" spans="1:11" ht="22.5" outlineLevel="2" x14ac:dyDescent="0.25">
      <c r="A18" s="10">
        <v>28</v>
      </c>
      <c r="B18" s="11">
        <v>43222</v>
      </c>
      <c r="C18" s="10" t="s">
        <v>32</v>
      </c>
      <c r="D18" s="10" t="s">
        <v>28</v>
      </c>
      <c r="E18" s="10" t="s">
        <v>37</v>
      </c>
      <c r="F18" s="12" t="s">
        <v>16</v>
      </c>
      <c r="G18" s="12">
        <v>43252.892361111109</v>
      </c>
      <c r="H18" s="10" t="s">
        <v>17</v>
      </c>
      <c r="I18" s="10" t="s">
        <v>38</v>
      </c>
      <c r="J18" s="13">
        <v>341.31</v>
      </c>
      <c r="K18" s="14" t="s">
        <v>36</v>
      </c>
    </row>
    <row r="19" spans="1:11" outlineLevel="1" x14ac:dyDescent="0.25">
      <c r="A19" s="28"/>
      <c r="B19" s="29"/>
      <c r="C19" s="30" t="s">
        <v>39</v>
      </c>
      <c r="D19" s="31"/>
      <c r="E19" s="31"/>
      <c r="F19" s="32"/>
      <c r="G19" s="32"/>
      <c r="H19" s="31"/>
      <c r="I19" s="31"/>
      <c r="J19" s="33">
        <f>SUBTOTAL(9,J17:J18)</f>
        <v>610.78</v>
      </c>
      <c r="K19" s="34"/>
    </row>
    <row r="20" spans="1:11" ht="22.5" outlineLevel="2" x14ac:dyDescent="0.25">
      <c r="A20" s="10">
        <v>25</v>
      </c>
      <c r="B20" s="11">
        <v>43222</v>
      </c>
      <c r="C20" s="10" t="s">
        <v>40</v>
      </c>
      <c r="D20" s="10" t="s">
        <v>41</v>
      </c>
      <c r="E20" s="10" t="s">
        <v>42</v>
      </c>
      <c r="F20" s="12">
        <v>43216.489583333336</v>
      </c>
      <c r="G20" s="12" t="s">
        <v>16</v>
      </c>
      <c r="H20" s="10" t="s">
        <v>43</v>
      </c>
      <c r="I20" s="10" t="s">
        <v>44</v>
      </c>
      <c r="J20" s="13">
        <v>2278.2600000000002</v>
      </c>
      <c r="K20" s="14" t="s">
        <v>45</v>
      </c>
    </row>
    <row r="21" spans="1:11" ht="22.5" outlineLevel="2" x14ac:dyDescent="0.25">
      <c r="A21" s="10">
        <v>26</v>
      </c>
      <c r="B21" s="11">
        <v>43222</v>
      </c>
      <c r="C21" s="10" t="s">
        <v>40</v>
      </c>
      <c r="D21" s="10" t="s">
        <v>41</v>
      </c>
      <c r="E21" s="10" t="s">
        <v>46</v>
      </c>
      <c r="F21" s="12" t="s">
        <v>16</v>
      </c>
      <c r="G21" s="12">
        <v>43219.583333333336</v>
      </c>
      <c r="H21" s="10" t="s">
        <v>34</v>
      </c>
      <c r="I21" s="10" t="s">
        <v>47</v>
      </c>
      <c r="J21" s="13">
        <v>417.4</v>
      </c>
      <c r="K21" s="14" t="s">
        <v>45</v>
      </c>
    </row>
    <row r="22" spans="1:11" outlineLevel="1" x14ac:dyDescent="0.25">
      <c r="A22" s="28"/>
      <c r="B22" s="29"/>
      <c r="C22" s="30" t="s">
        <v>48</v>
      </c>
      <c r="D22" s="31"/>
      <c r="E22" s="31"/>
      <c r="F22" s="32"/>
      <c r="G22" s="32"/>
      <c r="H22" s="31"/>
      <c r="I22" s="31"/>
      <c r="J22" s="33">
        <f>SUBTOTAL(9,J20:J21)</f>
        <v>2695.6600000000003</v>
      </c>
      <c r="K22" s="34"/>
    </row>
    <row r="23" spans="1:11" ht="22.5" outlineLevel="2" x14ac:dyDescent="0.25">
      <c r="A23" s="10">
        <v>20</v>
      </c>
      <c r="B23" s="11">
        <v>43222</v>
      </c>
      <c r="C23" s="10" t="s">
        <v>49</v>
      </c>
      <c r="D23" s="10" t="s">
        <v>28</v>
      </c>
      <c r="E23" s="10" t="s">
        <v>50</v>
      </c>
      <c r="F23" s="12">
        <v>43203.263888888891</v>
      </c>
      <c r="G23" s="12">
        <v>43204.03125</v>
      </c>
      <c r="H23" s="10" t="s">
        <v>21</v>
      </c>
      <c r="I23" s="10" t="s">
        <v>51</v>
      </c>
      <c r="J23" s="13">
        <v>670.27</v>
      </c>
      <c r="K23" s="14" t="s">
        <v>52</v>
      </c>
    </row>
    <row r="24" spans="1:11" outlineLevel="1" x14ac:dyDescent="0.25">
      <c r="A24" s="28"/>
      <c r="B24" s="29"/>
      <c r="C24" s="30" t="s">
        <v>53</v>
      </c>
      <c r="D24" s="31"/>
      <c r="E24" s="31"/>
      <c r="F24" s="32"/>
      <c r="G24" s="32"/>
      <c r="H24" s="31"/>
      <c r="I24" s="31"/>
      <c r="J24" s="33">
        <f>SUBTOTAL(9,J23:J23)</f>
        <v>670.27</v>
      </c>
      <c r="K24" s="34"/>
    </row>
    <row r="25" spans="1:11" ht="22.5" outlineLevel="2" x14ac:dyDescent="0.25">
      <c r="A25" s="10">
        <v>18</v>
      </c>
      <c r="B25" s="11">
        <v>43222</v>
      </c>
      <c r="C25" s="10" t="s">
        <v>54</v>
      </c>
      <c r="D25" s="10" t="s">
        <v>41</v>
      </c>
      <c r="E25" s="10" t="s">
        <v>55</v>
      </c>
      <c r="F25" s="12">
        <v>43195.805555555555</v>
      </c>
      <c r="G25" s="12" t="s">
        <v>16</v>
      </c>
      <c r="H25" s="10" t="s">
        <v>17</v>
      </c>
      <c r="I25" s="10" t="s">
        <v>56</v>
      </c>
      <c r="J25" s="13">
        <v>1227.93</v>
      </c>
      <c r="K25" s="14" t="s">
        <v>57</v>
      </c>
    </row>
    <row r="26" spans="1:11" ht="22.5" outlineLevel="2" x14ac:dyDescent="0.25">
      <c r="A26" s="10">
        <v>19</v>
      </c>
      <c r="B26" s="11">
        <v>43222</v>
      </c>
      <c r="C26" s="10" t="s">
        <v>54</v>
      </c>
      <c r="D26" s="10" t="s">
        <v>41</v>
      </c>
      <c r="E26" s="10" t="s">
        <v>58</v>
      </c>
      <c r="F26" s="12" t="s">
        <v>16</v>
      </c>
      <c r="G26" s="12">
        <v>43198.878472222219</v>
      </c>
      <c r="H26" s="10" t="s">
        <v>34</v>
      </c>
      <c r="I26" s="10">
        <v>0</v>
      </c>
      <c r="J26" s="13">
        <v>587.47</v>
      </c>
      <c r="K26" s="14" t="s">
        <v>57</v>
      </c>
    </row>
    <row r="27" spans="1:11" outlineLevel="1" x14ac:dyDescent="0.25">
      <c r="A27" s="28"/>
      <c r="B27" s="29"/>
      <c r="C27" s="30" t="s">
        <v>59</v>
      </c>
      <c r="D27" s="31"/>
      <c r="E27" s="31"/>
      <c r="F27" s="32"/>
      <c r="G27" s="32"/>
      <c r="H27" s="31"/>
      <c r="I27" s="31"/>
      <c r="J27" s="33">
        <f>SUBTOTAL(9,J25:J26)</f>
        <v>1815.4</v>
      </c>
      <c r="K27" s="34"/>
    </row>
    <row r="28" spans="1:11" ht="22.5" outlineLevel="2" x14ac:dyDescent="0.25">
      <c r="A28" s="10">
        <v>29</v>
      </c>
      <c r="B28" s="11">
        <v>43222</v>
      </c>
      <c r="C28" s="10" t="s">
        <v>60</v>
      </c>
      <c r="D28" s="10" t="s">
        <v>41</v>
      </c>
      <c r="E28" s="10" t="s">
        <v>61</v>
      </c>
      <c r="F28" s="12">
        <v>43234.809027777781</v>
      </c>
      <c r="G28" s="12" t="s">
        <v>21</v>
      </c>
      <c r="H28" s="10" t="s">
        <v>16</v>
      </c>
      <c r="I28" s="10" t="s">
        <v>62</v>
      </c>
      <c r="J28" s="13">
        <v>656.03</v>
      </c>
      <c r="K28" s="14" t="s">
        <v>63</v>
      </c>
    </row>
    <row r="29" spans="1:11" ht="22.5" outlineLevel="2" x14ac:dyDescent="0.25">
      <c r="A29" s="10">
        <v>30</v>
      </c>
      <c r="B29" s="11">
        <v>43222</v>
      </c>
      <c r="C29" s="10" t="s">
        <v>60</v>
      </c>
      <c r="D29" s="10" t="s">
        <v>41</v>
      </c>
      <c r="E29" s="10" t="s">
        <v>64</v>
      </c>
      <c r="F29" s="12">
        <v>43238.864583333336</v>
      </c>
      <c r="G29" s="12" t="s">
        <v>16</v>
      </c>
      <c r="H29" s="10" t="s">
        <v>65</v>
      </c>
      <c r="I29" s="10" t="s">
        <v>66</v>
      </c>
      <c r="J29" s="13">
        <v>524.67999999999995</v>
      </c>
      <c r="K29" s="14" t="s">
        <v>63</v>
      </c>
    </row>
    <row r="30" spans="1:11" outlineLevel="1" x14ac:dyDescent="0.25">
      <c r="A30" s="28"/>
      <c r="B30" s="29"/>
      <c r="C30" s="30" t="s">
        <v>67</v>
      </c>
      <c r="D30" s="31"/>
      <c r="E30" s="31"/>
      <c r="F30" s="32"/>
      <c r="G30" s="32"/>
      <c r="H30" s="31"/>
      <c r="I30" s="31"/>
      <c r="J30" s="33">
        <f>SUBTOTAL(9,J28:J29)</f>
        <v>1180.71</v>
      </c>
      <c r="K30" s="34"/>
    </row>
    <row r="31" spans="1:11" ht="22.5" outlineLevel="2" x14ac:dyDescent="0.25">
      <c r="A31" s="10">
        <v>23</v>
      </c>
      <c r="B31" s="11">
        <v>43222</v>
      </c>
      <c r="C31" s="10" t="s">
        <v>68</v>
      </c>
      <c r="D31" s="10" t="s">
        <v>28</v>
      </c>
      <c r="E31" s="10" t="s">
        <v>29</v>
      </c>
      <c r="F31" s="12">
        <v>43209.465277777781</v>
      </c>
      <c r="G31" s="12">
        <v>43211.364583333336</v>
      </c>
      <c r="H31" s="10" t="s">
        <v>69</v>
      </c>
      <c r="I31" s="10" t="s">
        <v>70</v>
      </c>
      <c r="J31" s="13">
        <v>973.19</v>
      </c>
      <c r="K31" s="14" t="s">
        <v>19</v>
      </c>
    </row>
    <row r="32" spans="1:11" outlineLevel="1" x14ac:dyDescent="0.25">
      <c r="A32" s="28"/>
      <c r="B32" s="29"/>
      <c r="C32" s="30" t="s">
        <v>71</v>
      </c>
      <c r="D32" s="31"/>
      <c r="E32" s="31"/>
      <c r="F32" s="32"/>
      <c r="G32" s="32"/>
      <c r="H32" s="31"/>
      <c r="I32" s="31"/>
      <c r="J32" s="33">
        <f>SUBTOTAL(9,J31:J31)</f>
        <v>973.19</v>
      </c>
      <c r="K32" s="34"/>
    </row>
    <row r="33" spans="1:11" x14ac:dyDescent="0.25">
      <c r="A33" s="28"/>
      <c r="B33" s="29"/>
      <c r="C33" s="23" t="s">
        <v>72</v>
      </c>
      <c r="D33" s="31"/>
      <c r="E33" s="31"/>
      <c r="F33" s="32"/>
      <c r="G33" s="32"/>
      <c r="H33" s="31"/>
      <c r="I33" s="31"/>
      <c r="J33" s="33">
        <f>SUBTOTAL(9,J15:J31)</f>
        <v>8655.2000000000007</v>
      </c>
      <c r="K33" s="34"/>
    </row>
    <row r="36" spans="1:11" x14ac:dyDescent="0.25">
      <c r="A36" s="2" t="s">
        <v>73</v>
      </c>
      <c r="B36" s="2"/>
      <c r="C36" s="2"/>
      <c r="D36" s="2"/>
      <c r="E36" s="2"/>
      <c r="F36" s="2"/>
    </row>
    <row r="37" spans="1:11" x14ac:dyDescent="0.25">
      <c r="A37" s="35"/>
      <c r="B37" s="36"/>
      <c r="C37" s="36"/>
      <c r="D37" s="36"/>
      <c r="E37" s="23" t="s">
        <v>24</v>
      </c>
      <c r="F37" s="37">
        <f>J9</f>
        <v>1320.09</v>
      </c>
    </row>
    <row r="38" spans="1:11" x14ac:dyDescent="0.25">
      <c r="A38" s="35"/>
      <c r="B38" s="36"/>
      <c r="C38" s="36"/>
      <c r="D38" s="36"/>
      <c r="E38" s="23" t="s">
        <v>72</v>
      </c>
      <c r="F38" s="37">
        <f>J33</f>
        <v>8655.2000000000007</v>
      </c>
    </row>
    <row r="39" spans="1:11" x14ac:dyDescent="0.25">
      <c r="A39" s="35"/>
      <c r="B39" s="36"/>
      <c r="C39" s="36"/>
      <c r="D39" s="36"/>
      <c r="E39" s="23" t="s">
        <v>74</v>
      </c>
      <c r="F39" s="37">
        <f t="shared" ref="F39" si="0">SUM(F37:F38)</f>
        <v>9975.2900000000009</v>
      </c>
    </row>
    <row r="41" spans="1:11" x14ac:dyDescent="0.25">
      <c r="A41" s="38" t="s">
        <v>75</v>
      </c>
    </row>
  </sheetData>
  <mergeCells count="4">
    <mergeCell ref="A2:K2"/>
    <mergeCell ref="A3:K3"/>
    <mergeCell ref="A12:K12"/>
    <mergeCell ref="A36:F36"/>
  </mergeCells>
  <conditionalFormatting sqref="A10:I11">
    <cfRule type="expression" dxfId="6" priority="13">
      <formula>OR(#REF!="",AND(#REF!&lt;&gt;"",#REF!=""))</formula>
    </cfRule>
  </conditionalFormatting>
  <conditionalFormatting sqref="A10:I11">
    <cfRule type="expression" priority="14">
      <formula>OR(#REF!="",AND(#REF!&lt;&gt;"",#REF!=""))</formula>
    </cfRule>
  </conditionalFormatting>
  <conditionalFormatting sqref="K10:K11">
    <cfRule type="expression" dxfId="5" priority="11">
      <formula>OR(#REF!="",AND(#REF!&lt;&gt;"",#REF!=""))</formula>
    </cfRule>
  </conditionalFormatting>
  <conditionalFormatting sqref="K10:K11">
    <cfRule type="expression" priority="12">
      <formula>OR(#REF!="",AND(#REF!&lt;&gt;"",#REF!=""))</formula>
    </cfRule>
  </conditionalFormatting>
  <conditionalFormatting sqref="A37:E39">
    <cfRule type="expression" dxfId="4" priority="9">
      <formula>OR(#REF!="",AND(#REF!&lt;&gt;"",#REF!=""))</formula>
    </cfRule>
  </conditionalFormatting>
  <conditionalFormatting sqref="A37:E39">
    <cfRule type="expression" priority="10">
      <formula>OR(#REF!="",AND(#REF!&lt;&gt;"",#REF!=""))</formula>
    </cfRule>
  </conditionalFormatting>
  <conditionalFormatting sqref="F39 F37">
    <cfRule type="expression" dxfId="3" priority="7">
      <formula>OR(#REF!="",AND(#REF!&lt;&gt;"",#REF!=""))</formula>
    </cfRule>
  </conditionalFormatting>
  <conditionalFormatting sqref="F39 F37">
    <cfRule type="expression" priority="8">
      <formula>OR(#REF!="",AND(#REF!&lt;&gt;"",#REF!=""))</formula>
    </cfRule>
  </conditionalFormatting>
  <conditionalFormatting sqref="F38">
    <cfRule type="expression" dxfId="2" priority="5">
      <formula>OR(#REF!="",AND(#REF!&lt;&gt;"",#REF!=""))</formula>
    </cfRule>
  </conditionalFormatting>
  <conditionalFormatting sqref="F38">
    <cfRule type="expression" priority="6">
      <formula>OR(#REF!="",AND(#REF!&lt;&gt;"",#REF!=""))</formula>
    </cfRule>
  </conditionalFormatting>
  <conditionalFormatting sqref="C9">
    <cfRule type="expression" dxfId="1" priority="3">
      <formula>OR(#REF!="",AND(#REF!&lt;&gt;"",#REF!=""))</formula>
    </cfRule>
  </conditionalFormatting>
  <conditionalFormatting sqref="C9">
    <cfRule type="expression" priority="4">
      <formula>OR(#REF!="",AND(#REF!&lt;&gt;"",#REF!=""))</formula>
    </cfRule>
  </conditionalFormatting>
  <conditionalFormatting sqref="C33">
    <cfRule type="expression" dxfId="0" priority="1">
      <formula>OR(#REF!="",AND(#REF!&lt;&gt;"",#REF!=""))</formula>
    </cfRule>
  </conditionalFormatting>
  <conditionalFormatting sqref="C33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2018-06-29T17:03:14Z</dcterms:created>
  <dcterms:modified xsi:type="dcterms:W3CDTF">2018-06-29T17:04:37Z</dcterms:modified>
</cp:coreProperties>
</file>