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_2018\"/>
    </mc:Choice>
  </mc:AlternateContent>
  <bookViews>
    <workbookView xWindow="0" yWindow="0" windowWidth="20490" windowHeight="7650"/>
  </bookViews>
  <sheets>
    <sheet name="JU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6" i="1"/>
  <c r="J44" i="1"/>
  <c r="J42" i="1"/>
  <c r="J40" i="1"/>
  <c r="J38" i="1"/>
  <c r="J36" i="1"/>
  <c r="J33" i="1"/>
  <c r="J29" i="1"/>
  <c r="J49" i="1" s="1"/>
  <c r="F54" i="1" s="1"/>
  <c r="J21" i="1"/>
  <c r="J18" i="1"/>
  <c r="J15" i="1"/>
  <c r="J13" i="1"/>
  <c r="J22" i="1" s="1"/>
  <c r="F53" i="1" s="1"/>
  <c r="F55" i="1" s="1"/>
  <c r="J10" i="1"/>
  <c r="J7" i="1"/>
</calcChain>
</file>

<file path=xl/sharedStrings.xml><?xml version="1.0" encoding="utf-8"?>
<sst xmlns="http://schemas.openxmlformats.org/spreadsheetml/2006/main" count="192" uniqueCount="94">
  <si>
    <t>PASSAGENS AÉREAS - JULHO/2018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</si>
  <si>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</si>
  <si>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</si>
  <si>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</si>
  <si>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</si>
  <si>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</si>
  <si>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</si>
  <si>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</si>
  <si>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</si>
  <si>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</si>
  <si>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</si>
  <si>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</si>
  <si>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</si>
  <si>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Alcenira Vanderlinde</t>
  </si>
  <si>
    <t>Empregado</t>
  </si>
  <si>
    <t>Florianópolis ↔ Brasília</t>
  </si>
  <si>
    <t>Latam</t>
  </si>
  <si>
    <t>YXMLLA</t>
  </si>
  <si>
    <t>25 e 26/06 08h30min 18h, 27/06 08h30min 12h - 3º Seminário Técnico do Centro de Serviços Compartilhados</t>
  </si>
  <si>
    <t>Alcenira Vanderlinde Total</t>
  </si>
  <si>
    <t>Felipe Wagner da Silva</t>
  </si>
  <si>
    <t xml:space="preserve">Florianópolis ← Brasília </t>
  </si>
  <si>
    <t>-</t>
  </si>
  <si>
    <t>Avianca</t>
  </si>
  <si>
    <t>ROIUFJ</t>
  </si>
  <si>
    <t>25 e 26/06 08h30min 18h - 3º Seminário Técnico do Centro de Serviços Compartilhados</t>
  </si>
  <si>
    <t>Florianópolis → Brasília</t>
  </si>
  <si>
    <t>ZZHTNJ</t>
  </si>
  <si>
    <t>Felipe Wagner da Silva Total</t>
  </si>
  <si>
    <t>Fernando Augusto Yudyro Hayashi</t>
  </si>
  <si>
    <t>UIBLPS</t>
  </si>
  <si>
    <t>Fernando Augusto Yudyro Hayashi Total</t>
  </si>
  <si>
    <t>Filipe Lima Rockenbach</t>
  </si>
  <si>
    <t>Filipe Lima Rockenbach Total</t>
  </si>
  <si>
    <t>Franciani Rosalia Rigoni</t>
  </si>
  <si>
    <t>Franciani Rosalia Rigoni Total</t>
  </si>
  <si>
    <t>Mayara Regina de Souza</t>
  </si>
  <si>
    <t>Mayara Regina de Souza Total</t>
  </si>
  <si>
    <t>Total - Funcionários</t>
  </si>
  <si>
    <t>CONSELHEIROS/CONVIDADOS</t>
  </si>
  <si>
    <t>Descrição</t>
  </si>
  <si>
    <t>Claudia Elisa Poletto</t>
  </si>
  <si>
    <t>Conselheiro</t>
  </si>
  <si>
    <t>Florianópolis ↔ Porto Alegre</t>
  </si>
  <si>
    <t>Azul</t>
  </si>
  <si>
    <t>CYJBRP</t>
  </si>
  <si>
    <t>25/06 14h 18h e 26/06 9h30min 16h30min - 5º Encontro das Comissões de Ética do Sul - CED SUL EVENTO CANCELADO
Passagens canceladas - Saldo de Crédito R$ 339,80  para a passageira Claudia Poletto pela empresa Azul. Utilizado na Requisição 68/2018.</t>
  </si>
  <si>
    <t>Claudia Elisa Poletto Total</t>
  </si>
  <si>
    <t>Daniela Pareja Garcia Sarmento</t>
  </si>
  <si>
    <t>Florianópolis → Rio de Janeiro</t>
  </si>
  <si>
    <t>HD793G</t>
  </si>
  <si>
    <t>Alteração da Requisição 27/2018 - 27/06 e 29/06 - 3ª Reunião do Fórum de Presidentes do CAU - Rio de Janeiro.</t>
  </si>
  <si>
    <t>Brasília → Florianópolis</t>
  </si>
  <si>
    <t>GBEYHG</t>
  </si>
  <si>
    <t>25/06 08h30min 18h - 3º Seminário Técnico do Centro de Serviços Compartilhados</t>
  </si>
  <si>
    <t>Brasília ← Florianópolis</t>
  </si>
  <si>
    <t>VB2ZBV</t>
  </si>
  <si>
    <t>Daniela Pareja Garcia Sarmento Total</t>
  </si>
  <si>
    <t>Eduardo de Oliveira Paes</t>
  </si>
  <si>
    <t>Convidado</t>
  </si>
  <si>
    <t>ZUPFTN</t>
  </si>
  <si>
    <t>12/07 09h 17h30min - Simpósio de Orientação aos Conselheiros do CAU/SC</t>
  </si>
  <si>
    <t>Gol</t>
  </si>
  <si>
    <t>CJR93T</t>
  </si>
  <si>
    <t>Eduardo de Oliveira Paes Total</t>
  </si>
  <si>
    <t>Everson Martins</t>
  </si>
  <si>
    <t>Navegantes ↔ Porto Alegre</t>
  </si>
  <si>
    <t>TH6IYA</t>
  </si>
  <si>
    <t>25/06 14h 18h e 26/06 9h30min 16h30min - 5º Encontro das Comissões de Ética do Sul - CED SUL - EVENTO CANCELADO
Passagens canceladas - Saldo de Crédito R$ 33,79 para o passageiro Everson Martins pela empresa Azul. Utilizado na Requisição 110/2018</t>
  </si>
  <si>
    <t>Everson Martins Total</t>
  </si>
  <si>
    <t>Jaqueline Andrade</t>
  </si>
  <si>
    <t>Florianópolis ↔ São Paulo (CGH)</t>
  </si>
  <si>
    <t>FLUZ9A</t>
  </si>
  <si>
    <t xml:space="preserve">03/07 15h 21h e 04/07 09h 21h - Seminário Nacional de Política Urbana: por Cidades mais Humanas, Democráticas e Sustentáveis </t>
  </si>
  <si>
    <t>Jaqueline Andrade Total</t>
  </si>
  <si>
    <t>Leonardo Porto Bragaglia</t>
  </si>
  <si>
    <t>Chapecó ↔ Florianópolis</t>
  </si>
  <si>
    <t>UFAETZ</t>
  </si>
  <si>
    <t xml:space="preserve">08/06 08h30min 13h30min - 80ª Sessão Plenária Ordinária do CAU/SC </t>
  </si>
  <si>
    <t>Leonardo Porto Bragaglia Total</t>
  </si>
  <si>
    <t>Maurício Andre Giusti</t>
  </si>
  <si>
    <t>V9MUXC</t>
  </si>
  <si>
    <t>14/06 13h30min 18h30min - 6ª Reunião Ordinária COAF-CAU/SC</t>
  </si>
  <si>
    <t>Maurício Andre Giusti Total</t>
  </si>
  <si>
    <t>Rosana Silveira</t>
  </si>
  <si>
    <t>WH27YQ</t>
  </si>
  <si>
    <t>25/06 14h 18h e 26/06 9h30min 16h30min - 5º Encontro das Comissões de Ética do Sul - CED SUL  - EVENTO CANCELADO
Passagens canceladas - Saldo de Crédito R$ 379,80  para a passageira Rosana Silveira pela empresa Azul. Utilizado na Requisição 112/2018</t>
  </si>
  <si>
    <t>Rosana Silveira Total</t>
  </si>
  <si>
    <t>Silvya Helena Caprario</t>
  </si>
  <si>
    <t>Silvya Helena Caprario Total</t>
  </si>
  <si>
    <t>Total - Conselheiros e Convidados</t>
  </si>
  <si>
    <t>RESUMO DE JULHO</t>
  </si>
  <si>
    <t>Total Geral</t>
  </si>
  <si>
    <t>Atualizado em 03/12/2018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</si>
</sst>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tabSelected="1" zoomScaleNormal="100" workbookViewId="0">
      <selection activeCell="C42" sqref="C42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6.710937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s="15" customFormat="1" ht="22.5" outlineLevel="2" x14ac:dyDescent="0.25">
      <c r="A6" s="10">
        <v>52</v>
      </c>
      <c r="B6" s="11">
        <v>43284</v>
      </c>
      <c r="C6" s="10" t="s">
        <v>13</v>
      </c>
      <c r="D6" s="10" t="s">
        <v>14</v>
      </c>
      <c r="E6" s="10" t="s">
        <v>15</v>
      </c>
      <c r="F6" s="12">
        <v>43275.548611111109</v>
      </c>
      <c r="G6" s="12">
        <v>43278.743055555555</v>
      </c>
      <c r="H6" s="10" t="s">
        <v>16</v>
      </c>
      <c r="I6" s="10" t="s">
        <v>17</v>
      </c>
      <c r="J6" s="13">
        <v>787.61</v>
      </c>
      <c r="K6" s="14" t="s">
        <v>18</v>
      </c>
    </row>
    <row r="7" spans="1:11" s="15" customFormat="1" outlineLevel="1" x14ac:dyDescent="0.25">
      <c r="A7" s="16"/>
      <c r="B7" s="17"/>
      <c r="C7" s="18" t="s">
        <v>19</v>
      </c>
      <c r="D7" s="19"/>
      <c r="E7" s="19"/>
      <c r="F7" s="20"/>
      <c r="G7" s="20"/>
      <c r="H7" s="19"/>
      <c r="I7" s="19"/>
      <c r="J7" s="21">
        <f>SUBTOTAL(9,J6:J6)</f>
        <v>787.61</v>
      </c>
      <c r="K7" s="22"/>
    </row>
    <row r="8" spans="1:11" s="15" customFormat="1" ht="22.5" outlineLevel="2" x14ac:dyDescent="0.25">
      <c r="A8" s="10">
        <v>50</v>
      </c>
      <c r="B8" s="11">
        <v>43284</v>
      </c>
      <c r="C8" s="10" t="s">
        <v>20</v>
      </c>
      <c r="D8" s="10" t="s">
        <v>14</v>
      </c>
      <c r="E8" s="10" t="s">
        <v>21</v>
      </c>
      <c r="F8" s="12" t="s">
        <v>22</v>
      </c>
      <c r="G8" s="12">
        <v>43277.809027777781</v>
      </c>
      <c r="H8" s="10" t="s">
        <v>23</v>
      </c>
      <c r="I8" s="10" t="s">
        <v>24</v>
      </c>
      <c r="J8" s="13">
        <v>536.03</v>
      </c>
      <c r="K8" s="14" t="s">
        <v>25</v>
      </c>
    </row>
    <row r="9" spans="1:11" ht="22.5" outlineLevel="2" x14ac:dyDescent="0.25">
      <c r="A9" s="10">
        <v>51</v>
      </c>
      <c r="B9" s="11">
        <v>43284</v>
      </c>
      <c r="C9" s="10" t="s">
        <v>20</v>
      </c>
      <c r="D9" s="10" t="s">
        <v>14</v>
      </c>
      <c r="E9" s="10" t="s">
        <v>26</v>
      </c>
      <c r="F9" s="12">
        <v>43275.548611111109</v>
      </c>
      <c r="G9" s="12" t="s">
        <v>22</v>
      </c>
      <c r="H9" s="10" t="s">
        <v>16</v>
      </c>
      <c r="I9" s="10" t="s">
        <v>27</v>
      </c>
      <c r="J9" s="13">
        <v>394.67999999999995</v>
      </c>
      <c r="K9" s="14" t="s">
        <v>25</v>
      </c>
    </row>
    <row r="10" spans="1:11" outlineLevel="1" x14ac:dyDescent="0.25">
      <c r="A10" s="16"/>
      <c r="B10" s="17"/>
      <c r="C10" s="18" t="s">
        <v>28</v>
      </c>
      <c r="D10" s="19"/>
      <c r="E10" s="19"/>
      <c r="F10" s="20"/>
      <c r="G10" s="20"/>
      <c r="H10" s="19"/>
      <c r="I10" s="19"/>
      <c r="J10" s="21">
        <f>SUBTOTAL(9,J8:J9)</f>
        <v>930.70999999999992</v>
      </c>
      <c r="K10" s="22"/>
    </row>
    <row r="11" spans="1:11" ht="22.5" outlineLevel="2" x14ac:dyDescent="0.25">
      <c r="A11" s="10">
        <v>49</v>
      </c>
      <c r="B11" s="11">
        <v>43284</v>
      </c>
      <c r="C11" s="10" t="s">
        <v>29</v>
      </c>
      <c r="D11" s="10" t="s">
        <v>14</v>
      </c>
      <c r="E11" s="10" t="s">
        <v>26</v>
      </c>
      <c r="F11" s="12">
        <v>43275.8125</v>
      </c>
      <c r="G11" s="12" t="s">
        <v>22</v>
      </c>
      <c r="H11" s="10" t="s">
        <v>16</v>
      </c>
      <c r="I11" s="10" t="s">
        <v>30</v>
      </c>
      <c r="J11" s="13">
        <v>730.68</v>
      </c>
      <c r="K11" s="14" t="s">
        <v>25</v>
      </c>
    </row>
    <row r="12" spans="1:11" ht="25.5" customHeight="1" outlineLevel="2" x14ac:dyDescent="0.25">
      <c r="A12" s="10">
        <v>50</v>
      </c>
      <c r="B12" s="11">
        <v>43284</v>
      </c>
      <c r="C12" s="10" t="s">
        <v>29</v>
      </c>
      <c r="D12" s="10" t="s">
        <v>14</v>
      </c>
      <c r="E12" s="10" t="s">
        <v>21</v>
      </c>
      <c r="F12" s="12" t="s">
        <v>22</v>
      </c>
      <c r="G12" s="12">
        <v>43277.809027777781</v>
      </c>
      <c r="H12" s="10" t="s">
        <v>23</v>
      </c>
      <c r="I12" s="10" t="s">
        <v>24</v>
      </c>
      <c r="J12" s="13">
        <v>536.03</v>
      </c>
      <c r="K12" s="14" t="s">
        <v>25</v>
      </c>
    </row>
    <row r="13" spans="1:11" outlineLevel="1" x14ac:dyDescent="0.25">
      <c r="A13" s="16"/>
      <c r="B13" s="17"/>
      <c r="C13" s="18" t="s">
        <v>31</v>
      </c>
      <c r="D13" s="19"/>
      <c r="E13" s="19"/>
      <c r="F13" s="20"/>
      <c r="G13" s="20"/>
      <c r="H13" s="19"/>
      <c r="I13" s="19"/>
      <c r="J13" s="21">
        <f>SUBTOTAL(9,J11:J12)</f>
        <v>1266.71</v>
      </c>
      <c r="K13" s="22"/>
    </row>
    <row r="14" spans="1:11" ht="22.5" outlineLevel="2" x14ac:dyDescent="0.25">
      <c r="A14" s="10">
        <v>52</v>
      </c>
      <c r="B14" s="11">
        <v>43284</v>
      </c>
      <c r="C14" s="10" t="s">
        <v>32</v>
      </c>
      <c r="D14" s="10" t="s">
        <v>14</v>
      </c>
      <c r="E14" s="10" t="s">
        <v>15</v>
      </c>
      <c r="F14" s="12">
        <v>43275.548611111109</v>
      </c>
      <c r="G14" s="12">
        <v>43278.743055555555</v>
      </c>
      <c r="H14" s="10" t="s">
        <v>16</v>
      </c>
      <c r="I14" s="10" t="s">
        <v>17</v>
      </c>
      <c r="J14" s="13">
        <v>787.6099999999999</v>
      </c>
      <c r="K14" s="14" t="s">
        <v>18</v>
      </c>
    </row>
    <row r="15" spans="1:11" outlineLevel="1" x14ac:dyDescent="0.25">
      <c r="A15" s="16"/>
      <c r="B15" s="17"/>
      <c r="C15" s="18" t="s">
        <v>33</v>
      </c>
      <c r="D15" s="19"/>
      <c r="E15" s="19"/>
      <c r="F15" s="20"/>
      <c r="G15" s="20"/>
      <c r="H15" s="19"/>
      <c r="I15" s="19"/>
      <c r="J15" s="21">
        <f>SUBTOTAL(9,J14:J14)</f>
        <v>787.6099999999999</v>
      </c>
      <c r="K15" s="22"/>
    </row>
    <row r="16" spans="1:11" ht="22.5" outlineLevel="2" x14ac:dyDescent="0.25">
      <c r="A16" s="10">
        <v>50</v>
      </c>
      <c r="B16" s="11">
        <v>43284</v>
      </c>
      <c r="C16" s="10" t="s">
        <v>34</v>
      </c>
      <c r="D16" s="10" t="s">
        <v>14</v>
      </c>
      <c r="E16" s="10" t="s">
        <v>21</v>
      </c>
      <c r="F16" s="12" t="s">
        <v>22</v>
      </c>
      <c r="G16" s="12">
        <v>43277.809027777781</v>
      </c>
      <c r="H16" s="10" t="s">
        <v>23</v>
      </c>
      <c r="I16" s="10" t="s">
        <v>24</v>
      </c>
      <c r="J16" s="13">
        <v>536.03</v>
      </c>
      <c r="K16" s="14" t="s">
        <v>25</v>
      </c>
    </row>
    <row r="17" spans="1:11" ht="22.5" outlineLevel="2" x14ac:dyDescent="0.25">
      <c r="A17" s="10">
        <v>51</v>
      </c>
      <c r="B17" s="11">
        <v>43284</v>
      </c>
      <c r="C17" s="10" t="s">
        <v>34</v>
      </c>
      <c r="D17" s="10" t="s">
        <v>14</v>
      </c>
      <c r="E17" s="10" t="s">
        <v>26</v>
      </c>
      <c r="F17" s="12">
        <v>43275.548611111109</v>
      </c>
      <c r="G17" s="12" t="s">
        <v>22</v>
      </c>
      <c r="H17" s="10" t="s">
        <v>16</v>
      </c>
      <c r="I17" s="10" t="s">
        <v>27</v>
      </c>
      <c r="J17" s="13">
        <v>394.68</v>
      </c>
      <c r="K17" s="14" t="s">
        <v>25</v>
      </c>
    </row>
    <row r="18" spans="1:11" outlineLevel="1" x14ac:dyDescent="0.25">
      <c r="A18" s="16"/>
      <c r="B18" s="17"/>
      <c r="C18" s="18" t="s">
        <v>35</v>
      </c>
      <c r="D18" s="19"/>
      <c r="E18" s="19"/>
      <c r="F18" s="20"/>
      <c r="G18" s="20"/>
      <c r="H18" s="19"/>
      <c r="I18" s="19"/>
      <c r="J18" s="21">
        <f>SUBTOTAL(9,J16:J17)</f>
        <v>930.71</v>
      </c>
      <c r="K18" s="22"/>
    </row>
    <row r="19" spans="1:11" ht="22.5" outlineLevel="2" x14ac:dyDescent="0.25">
      <c r="A19" s="10">
        <v>50</v>
      </c>
      <c r="B19" s="11">
        <v>43284</v>
      </c>
      <c r="C19" s="10" t="s">
        <v>36</v>
      </c>
      <c r="D19" s="10" t="s">
        <v>14</v>
      </c>
      <c r="E19" s="10" t="s">
        <v>21</v>
      </c>
      <c r="F19" s="12" t="s">
        <v>22</v>
      </c>
      <c r="G19" s="12">
        <v>43277.809027777781</v>
      </c>
      <c r="H19" s="10" t="s">
        <v>23</v>
      </c>
      <c r="I19" s="10" t="s">
        <v>24</v>
      </c>
      <c r="J19" s="13">
        <v>536.03</v>
      </c>
      <c r="K19" s="14" t="s">
        <v>25</v>
      </c>
    </row>
    <row r="20" spans="1:11" ht="22.5" outlineLevel="2" x14ac:dyDescent="0.25">
      <c r="A20" s="10">
        <v>51</v>
      </c>
      <c r="B20" s="11">
        <v>43284</v>
      </c>
      <c r="C20" s="10" t="s">
        <v>36</v>
      </c>
      <c r="D20" s="10" t="s">
        <v>14</v>
      </c>
      <c r="E20" s="10" t="s">
        <v>26</v>
      </c>
      <c r="F20" s="12">
        <v>43275.548611111109</v>
      </c>
      <c r="G20" s="12" t="s">
        <v>22</v>
      </c>
      <c r="H20" s="10" t="s">
        <v>16</v>
      </c>
      <c r="I20" s="10" t="s">
        <v>27</v>
      </c>
      <c r="J20" s="13">
        <v>394.68</v>
      </c>
      <c r="K20" s="14" t="s">
        <v>25</v>
      </c>
    </row>
    <row r="21" spans="1:11" outlineLevel="1" x14ac:dyDescent="0.25">
      <c r="A21" s="16"/>
      <c r="B21" s="17"/>
      <c r="C21" s="18" t="s">
        <v>37</v>
      </c>
      <c r="D21" s="19"/>
      <c r="E21" s="19"/>
      <c r="F21" s="20"/>
      <c r="G21" s="20"/>
      <c r="H21" s="19"/>
      <c r="I21" s="19"/>
      <c r="J21" s="21">
        <f>SUBTOTAL(9,J19:J20)</f>
        <v>930.71</v>
      </c>
      <c r="K21" s="22"/>
    </row>
    <row r="22" spans="1:11" x14ac:dyDescent="0.25">
      <c r="A22" s="16"/>
      <c r="B22" s="17"/>
      <c r="C22" s="23" t="s">
        <v>38</v>
      </c>
      <c r="D22" s="19"/>
      <c r="E22" s="19"/>
      <c r="F22" s="20"/>
      <c r="G22" s="20"/>
      <c r="H22" s="19"/>
      <c r="I22" s="19"/>
      <c r="J22" s="21">
        <f>SUBTOTAL(9,J6:J20)</f>
        <v>5634.0599999999995</v>
      </c>
      <c r="K22" s="22"/>
    </row>
    <row r="23" spans="1:11" x14ac:dyDescent="0.25">
      <c r="A23" s="24"/>
      <c r="B23" s="25"/>
      <c r="C23" s="26"/>
      <c r="D23" s="26"/>
      <c r="E23" s="27"/>
      <c r="F23" s="27"/>
      <c r="G23" s="27"/>
      <c r="H23" s="27"/>
      <c r="I23" s="27"/>
      <c r="J23" s="27"/>
      <c r="K23" s="27"/>
    </row>
    <row r="24" spans="1:11" x14ac:dyDescent="0.25">
      <c r="A24" s="24"/>
      <c r="B24" s="25"/>
      <c r="C24" s="26"/>
      <c r="D24" s="26"/>
      <c r="E24" s="27"/>
      <c r="F24" s="27"/>
      <c r="G24" s="27"/>
      <c r="H24" s="27"/>
      <c r="I24" s="27"/>
      <c r="J24" s="27"/>
      <c r="K24" s="27"/>
    </row>
    <row r="25" spans="1:11" x14ac:dyDescent="0.25">
      <c r="A25" s="3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idden="1" x14ac:dyDescent="0.25"/>
    <row r="27" spans="1:11" ht="22.5" x14ac:dyDescent="0.25">
      <c r="A27" s="6" t="s">
        <v>2</v>
      </c>
      <c r="B27" s="7" t="s">
        <v>3</v>
      </c>
      <c r="C27" s="6" t="s">
        <v>4</v>
      </c>
      <c r="D27" s="6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9" t="s">
        <v>11</v>
      </c>
      <c r="K27" s="7" t="s">
        <v>40</v>
      </c>
    </row>
    <row r="28" spans="1:11" ht="45" outlineLevel="2" x14ac:dyDescent="0.25">
      <c r="A28" s="10">
        <v>48</v>
      </c>
      <c r="B28" s="11">
        <v>43284</v>
      </c>
      <c r="C28" s="10" t="s">
        <v>41</v>
      </c>
      <c r="D28" s="10" t="s">
        <v>42</v>
      </c>
      <c r="E28" s="10" t="s">
        <v>43</v>
      </c>
      <c r="F28" s="12">
        <v>43276.409722222219</v>
      </c>
      <c r="G28" s="12">
        <v>43278.347222222219</v>
      </c>
      <c r="H28" s="10" t="s">
        <v>44</v>
      </c>
      <c r="I28" s="10" t="s">
        <v>45</v>
      </c>
      <c r="J28" s="13">
        <v>899.3599999999999</v>
      </c>
      <c r="K28" s="14" t="s">
        <v>46</v>
      </c>
    </row>
    <row r="29" spans="1:11" outlineLevel="1" x14ac:dyDescent="0.25">
      <c r="A29" s="16"/>
      <c r="B29" s="17"/>
      <c r="C29" s="18" t="s">
        <v>47</v>
      </c>
      <c r="D29" s="19"/>
      <c r="E29" s="19"/>
      <c r="F29" s="20"/>
      <c r="G29" s="20"/>
      <c r="H29" s="19"/>
      <c r="I29" s="19"/>
      <c r="J29" s="21">
        <f>SUBTOTAL(9,J28:J28)</f>
        <v>899.3599999999999</v>
      </c>
      <c r="K29" s="22"/>
    </row>
    <row r="30" spans="1:11" ht="22.5" outlineLevel="2" x14ac:dyDescent="0.25">
      <c r="A30" s="10">
        <v>27</v>
      </c>
      <c r="B30" s="11">
        <v>43284</v>
      </c>
      <c r="C30" s="10" t="s">
        <v>48</v>
      </c>
      <c r="D30" s="10" t="s">
        <v>42</v>
      </c>
      <c r="E30" s="10" t="s">
        <v>49</v>
      </c>
      <c r="F30" s="12">
        <v>43278.690972222219</v>
      </c>
      <c r="G30" s="12" t="s">
        <v>22</v>
      </c>
      <c r="H30" s="10" t="s">
        <v>44</v>
      </c>
      <c r="I30" s="10" t="s">
        <v>50</v>
      </c>
      <c r="J30" s="13">
        <v>455.85</v>
      </c>
      <c r="K30" s="14" t="s">
        <v>51</v>
      </c>
    </row>
    <row r="31" spans="1:11" ht="22.5" outlineLevel="2" x14ac:dyDescent="0.25">
      <c r="A31" s="10">
        <v>55</v>
      </c>
      <c r="B31" s="11">
        <v>43284</v>
      </c>
      <c r="C31" s="10" t="s">
        <v>48</v>
      </c>
      <c r="D31" s="10" t="s">
        <v>42</v>
      </c>
      <c r="E31" s="10" t="s">
        <v>52</v>
      </c>
      <c r="F31" s="12">
        <v>43275.763888888891</v>
      </c>
      <c r="G31" s="12" t="s">
        <v>22</v>
      </c>
      <c r="H31" s="10" t="s">
        <v>16</v>
      </c>
      <c r="I31" s="10" t="s">
        <v>53</v>
      </c>
      <c r="J31" s="13">
        <v>635.57000000000005</v>
      </c>
      <c r="K31" s="14" t="s">
        <v>54</v>
      </c>
    </row>
    <row r="32" spans="1:11" ht="22.5" outlineLevel="2" x14ac:dyDescent="0.25">
      <c r="A32" s="10">
        <v>56</v>
      </c>
      <c r="B32" s="11">
        <v>43284</v>
      </c>
      <c r="C32" s="10" t="s">
        <v>48</v>
      </c>
      <c r="D32" s="10" t="s">
        <v>42</v>
      </c>
      <c r="E32" s="10" t="s">
        <v>55</v>
      </c>
      <c r="F32" s="12" t="s">
        <v>22</v>
      </c>
      <c r="G32" s="12">
        <v>43276.809027777781</v>
      </c>
      <c r="H32" s="10" t="s">
        <v>23</v>
      </c>
      <c r="I32" s="10" t="s">
        <v>56</v>
      </c>
      <c r="J32" s="13">
        <v>536.03</v>
      </c>
      <c r="K32" s="14" t="s">
        <v>54</v>
      </c>
    </row>
    <row r="33" spans="1:11" outlineLevel="1" x14ac:dyDescent="0.25">
      <c r="A33" s="16"/>
      <c r="B33" s="17"/>
      <c r="C33" s="18" t="s">
        <v>57</v>
      </c>
      <c r="D33" s="19"/>
      <c r="E33" s="19"/>
      <c r="F33" s="20"/>
      <c r="G33" s="20"/>
      <c r="H33" s="19"/>
      <c r="I33" s="19"/>
      <c r="J33" s="21">
        <f>SUBTOTAL(9,J30:J32)</f>
        <v>1627.45</v>
      </c>
      <c r="K33" s="22"/>
    </row>
    <row r="34" spans="1:11" ht="22.5" outlineLevel="2" x14ac:dyDescent="0.25">
      <c r="A34" s="10">
        <v>53</v>
      </c>
      <c r="B34" s="11">
        <v>43284</v>
      </c>
      <c r="C34" s="10" t="s">
        <v>58</v>
      </c>
      <c r="D34" s="10" t="s">
        <v>59</v>
      </c>
      <c r="E34" s="10" t="s">
        <v>52</v>
      </c>
      <c r="F34" s="12">
        <v>43292.743055555555</v>
      </c>
      <c r="G34" s="12" t="s">
        <v>22</v>
      </c>
      <c r="H34" s="10" t="s">
        <v>16</v>
      </c>
      <c r="I34" s="10" t="s">
        <v>60</v>
      </c>
      <c r="J34" s="13">
        <v>310.02999999999997</v>
      </c>
      <c r="K34" s="14" t="s">
        <v>61</v>
      </c>
    </row>
    <row r="35" spans="1:11" ht="22.5" outlineLevel="2" x14ac:dyDescent="0.25">
      <c r="A35" s="10">
        <v>54</v>
      </c>
      <c r="B35" s="11">
        <v>43284</v>
      </c>
      <c r="C35" s="10" t="s">
        <v>58</v>
      </c>
      <c r="D35" s="10" t="s">
        <v>59</v>
      </c>
      <c r="E35" s="10" t="s">
        <v>55</v>
      </c>
      <c r="F35" s="12" t="s">
        <v>22</v>
      </c>
      <c r="G35" s="12">
        <v>43293.756944444445</v>
      </c>
      <c r="H35" s="10" t="s">
        <v>62</v>
      </c>
      <c r="I35" s="10" t="s">
        <v>63</v>
      </c>
      <c r="J35" s="13">
        <v>638.67999999999995</v>
      </c>
      <c r="K35" s="14" t="s">
        <v>61</v>
      </c>
    </row>
    <row r="36" spans="1:11" outlineLevel="1" x14ac:dyDescent="0.25">
      <c r="A36" s="16"/>
      <c r="B36" s="17"/>
      <c r="C36" s="18" t="s">
        <v>64</v>
      </c>
      <c r="D36" s="19"/>
      <c r="E36" s="19"/>
      <c r="F36" s="20"/>
      <c r="G36" s="20"/>
      <c r="H36" s="19"/>
      <c r="I36" s="19"/>
      <c r="J36" s="21">
        <f>SUBTOTAL(9,J34:J35)</f>
        <v>948.70999999999992</v>
      </c>
      <c r="K36" s="22"/>
    </row>
    <row r="37" spans="1:11" ht="45" outlineLevel="2" x14ac:dyDescent="0.25">
      <c r="A37" s="10">
        <v>45</v>
      </c>
      <c r="B37" s="11">
        <v>43284</v>
      </c>
      <c r="C37" s="10" t="s">
        <v>65</v>
      </c>
      <c r="D37" s="10" t="s">
        <v>42</v>
      </c>
      <c r="E37" s="10" t="s">
        <v>66</v>
      </c>
      <c r="F37" s="12">
        <v>43276.413194444445</v>
      </c>
      <c r="G37" s="12">
        <v>43277.885416666664</v>
      </c>
      <c r="H37" s="10" t="s">
        <v>44</v>
      </c>
      <c r="I37" s="10" t="s">
        <v>67</v>
      </c>
      <c r="J37" s="13">
        <v>548.14</v>
      </c>
      <c r="K37" s="14" t="s">
        <v>68</v>
      </c>
    </row>
    <row r="38" spans="1:11" outlineLevel="1" x14ac:dyDescent="0.25">
      <c r="A38" s="16"/>
      <c r="B38" s="17"/>
      <c r="C38" s="18" t="s">
        <v>69</v>
      </c>
      <c r="D38" s="19"/>
      <c r="E38" s="19"/>
      <c r="F38" s="20"/>
      <c r="G38" s="20"/>
      <c r="H38" s="19"/>
      <c r="I38" s="19"/>
      <c r="J38" s="21">
        <f>SUBTOTAL(9,J37:J37)</f>
        <v>548.14</v>
      </c>
      <c r="K38" s="22"/>
    </row>
    <row r="39" spans="1:11" ht="22.5" outlineLevel="2" x14ac:dyDescent="0.25">
      <c r="A39" s="10">
        <v>57</v>
      </c>
      <c r="B39" s="11">
        <v>43284</v>
      </c>
      <c r="C39" s="10" t="s">
        <v>70</v>
      </c>
      <c r="D39" s="10" t="s">
        <v>42</v>
      </c>
      <c r="E39" s="10" t="s">
        <v>71</v>
      </c>
      <c r="F39" s="12">
        <v>43284.510416666664</v>
      </c>
      <c r="G39" s="12">
        <v>43286.4375</v>
      </c>
      <c r="H39" s="10" t="s">
        <v>62</v>
      </c>
      <c r="I39" s="10" t="s">
        <v>72</v>
      </c>
      <c r="J39" s="13">
        <v>1490.85</v>
      </c>
      <c r="K39" s="14" t="s">
        <v>73</v>
      </c>
    </row>
    <row r="40" spans="1:11" outlineLevel="1" x14ac:dyDescent="0.25">
      <c r="A40" s="16"/>
      <c r="B40" s="17"/>
      <c r="C40" s="18" t="s">
        <v>74</v>
      </c>
      <c r="D40" s="19"/>
      <c r="E40" s="19"/>
      <c r="F40" s="20"/>
      <c r="G40" s="20"/>
      <c r="H40" s="19"/>
      <c r="I40" s="19"/>
      <c r="J40" s="21">
        <f>SUBTOTAL(9,J39:J39)</f>
        <v>1490.85</v>
      </c>
      <c r="K40" s="22"/>
    </row>
    <row r="41" spans="1:11" ht="22.5" outlineLevel="2" x14ac:dyDescent="0.25">
      <c r="A41" s="10">
        <v>44</v>
      </c>
      <c r="B41" s="11">
        <v>43284</v>
      </c>
      <c r="C41" s="10" t="s">
        <v>75</v>
      </c>
      <c r="D41" s="10" t="s">
        <v>42</v>
      </c>
      <c r="E41" s="10" t="s">
        <v>76</v>
      </c>
      <c r="F41" s="12">
        <v>43259.263888888891</v>
      </c>
      <c r="G41" s="12">
        <v>43259.989583333336</v>
      </c>
      <c r="H41" s="10" t="s">
        <v>23</v>
      </c>
      <c r="I41" s="10" t="s">
        <v>77</v>
      </c>
      <c r="J41" s="13">
        <v>961.27</v>
      </c>
      <c r="K41" s="14" t="s">
        <v>78</v>
      </c>
    </row>
    <row r="42" spans="1:11" outlineLevel="1" x14ac:dyDescent="0.25">
      <c r="A42" s="16"/>
      <c r="B42" s="17"/>
      <c r="C42" s="18" t="s">
        <v>79</v>
      </c>
      <c r="D42" s="19"/>
      <c r="E42" s="19"/>
      <c r="F42" s="20"/>
      <c r="G42" s="20"/>
      <c r="H42" s="19"/>
      <c r="I42" s="19"/>
      <c r="J42" s="21">
        <f>SUBTOTAL(9,J41:J41)</f>
        <v>961.27</v>
      </c>
      <c r="K42" s="22"/>
    </row>
    <row r="43" spans="1:11" ht="22.5" outlineLevel="2" x14ac:dyDescent="0.25">
      <c r="A43" s="10">
        <v>47</v>
      </c>
      <c r="B43" s="11">
        <v>43284</v>
      </c>
      <c r="C43" s="10" t="s">
        <v>80</v>
      </c>
      <c r="D43" s="10" t="s">
        <v>42</v>
      </c>
      <c r="E43" s="10" t="s">
        <v>76</v>
      </c>
      <c r="F43" s="12">
        <v>43265.263888888891</v>
      </c>
      <c r="G43" s="12">
        <v>43266.506944444445</v>
      </c>
      <c r="H43" s="10" t="s">
        <v>23</v>
      </c>
      <c r="I43" s="10" t="s">
        <v>81</v>
      </c>
      <c r="J43" s="13">
        <v>1001.27</v>
      </c>
      <c r="K43" s="14" t="s">
        <v>82</v>
      </c>
    </row>
    <row r="44" spans="1:11" outlineLevel="1" x14ac:dyDescent="0.25">
      <c r="A44" s="16"/>
      <c r="B44" s="17"/>
      <c r="C44" s="18" t="s">
        <v>83</v>
      </c>
      <c r="D44" s="19"/>
      <c r="E44" s="19"/>
      <c r="F44" s="20"/>
      <c r="G44" s="20"/>
      <c r="H44" s="19"/>
      <c r="I44" s="19"/>
      <c r="J44" s="21">
        <f>SUBTOTAL(9,J43:J43)</f>
        <v>1001.27</v>
      </c>
      <c r="K44" s="22"/>
    </row>
    <row r="45" spans="1:11" ht="45" outlineLevel="2" x14ac:dyDescent="0.25">
      <c r="A45" s="10">
        <v>46</v>
      </c>
      <c r="B45" s="11">
        <v>43284</v>
      </c>
      <c r="C45" s="10" t="s">
        <v>84</v>
      </c>
      <c r="D45" s="10" t="s">
        <v>42</v>
      </c>
      <c r="E45" s="10" t="s">
        <v>43</v>
      </c>
      <c r="F45" s="12">
        <v>43276.409722222219</v>
      </c>
      <c r="G45" s="12">
        <v>43278.347222222219</v>
      </c>
      <c r="H45" s="10" t="s">
        <v>44</v>
      </c>
      <c r="I45" s="10" t="s">
        <v>85</v>
      </c>
      <c r="J45" s="13">
        <v>899.3599999999999</v>
      </c>
      <c r="K45" s="14" t="s">
        <v>86</v>
      </c>
    </row>
    <row r="46" spans="1:11" outlineLevel="1" x14ac:dyDescent="0.25">
      <c r="A46" s="16"/>
      <c r="B46" s="17"/>
      <c r="C46" s="18" t="s">
        <v>87</v>
      </c>
      <c r="D46" s="19"/>
      <c r="E46" s="19"/>
      <c r="F46" s="20"/>
      <c r="G46" s="20"/>
      <c r="H46" s="19"/>
      <c r="I46" s="19"/>
      <c r="J46" s="21">
        <f>SUBTOTAL(9,J45:J45)</f>
        <v>899.3599999999999</v>
      </c>
      <c r="K46" s="22"/>
    </row>
    <row r="47" spans="1:11" ht="22.5" outlineLevel="2" x14ac:dyDescent="0.25">
      <c r="A47" s="10">
        <v>57</v>
      </c>
      <c r="B47" s="11">
        <v>43284</v>
      </c>
      <c r="C47" s="10" t="s">
        <v>88</v>
      </c>
      <c r="D47" s="10" t="s">
        <v>42</v>
      </c>
      <c r="E47" s="10" t="s">
        <v>71</v>
      </c>
      <c r="F47" s="12">
        <v>43284.510416666664</v>
      </c>
      <c r="G47" s="12">
        <v>43286.4375</v>
      </c>
      <c r="H47" s="10" t="s">
        <v>62</v>
      </c>
      <c r="I47" s="10" t="s">
        <v>72</v>
      </c>
      <c r="J47" s="13">
        <v>1490.85</v>
      </c>
      <c r="K47" s="14" t="s">
        <v>73</v>
      </c>
    </row>
    <row r="48" spans="1:11" outlineLevel="1" x14ac:dyDescent="0.25">
      <c r="A48" s="16"/>
      <c r="B48" s="17"/>
      <c r="C48" s="18" t="s">
        <v>89</v>
      </c>
      <c r="D48" s="19"/>
      <c r="E48" s="19"/>
      <c r="F48" s="20"/>
      <c r="G48" s="20"/>
      <c r="H48" s="19"/>
      <c r="I48" s="19"/>
      <c r="J48" s="21">
        <f>SUBTOTAL(9,J47:J47)</f>
        <v>1490.85</v>
      </c>
      <c r="K48" s="22"/>
    </row>
    <row r="49" spans="1:11" x14ac:dyDescent="0.25">
      <c r="A49" s="16"/>
      <c r="B49" s="17"/>
      <c r="C49" s="23" t="s">
        <v>90</v>
      </c>
      <c r="D49" s="19"/>
      <c r="E49" s="19"/>
      <c r="F49" s="20"/>
      <c r="G49" s="20"/>
      <c r="H49" s="19"/>
      <c r="I49" s="19"/>
      <c r="J49" s="21">
        <f>SUBTOTAL(9,J28:J47)</f>
        <v>9867.260000000002</v>
      </c>
      <c r="K49" s="22"/>
    </row>
    <row r="52" spans="1:11" x14ac:dyDescent="0.25">
      <c r="A52" s="2" t="s">
        <v>91</v>
      </c>
      <c r="B52" s="2"/>
      <c r="C52" s="2"/>
      <c r="D52" s="2"/>
      <c r="E52" s="2"/>
      <c r="F52" s="2"/>
    </row>
    <row r="53" spans="1:11" x14ac:dyDescent="0.25">
      <c r="A53" s="28"/>
      <c r="B53" s="29"/>
      <c r="C53" s="29"/>
      <c r="D53" s="29"/>
      <c r="E53" s="23" t="s">
        <v>38</v>
      </c>
      <c r="F53" s="30">
        <f>J22</f>
        <v>5634.0599999999995</v>
      </c>
    </row>
    <row r="54" spans="1:11" x14ac:dyDescent="0.25">
      <c r="A54" s="28"/>
      <c r="B54" s="29"/>
      <c r="C54" s="29"/>
      <c r="D54" s="29"/>
      <c r="E54" s="23" t="s">
        <v>90</v>
      </c>
      <c r="F54" s="30">
        <f>J49</f>
        <v>9867.260000000002</v>
      </c>
    </row>
    <row r="55" spans="1:11" x14ac:dyDescent="0.25">
      <c r="A55" s="28"/>
      <c r="B55" s="29"/>
      <c r="C55" s="29"/>
      <c r="D55" s="29"/>
      <c r="E55" s="23" t="s">
        <v>92</v>
      </c>
      <c r="F55" s="30">
        <f t="shared" ref="F55" si="0">SUM(F53:F54)</f>
        <v>15501.320000000002</v>
      </c>
    </row>
    <row r="57" spans="1:11" x14ac:dyDescent="0.25">
      <c r="A57" s="31" t="s">
        <v>93</v>
      </c>
    </row>
  </sheetData>
  <mergeCells count="4">
    <mergeCell ref="A2:K2"/>
    <mergeCell ref="A3:K3"/>
    <mergeCell ref="A25:K25"/>
    <mergeCell ref="A52:F52"/>
  </mergeCells>
  <conditionalFormatting sqref="A23:I24">
    <cfRule type="expression" dxfId="6" priority="13">
      <formula>OR(#REF!="",AND(#REF!&lt;&gt;"",#REF!=""))</formula>
    </cfRule>
  </conditionalFormatting>
  <conditionalFormatting sqref="A23:I24">
    <cfRule type="expression" priority="14">
      <formula>OR(#REF!="",AND(#REF!&lt;&gt;"",#REF!=""))</formula>
    </cfRule>
  </conditionalFormatting>
  <conditionalFormatting sqref="K23:K24">
    <cfRule type="expression" dxfId="5" priority="11">
      <formula>OR(#REF!="",AND(#REF!&lt;&gt;"",#REF!=""))</formula>
    </cfRule>
  </conditionalFormatting>
  <conditionalFormatting sqref="K23:K24">
    <cfRule type="expression" priority="12">
      <formula>OR(#REF!="",AND(#REF!&lt;&gt;"",#REF!=""))</formula>
    </cfRule>
  </conditionalFormatting>
  <conditionalFormatting sqref="A53:E55">
    <cfRule type="expression" dxfId="4" priority="9">
      <formula>OR(#REF!="",AND(#REF!&lt;&gt;"",#REF!=""))</formula>
    </cfRule>
  </conditionalFormatting>
  <conditionalFormatting sqref="A53:E55">
    <cfRule type="expression" priority="10">
      <formula>OR(#REF!="",AND(#REF!&lt;&gt;"",#REF!=""))</formula>
    </cfRule>
  </conditionalFormatting>
  <conditionalFormatting sqref="F55 F53">
    <cfRule type="expression" dxfId="3" priority="7">
      <formula>OR(#REF!="",AND(#REF!&lt;&gt;"",#REF!=""))</formula>
    </cfRule>
  </conditionalFormatting>
  <conditionalFormatting sqref="F55 F53">
    <cfRule type="expression" priority="8">
      <formula>OR(#REF!="",AND(#REF!&lt;&gt;"",#REF!=""))</formula>
    </cfRule>
  </conditionalFormatting>
  <conditionalFormatting sqref="F54">
    <cfRule type="expression" dxfId="2" priority="5">
      <formula>OR(#REF!="",AND(#REF!&lt;&gt;"",#REF!=""))</formula>
    </cfRule>
  </conditionalFormatting>
  <conditionalFormatting sqref="F54">
    <cfRule type="expression" priority="6">
      <formula>OR(#REF!="",AND(#REF!&lt;&gt;"",#REF!=""))</formula>
    </cfRule>
  </conditionalFormatting>
  <conditionalFormatting sqref="C22">
    <cfRule type="expression" dxfId="1" priority="3">
      <formula>OR(#REF!="",AND(#REF!&lt;&gt;"",#REF!=""))</formula>
    </cfRule>
  </conditionalFormatting>
  <conditionalFormatting sqref="C22">
    <cfRule type="expression" priority="4">
      <formula>OR(#REF!="",AND(#REF!&lt;&gt;"",#REF!=""))</formula>
    </cfRule>
  </conditionalFormatting>
  <conditionalFormatting sqref="C49">
    <cfRule type="expression" dxfId="0" priority="1">
      <formula>OR(#REF!="",AND(#REF!&lt;&gt;"",#REF!=""))</formula>
    </cfRule>
  </conditionalFormatting>
  <conditionalFormatting sqref="C4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2018-12-03T17:58:35Z</dcterms:created>
  <dcterms:modified xsi:type="dcterms:W3CDTF">2018-12-03T17:59:05Z</dcterms:modified>
</cp:coreProperties>
</file>