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50"/>
  </bookViews>
  <sheets>
    <sheet name="S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J64" i="1"/>
  <c r="J62" i="1"/>
  <c r="J59" i="1"/>
  <c r="J57" i="1"/>
  <c r="J55" i="1"/>
  <c r="J53" i="1"/>
  <c r="J51" i="1"/>
  <c r="J49" i="1"/>
  <c r="J47" i="1"/>
  <c r="J44" i="1"/>
  <c r="J68" i="1" s="1"/>
  <c r="F73" i="1" s="1"/>
  <c r="J36" i="1"/>
  <c r="J33" i="1"/>
  <c r="J31" i="1"/>
  <c r="J28" i="1"/>
  <c r="J25" i="1"/>
  <c r="J21" i="1"/>
  <c r="J18" i="1"/>
  <c r="J14" i="1"/>
  <c r="J12" i="1"/>
  <c r="J10" i="1"/>
  <c r="J7" i="1"/>
  <c r="J37" i="1" s="1"/>
  <c r="F72" i="1" s="1"/>
  <c r="F74" i="1" l="1"/>
</calcChain>
</file>

<file path=xl/sharedStrings.xml><?xml version="1.0" encoding="utf-8"?>
<sst xmlns="http://schemas.openxmlformats.org/spreadsheetml/2006/main" count="274" uniqueCount="132">
  <si>
    <t>PASSAGENS AÉREAS - SETEMBRO/2018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</si>
  <si>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</si>
  <si>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</si>
  <si>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</si>
  <si>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</si>
  <si>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</si>
  <si>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</si>
  <si>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</si>
  <si>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</si>
  <si>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</si>
  <si>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</si>
  <si>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</si>
  <si>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</si>
  <si>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</si>
  <si>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</si>
  <si>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>Florianópolis ↔ Porto Alegre</t>
  </si>
  <si>
    <t>Azul</t>
  </si>
  <si>
    <t>OBJGJP</t>
  </si>
  <si>
    <t>23 e 24/08 09h 17h - Reunião de Trabalho com representantes dos CAU/SUL</t>
  </si>
  <si>
    <t>Alcenira Vanderlinde Total</t>
  </si>
  <si>
    <t xml:space="preserve">Antonio Couto Nunes  </t>
  </si>
  <si>
    <t>Florianópolis ↔ Chapecó</t>
  </si>
  <si>
    <t>Avianca</t>
  </si>
  <si>
    <t>UKIO6V</t>
  </si>
  <si>
    <t>13 e 14/08 14h 18h - Apresentação do Plano de Implementação de Assistência Técnica do CAU/SC em Chapecó e São Miguel do Oeste</t>
  </si>
  <si>
    <t>Antonio Couto Nunes   Total</t>
  </si>
  <si>
    <t>Fernando de Oliveira Volkmer</t>
  </si>
  <si>
    <t>KI26UN</t>
  </si>
  <si>
    <t xml:space="preserve">21/08 e 22/08 - Projeto: Promoção de treinamento para Arquitetos e Urbanistas </t>
  </si>
  <si>
    <t>Fernando de Oliveira Volkmer Total</t>
  </si>
  <si>
    <t>Filipe Lima Rockenbach</t>
  </si>
  <si>
    <t>Filipe Lima Rockenbach Total</t>
  </si>
  <si>
    <t>Fillipe Douglas Maia</t>
  </si>
  <si>
    <t>Florianópolis → Bonito</t>
  </si>
  <si>
    <t>-</t>
  </si>
  <si>
    <t>Q9LKXI</t>
  </si>
  <si>
    <t xml:space="preserve">03 a 06/09 - Congresso de Boas Práticas em Contratos e Compras Públicas </t>
  </si>
  <si>
    <t>Florianópolis ← Campo Grande</t>
  </si>
  <si>
    <t>Latam</t>
  </si>
  <si>
    <t>WFXYPD</t>
  </si>
  <si>
    <t>Fillipe Douglas Maia Total</t>
  </si>
  <si>
    <t>Jaqueline Freitas Vilain</t>
  </si>
  <si>
    <t>Florianópolis → Brasília</t>
  </si>
  <si>
    <t>VXBVZU</t>
  </si>
  <si>
    <t xml:space="preserve">25 e 26/10 08h 12h30min e 13h30min 15h - Curso de Cotação Eletrônica de Preços (Dispensa Eletrônica) - Passagem Cancelada </t>
  </si>
  <si>
    <t>Florianópolis ← Brasília</t>
  </si>
  <si>
    <t>IY868C</t>
  </si>
  <si>
    <t xml:space="preserve">25 e 26/10 08h 12h30min e 13h30min 15h - Curso de Cotação Eletrônica de Preços (Dispensa Eletrônica) </t>
  </si>
  <si>
    <t>Jaqueline Freitas Vilain Total</t>
  </si>
  <si>
    <t>Letícia Hasckel Gewehr</t>
  </si>
  <si>
    <t>Florianópolis → Bonito
Florianópolis ← Campo Grande</t>
  </si>
  <si>
    <t>E8FZ7V</t>
  </si>
  <si>
    <t>Letícia Hasckel Gewehr Total</t>
  </si>
  <si>
    <t>Lilian Laudina Caovilla</t>
  </si>
  <si>
    <t>Chapecó → Florianópolis</t>
  </si>
  <si>
    <t>T9EYXY</t>
  </si>
  <si>
    <t xml:space="preserve">13/08 08h30min 17h30min - Reunião GERFISC
14/08 08h30min 11h30min - Reunião de Grupo de Trabalho - PGI </t>
  </si>
  <si>
    <t>Chapecó ← Florianópolis</t>
  </si>
  <si>
    <t>W2PMP3</t>
  </si>
  <si>
    <t>Lilian Laudina Caovilla Total</t>
  </si>
  <si>
    <t>Melina Valença Marcondes</t>
  </si>
  <si>
    <t>Florianópolis → Aracaju</t>
  </si>
  <si>
    <t>Gol</t>
  </si>
  <si>
    <t>AJFFVJ</t>
  </si>
  <si>
    <t xml:space="preserve">09 e 10/08 13h 18h - Seminário Nacional de Ensino e Formação “As Diretrizes Curriculares Nacionais dos Cursos de Arquitetura e Urbanismo, frente aos novos paradigmas do ensino e do mundo atual” </t>
  </si>
  <si>
    <t>Aracaju ← Florianópolis</t>
  </si>
  <si>
    <t>M36D8K</t>
  </si>
  <si>
    <t>Melina Valença Marcondes Total</t>
  </si>
  <si>
    <t>Mônica Paludo</t>
  </si>
  <si>
    <t>Mônica Paludo Total</t>
  </si>
  <si>
    <t>Yve Sarkis da Costa</t>
  </si>
  <si>
    <t>ZJYSGX</t>
  </si>
  <si>
    <t>Yve Sarkis da Costa Total</t>
  </si>
  <si>
    <t>Total - Funcionários</t>
  </si>
  <si>
    <t>CONSELHEIROS/CONVIDADOS</t>
  </si>
  <si>
    <t>Descrição</t>
  </si>
  <si>
    <t>Claudia Elisa Poletto</t>
  </si>
  <si>
    <t>Conselheiro</t>
  </si>
  <si>
    <t>TD4LBT</t>
  </si>
  <si>
    <t>13/08 14h 18h - Apresentação do Plano de Implementação de Assistência Técnica do CAU/SC em Chapecó
13/08 18h30min 21h30min - Mudança de Paradigma na Atuação do Arquiteto e Urbanista em Chapecó
14/08 14h 18h - Apresentação do Plano de Implementação de Assistência Técnica do CAU/SC em São Miguel do Oeste</t>
  </si>
  <si>
    <t>Claudia Elisa Poletto Total</t>
  </si>
  <si>
    <t>Daniela Pareja Garcia Sarmento</t>
  </si>
  <si>
    <t>Florianópolis →  Chapecó</t>
  </si>
  <si>
    <t>JSH2MJ</t>
  </si>
  <si>
    <t>13/08 14h 18h - Apresentação do Plano de Implementação de Assistência Técnica do CAU/SC em Chapecó
13/08 18h30min 21h30min - Mudança de Paradigma na Atuação do Arquiteto e Urbanista em Chapecó
14/08 - Reuniões Institucionais em Chapecó, Reitoria UNOCHAPECO, Defensoria Pública, comunidade, MP, Chapecó/SC.</t>
  </si>
  <si>
    <t>Florianópolis → Porto Alegre → Navegantes</t>
  </si>
  <si>
    <t>BF5PSD</t>
  </si>
  <si>
    <t>Daniela Pareja Garcia Sarmento Total</t>
  </si>
  <si>
    <t>Diego Daniel</t>
  </si>
  <si>
    <t>Jaguaruna ↔ São Paulo</t>
  </si>
  <si>
    <t>OGXBGD</t>
  </si>
  <si>
    <t xml:space="preserve">05/09 08h30min 17h30min e 06/09 09h 17h - “Seminário Arquitetura e Urbanismo”: da Formação à Atribuição Profissional </t>
  </si>
  <si>
    <t>Diego Daniel Total</t>
  </si>
  <si>
    <t>Isabela Collares</t>
  </si>
  <si>
    <t>Convidado</t>
  </si>
  <si>
    <t>Apresentação do Plano de Implementação de Assistência Técnica do CAU/SC em Chapecó; 13/08/2018;    Reuniões Institucionais Reitoria UNOCHAPECO, Defensoria Pública, comunidade e MP, Chapecó/SC, 14/08/2018.</t>
  </si>
  <si>
    <t>Isabela Collares Total</t>
  </si>
  <si>
    <t>João Villanova Gallardo</t>
  </si>
  <si>
    <t>VAQDKO</t>
  </si>
  <si>
    <t>João Villanova Gallardo Total</t>
  </si>
  <si>
    <t>Karla Fabrícia Moroso dos Santos de Azevedo</t>
  </si>
  <si>
    <t>Porto Alegre ↔ Chapecó</t>
  </si>
  <si>
    <t>YE8MJJ</t>
  </si>
  <si>
    <t>Karla Fabrícia Moroso dos Santos de Azevedo Total</t>
  </si>
  <si>
    <t>Leonardo Porto Bragaglia</t>
  </si>
  <si>
    <t>M3K6BJ</t>
  </si>
  <si>
    <t xml:space="preserve">10/08 08h30min 13h30min - 82ª Sessão Plenária CAU/SC </t>
  </si>
  <si>
    <t>Leonardo Porto Bragaglia Total</t>
  </si>
  <si>
    <t>Luana Zandavalli Lima</t>
  </si>
  <si>
    <t>W2F8RU</t>
  </si>
  <si>
    <t xml:space="preserve">13/08 18h30min 21h30min - evento “Mudança de Paradigma na Atuação do Arquiteto e Urbanista” </t>
  </si>
  <si>
    <t>Luana Zandavalli Lima Total</t>
  </si>
  <si>
    <t>Luiz Eduardo Sarmento Araújo</t>
  </si>
  <si>
    <t>Brasília → Joinville</t>
  </si>
  <si>
    <t>QC614M</t>
  </si>
  <si>
    <t>05/08 14h 18h - Plano de Implementação de Assistência Técnica do CAU/SC em Joinville 
06/08 14h 18h -Plano de Implementação de Assistência Técnica do CAU/SC em Balneário Camboriú (06/08 14h 18h).</t>
  </si>
  <si>
    <t>Brasília ← Navegantes</t>
  </si>
  <si>
    <t>VA22HS</t>
  </si>
  <si>
    <t>Luiz Eduardo Sarmento Araújo Total</t>
  </si>
  <si>
    <t>Maurício Andre Giusti</t>
  </si>
  <si>
    <t>MI26YP</t>
  </si>
  <si>
    <t>27/08 13h30min 17h30min - 8ª Reunião Ordinária COAF-CAU/SC
Utilizado o crédito da Requisição 64/2018 R$ 513,00 [1167,27 (valor da passgem) - 513,00 (saldo de crédito) - 53,27 (taxa de embarque)]</t>
  </si>
  <si>
    <t>Maurício Andre Giusti Total</t>
  </si>
  <si>
    <t>Rosana Silveira</t>
  </si>
  <si>
    <t>Florianópolis ↔ Recife</t>
  </si>
  <si>
    <t>MZVQJI</t>
  </si>
  <si>
    <t xml:space="preserve">23 e 24/08 09h 18h  - 15º Seminário Regional da CED-CAU/BR </t>
  </si>
  <si>
    <t>Rosana Silveira Total</t>
  </si>
  <si>
    <t>Total - Conselheiros e Convidados</t>
  </si>
  <si>
    <t>RESUMO DE SETEMBRO</t>
  </si>
  <si>
    <t>Total Geral</t>
  </si>
  <si>
    <t>Atualizado em 03/12/2018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</si>
</sst>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7" fillId="4" borderId="2" xfId="0" applyFont="1" applyFill="1" applyBorder="1" applyAlignment="1">
      <alignment horizontal="right" vertical="center"/>
    </xf>
    <xf numFmtId="166" fontId="7" fillId="4" borderId="3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zoomScaleNormal="100" workbookViewId="0">
      <selection activeCell="A41" sqref="A41:XFD41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6.710937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98</v>
      </c>
      <c r="B6" s="11">
        <v>43346</v>
      </c>
      <c r="C6" s="10" t="s">
        <v>13</v>
      </c>
      <c r="D6" s="10" t="s">
        <v>14</v>
      </c>
      <c r="E6" s="10" t="s">
        <v>15</v>
      </c>
      <c r="F6" s="12">
        <v>43335.243055555555</v>
      </c>
      <c r="G6" s="12">
        <v>43336.9375</v>
      </c>
      <c r="H6" s="10" t="s">
        <v>16</v>
      </c>
      <c r="I6" s="10" t="s">
        <v>17</v>
      </c>
      <c r="J6" s="13">
        <v>829.34999999999991</v>
      </c>
      <c r="K6" s="14" t="s">
        <v>18</v>
      </c>
    </row>
    <row r="7" spans="1:11" s="15" customFormat="1" outlineLevel="1" x14ac:dyDescent="0.25">
      <c r="A7" s="16"/>
      <c r="B7" s="17"/>
      <c r="C7" s="18" t="s">
        <v>19</v>
      </c>
      <c r="D7" s="19"/>
      <c r="E7" s="19"/>
      <c r="F7" s="20"/>
      <c r="G7" s="20"/>
      <c r="H7" s="19"/>
      <c r="I7" s="19"/>
      <c r="J7" s="21">
        <f>SUBTOTAL(9,J6:J6)</f>
        <v>829.34999999999991</v>
      </c>
      <c r="K7" s="22"/>
    </row>
    <row r="8" spans="1:11" s="15" customFormat="1" ht="22.5" outlineLevel="2" x14ac:dyDescent="0.25">
      <c r="A8" s="23">
        <v>85</v>
      </c>
      <c r="B8" s="24">
        <v>43346</v>
      </c>
      <c r="C8" s="23" t="s">
        <v>20</v>
      </c>
      <c r="D8" s="23" t="s">
        <v>14</v>
      </c>
      <c r="E8" s="23" t="s">
        <v>21</v>
      </c>
      <c r="F8" s="25">
        <v>43324.506944444445</v>
      </c>
      <c r="G8" s="25">
        <v>43327.572916666664</v>
      </c>
      <c r="H8" s="23" t="s">
        <v>22</v>
      </c>
      <c r="I8" s="23" t="s">
        <v>23</v>
      </c>
      <c r="J8" s="26">
        <v>885.27</v>
      </c>
      <c r="K8" s="27" t="s">
        <v>24</v>
      </c>
    </row>
    <row r="9" spans="1:11" ht="22.5" outlineLevel="2" x14ac:dyDescent="0.25">
      <c r="A9" s="10">
        <v>98</v>
      </c>
      <c r="B9" s="11">
        <v>43346</v>
      </c>
      <c r="C9" s="10" t="s">
        <v>20</v>
      </c>
      <c r="D9" s="10" t="s">
        <v>14</v>
      </c>
      <c r="E9" s="10" t="s">
        <v>15</v>
      </c>
      <c r="F9" s="12">
        <v>43335.243055555555</v>
      </c>
      <c r="G9" s="12">
        <v>43336.9375</v>
      </c>
      <c r="H9" s="10" t="s">
        <v>16</v>
      </c>
      <c r="I9" s="10" t="s">
        <v>17</v>
      </c>
      <c r="J9" s="13">
        <v>829.35</v>
      </c>
      <c r="K9" s="14" t="s">
        <v>18</v>
      </c>
    </row>
    <row r="10" spans="1:11" outlineLevel="1" x14ac:dyDescent="0.25">
      <c r="A10" s="16"/>
      <c r="B10" s="17"/>
      <c r="C10" s="18" t="s">
        <v>25</v>
      </c>
      <c r="D10" s="19"/>
      <c r="E10" s="19"/>
      <c r="F10" s="20"/>
      <c r="G10" s="20"/>
      <c r="H10" s="19"/>
      <c r="I10" s="19"/>
      <c r="J10" s="21">
        <f>SUBTOTAL(9,J8:J9)</f>
        <v>1714.62</v>
      </c>
      <c r="K10" s="22"/>
    </row>
    <row r="11" spans="1:11" ht="22.5" outlineLevel="2" x14ac:dyDescent="0.25">
      <c r="A11" s="23">
        <v>95</v>
      </c>
      <c r="B11" s="24">
        <v>43346</v>
      </c>
      <c r="C11" s="23" t="s">
        <v>26</v>
      </c>
      <c r="D11" s="23" t="s">
        <v>14</v>
      </c>
      <c r="E11" s="23" t="s">
        <v>21</v>
      </c>
      <c r="F11" s="28">
        <v>43333.506944444445</v>
      </c>
      <c r="G11" s="28">
        <v>43335.263888888891</v>
      </c>
      <c r="H11" s="23" t="s">
        <v>22</v>
      </c>
      <c r="I11" s="23" t="s">
        <v>27</v>
      </c>
      <c r="J11" s="26">
        <v>938.27</v>
      </c>
      <c r="K11" s="27" t="s">
        <v>28</v>
      </c>
    </row>
    <row r="12" spans="1:11" outlineLevel="1" x14ac:dyDescent="0.25">
      <c r="A12" s="16"/>
      <c r="B12" s="17"/>
      <c r="C12" s="18" t="s">
        <v>29</v>
      </c>
      <c r="D12" s="19"/>
      <c r="E12" s="19"/>
      <c r="F12" s="20"/>
      <c r="G12" s="20"/>
      <c r="H12" s="19"/>
      <c r="I12" s="19"/>
      <c r="J12" s="21">
        <f>SUBTOTAL(9,J11:J11)</f>
        <v>938.27</v>
      </c>
      <c r="K12" s="22"/>
    </row>
    <row r="13" spans="1:11" ht="25.5" customHeight="1" outlineLevel="2" x14ac:dyDescent="0.25">
      <c r="A13" s="23">
        <v>98</v>
      </c>
      <c r="B13" s="24">
        <v>43346</v>
      </c>
      <c r="C13" s="23" t="s">
        <v>30</v>
      </c>
      <c r="D13" s="23" t="s">
        <v>14</v>
      </c>
      <c r="E13" s="23" t="s">
        <v>15</v>
      </c>
      <c r="F13" s="28">
        <v>43335.243055555555</v>
      </c>
      <c r="G13" s="28">
        <v>43336.9375</v>
      </c>
      <c r="H13" s="23" t="s">
        <v>16</v>
      </c>
      <c r="I13" s="23" t="s">
        <v>17</v>
      </c>
      <c r="J13" s="26">
        <v>829.35</v>
      </c>
      <c r="K13" s="27" t="s">
        <v>18</v>
      </c>
    </row>
    <row r="14" spans="1:11" outlineLevel="1" x14ac:dyDescent="0.25">
      <c r="A14" s="16"/>
      <c r="B14" s="17"/>
      <c r="C14" s="18" t="s">
        <v>31</v>
      </c>
      <c r="D14" s="19"/>
      <c r="E14" s="19"/>
      <c r="F14" s="20"/>
      <c r="G14" s="20"/>
      <c r="H14" s="19"/>
      <c r="I14" s="19"/>
      <c r="J14" s="21">
        <f>SUBTOTAL(9,J13:J13)</f>
        <v>829.35</v>
      </c>
      <c r="K14" s="22"/>
    </row>
    <row r="15" spans="1:11" ht="22.5" outlineLevel="2" x14ac:dyDescent="0.25">
      <c r="A15" s="23">
        <v>98</v>
      </c>
      <c r="B15" s="24">
        <v>43346</v>
      </c>
      <c r="C15" s="23" t="s">
        <v>32</v>
      </c>
      <c r="D15" s="23" t="s">
        <v>14</v>
      </c>
      <c r="E15" s="23" t="s">
        <v>15</v>
      </c>
      <c r="F15" s="28">
        <v>43335.243055555555</v>
      </c>
      <c r="G15" s="28">
        <v>43336.9375</v>
      </c>
      <c r="H15" s="23" t="s">
        <v>16</v>
      </c>
      <c r="I15" s="23" t="s">
        <v>17</v>
      </c>
      <c r="J15" s="26">
        <v>829.35</v>
      </c>
      <c r="K15" s="27" t="s">
        <v>18</v>
      </c>
    </row>
    <row r="16" spans="1:11" ht="22.5" outlineLevel="2" x14ac:dyDescent="0.25">
      <c r="A16" s="10">
        <v>105</v>
      </c>
      <c r="B16" s="11">
        <v>43346</v>
      </c>
      <c r="C16" s="10" t="s">
        <v>32</v>
      </c>
      <c r="D16" s="10" t="s">
        <v>14</v>
      </c>
      <c r="E16" s="10" t="s">
        <v>33</v>
      </c>
      <c r="F16" s="12">
        <v>43345.256944444445</v>
      </c>
      <c r="G16" s="12" t="s">
        <v>34</v>
      </c>
      <c r="H16" s="10" t="s">
        <v>16</v>
      </c>
      <c r="I16" s="10" t="s">
        <v>35</v>
      </c>
      <c r="J16" s="13">
        <v>1118.68</v>
      </c>
      <c r="K16" s="14" t="s">
        <v>36</v>
      </c>
    </row>
    <row r="17" spans="1:11" ht="22.5" outlineLevel="2" x14ac:dyDescent="0.25">
      <c r="A17" s="10">
        <v>106</v>
      </c>
      <c r="B17" s="11">
        <v>43346</v>
      </c>
      <c r="C17" s="10" t="s">
        <v>32</v>
      </c>
      <c r="D17" s="10" t="s">
        <v>14</v>
      </c>
      <c r="E17" s="10" t="s">
        <v>37</v>
      </c>
      <c r="F17" s="12" t="s">
        <v>34</v>
      </c>
      <c r="G17" s="12">
        <v>43351.006944444445</v>
      </c>
      <c r="H17" s="10" t="s">
        <v>38</v>
      </c>
      <c r="I17" s="10" t="s">
        <v>39</v>
      </c>
      <c r="J17" s="13">
        <v>1022.57</v>
      </c>
      <c r="K17" s="14" t="s">
        <v>36</v>
      </c>
    </row>
    <row r="18" spans="1:11" outlineLevel="1" x14ac:dyDescent="0.25">
      <c r="A18" s="16"/>
      <c r="B18" s="17"/>
      <c r="C18" s="18" t="s">
        <v>40</v>
      </c>
      <c r="D18" s="19"/>
      <c r="E18" s="19"/>
      <c r="F18" s="20"/>
      <c r="G18" s="20"/>
      <c r="H18" s="19"/>
      <c r="I18" s="19"/>
      <c r="J18" s="21">
        <f>SUBTOTAL(9,J15:J17)</f>
        <v>2970.6000000000004</v>
      </c>
      <c r="K18" s="22"/>
    </row>
    <row r="19" spans="1:11" ht="22.5" outlineLevel="2" x14ac:dyDescent="0.25">
      <c r="A19" s="23">
        <v>100</v>
      </c>
      <c r="B19" s="24">
        <v>43346</v>
      </c>
      <c r="C19" s="23" t="s">
        <v>41</v>
      </c>
      <c r="D19" s="23" t="s">
        <v>14</v>
      </c>
      <c r="E19" s="23" t="s">
        <v>42</v>
      </c>
      <c r="F19" s="28">
        <v>43397.864583333336</v>
      </c>
      <c r="G19" s="28" t="s">
        <v>34</v>
      </c>
      <c r="H19" s="23" t="s">
        <v>38</v>
      </c>
      <c r="I19" s="23" t="s">
        <v>43</v>
      </c>
      <c r="J19" s="26">
        <v>412.02</v>
      </c>
      <c r="K19" s="27" t="s">
        <v>44</v>
      </c>
    </row>
    <row r="20" spans="1:11" ht="22.5" outlineLevel="2" x14ac:dyDescent="0.25">
      <c r="A20" s="10">
        <v>101</v>
      </c>
      <c r="B20" s="11">
        <v>43346</v>
      </c>
      <c r="C20" s="10" t="s">
        <v>41</v>
      </c>
      <c r="D20" s="10" t="s">
        <v>14</v>
      </c>
      <c r="E20" s="10" t="s">
        <v>45</v>
      </c>
      <c r="F20" s="12" t="s">
        <v>34</v>
      </c>
      <c r="G20" s="12">
        <v>43400.725694444445</v>
      </c>
      <c r="H20" s="10" t="s">
        <v>16</v>
      </c>
      <c r="I20" s="10" t="s">
        <v>46</v>
      </c>
      <c r="J20" s="13">
        <v>350.38</v>
      </c>
      <c r="K20" s="14" t="s">
        <v>47</v>
      </c>
    </row>
    <row r="21" spans="1:11" outlineLevel="1" x14ac:dyDescent="0.25">
      <c r="A21" s="16"/>
      <c r="B21" s="17"/>
      <c r="C21" s="18" t="s">
        <v>48</v>
      </c>
      <c r="D21" s="19"/>
      <c r="E21" s="19"/>
      <c r="F21" s="20"/>
      <c r="G21" s="20"/>
      <c r="H21" s="19"/>
      <c r="I21" s="19"/>
      <c r="J21" s="21">
        <f>SUBTOTAL(9,J19:J20)</f>
        <v>762.4</v>
      </c>
      <c r="K21" s="22"/>
    </row>
    <row r="22" spans="1:11" ht="22.5" outlineLevel="2" x14ac:dyDescent="0.25">
      <c r="A22" s="23">
        <v>100</v>
      </c>
      <c r="B22" s="24">
        <v>43346</v>
      </c>
      <c r="C22" s="23" t="s">
        <v>49</v>
      </c>
      <c r="D22" s="23" t="s">
        <v>14</v>
      </c>
      <c r="E22" s="23" t="s">
        <v>42</v>
      </c>
      <c r="F22" s="28">
        <v>43397.864583333336</v>
      </c>
      <c r="G22" s="28" t="s">
        <v>34</v>
      </c>
      <c r="H22" s="23" t="s">
        <v>38</v>
      </c>
      <c r="I22" s="23" t="s">
        <v>43</v>
      </c>
      <c r="J22" s="26">
        <v>412.02</v>
      </c>
      <c r="K22" s="27" t="s">
        <v>47</v>
      </c>
    </row>
    <row r="23" spans="1:11" ht="22.5" outlineLevel="2" x14ac:dyDescent="0.25">
      <c r="A23" s="10">
        <v>101</v>
      </c>
      <c r="B23" s="11">
        <v>43346</v>
      </c>
      <c r="C23" s="10" t="s">
        <v>49</v>
      </c>
      <c r="D23" s="10" t="s">
        <v>14</v>
      </c>
      <c r="E23" s="10" t="s">
        <v>45</v>
      </c>
      <c r="F23" s="12" t="s">
        <v>34</v>
      </c>
      <c r="G23" s="12">
        <v>43400.725694444445</v>
      </c>
      <c r="H23" s="10" t="s">
        <v>16</v>
      </c>
      <c r="I23" s="10" t="s">
        <v>46</v>
      </c>
      <c r="J23" s="13">
        <v>350.38</v>
      </c>
      <c r="K23" s="14" t="s">
        <v>47</v>
      </c>
    </row>
    <row r="24" spans="1:11" ht="45" outlineLevel="2" x14ac:dyDescent="0.25">
      <c r="A24" s="10">
        <v>104</v>
      </c>
      <c r="B24" s="11">
        <v>43346</v>
      </c>
      <c r="C24" s="10" t="s">
        <v>49</v>
      </c>
      <c r="D24" s="10" t="s">
        <v>14</v>
      </c>
      <c r="E24" s="10" t="s">
        <v>50</v>
      </c>
      <c r="F24" s="12">
        <v>43345.256944444445</v>
      </c>
      <c r="G24" s="12">
        <v>43352.013888888891</v>
      </c>
      <c r="H24" s="10" t="s">
        <v>16</v>
      </c>
      <c r="I24" s="10" t="s">
        <v>51</v>
      </c>
      <c r="J24" s="13">
        <v>2395.15</v>
      </c>
      <c r="K24" s="14" t="s">
        <v>36</v>
      </c>
    </row>
    <row r="25" spans="1:11" outlineLevel="1" x14ac:dyDescent="0.25">
      <c r="A25" s="16"/>
      <c r="B25" s="17"/>
      <c r="C25" s="18" t="s">
        <v>52</v>
      </c>
      <c r="D25" s="19"/>
      <c r="E25" s="19"/>
      <c r="F25" s="20"/>
      <c r="G25" s="20"/>
      <c r="H25" s="19"/>
      <c r="I25" s="19"/>
      <c r="J25" s="21">
        <f>SUBTOTAL(9,J22:J24)</f>
        <v>3157.55</v>
      </c>
      <c r="K25" s="22"/>
    </row>
    <row r="26" spans="1:11" ht="22.5" outlineLevel="2" x14ac:dyDescent="0.25">
      <c r="A26" s="23">
        <v>92</v>
      </c>
      <c r="B26" s="24">
        <v>43346</v>
      </c>
      <c r="C26" s="23" t="s">
        <v>53</v>
      </c>
      <c r="D26" s="23" t="s">
        <v>14</v>
      </c>
      <c r="E26" s="23" t="s">
        <v>54</v>
      </c>
      <c r="F26" s="28">
        <v>43324.677083333336</v>
      </c>
      <c r="G26" s="28" t="s">
        <v>34</v>
      </c>
      <c r="H26" s="23" t="s">
        <v>16</v>
      </c>
      <c r="I26" s="23" t="s">
        <v>55</v>
      </c>
      <c r="J26" s="26">
        <v>624.47</v>
      </c>
      <c r="K26" s="27" t="s">
        <v>56</v>
      </c>
    </row>
    <row r="27" spans="1:11" ht="22.5" outlineLevel="2" x14ac:dyDescent="0.25">
      <c r="A27" s="10">
        <v>93</v>
      </c>
      <c r="B27" s="11">
        <v>43346</v>
      </c>
      <c r="C27" s="10" t="s">
        <v>53</v>
      </c>
      <c r="D27" s="10" t="s">
        <v>14</v>
      </c>
      <c r="E27" s="10" t="s">
        <v>57</v>
      </c>
      <c r="F27" s="12" t="s">
        <v>34</v>
      </c>
      <c r="G27" s="12">
        <v>43326.506944444445</v>
      </c>
      <c r="H27" s="10" t="s">
        <v>22</v>
      </c>
      <c r="I27" s="10" t="s">
        <v>58</v>
      </c>
      <c r="J27" s="13">
        <v>507.78</v>
      </c>
      <c r="K27" s="14" t="s">
        <v>56</v>
      </c>
    </row>
    <row r="28" spans="1:11" outlineLevel="1" x14ac:dyDescent="0.25">
      <c r="A28" s="16"/>
      <c r="B28" s="17"/>
      <c r="C28" s="18" t="s">
        <v>59</v>
      </c>
      <c r="D28" s="19"/>
      <c r="E28" s="19"/>
      <c r="F28" s="20"/>
      <c r="G28" s="20"/>
      <c r="H28" s="19"/>
      <c r="I28" s="19"/>
      <c r="J28" s="21">
        <f>SUBTOTAL(9,J26:J27)</f>
        <v>1132.25</v>
      </c>
      <c r="K28" s="22"/>
    </row>
    <row r="29" spans="1:11" ht="33.75" outlineLevel="2" x14ac:dyDescent="0.25">
      <c r="A29" s="23">
        <v>86</v>
      </c>
      <c r="B29" s="24">
        <v>43346</v>
      </c>
      <c r="C29" s="23" t="s">
        <v>60</v>
      </c>
      <c r="D29" s="23" t="s">
        <v>14</v>
      </c>
      <c r="E29" s="23" t="s">
        <v>61</v>
      </c>
      <c r="F29" s="28">
        <v>43321.25</v>
      </c>
      <c r="G29" s="28" t="s">
        <v>34</v>
      </c>
      <c r="H29" s="23" t="s">
        <v>62</v>
      </c>
      <c r="I29" s="23" t="s">
        <v>63</v>
      </c>
      <c r="J29" s="26">
        <v>817.68</v>
      </c>
      <c r="K29" s="27" t="s">
        <v>64</v>
      </c>
    </row>
    <row r="30" spans="1:11" ht="33.75" outlineLevel="2" x14ac:dyDescent="0.25">
      <c r="A30" s="10">
        <v>87</v>
      </c>
      <c r="B30" s="11">
        <v>43346</v>
      </c>
      <c r="C30" s="10" t="s">
        <v>60</v>
      </c>
      <c r="D30" s="10" t="s">
        <v>14</v>
      </c>
      <c r="E30" s="10" t="s">
        <v>65</v>
      </c>
      <c r="F30" s="12" t="s">
        <v>34</v>
      </c>
      <c r="G30" s="12">
        <v>43322.767361111109</v>
      </c>
      <c r="H30" s="10" t="s">
        <v>22</v>
      </c>
      <c r="I30" s="10" t="s">
        <v>66</v>
      </c>
      <c r="J30" s="13">
        <v>1411.57</v>
      </c>
      <c r="K30" s="14" t="s">
        <v>64</v>
      </c>
    </row>
    <row r="31" spans="1:11" outlineLevel="1" x14ac:dyDescent="0.25">
      <c r="A31" s="16"/>
      <c r="B31" s="17"/>
      <c r="C31" s="18" t="s">
        <v>67</v>
      </c>
      <c r="D31" s="19"/>
      <c r="E31" s="19"/>
      <c r="F31" s="20"/>
      <c r="G31" s="20"/>
      <c r="H31" s="19"/>
      <c r="I31" s="19"/>
      <c r="J31" s="21">
        <f>SUBTOTAL(9,J29:J30)</f>
        <v>2229.25</v>
      </c>
      <c r="K31" s="22"/>
    </row>
    <row r="32" spans="1:11" ht="22.5" outlineLevel="2" x14ac:dyDescent="0.25">
      <c r="A32" s="23">
        <v>85</v>
      </c>
      <c r="B32" s="24">
        <v>43346</v>
      </c>
      <c r="C32" s="23" t="s">
        <v>68</v>
      </c>
      <c r="D32" s="23" t="s">
        <v>14</v>
      </c>
      <c r="E32" s="23" t="s">
        <v>21</v>
      </c>
      <c r="F32" s="25">
        <v>43324.506944444445</v>
      </c>
      <c r="G32" s="25">
        <v>43327.572916666664</v>
      </c>
      <c r="H32" s="23" t="s">
        <v>22</v>
      </c>
      <c r="I32" s="23" t="s">
        <v>23</v>
      </c>
      <c r="J32" s="26">
        <v>885.27</v>
      </c>
      <c r="K32" s="27" t="s">
        <v>24</v>
      </c>
    </row>
    <row r="33" spans="1:11" outlineLevel="1" x14ac:dyDescent="0.25">
      <c r="A33" s="16"/>
      <c r="B33" s="17"/>
      <c r="C33" s="18" t="s">
        <v>69</v>
      </c>
      <c r="D33" s="19"/>
      <c r="E33" s="19"/>
      <c r="F33" s="29"/>
      <c r="G33" s="29"/>
      <c r="H33" s="19"/>
      <c r="I33" s="19"/>
      <c r="J33" s="21">
        <f>SUBTOTAL(9,J32:J32)</f>
        <v>885.27</v>
      </c>
      <c r="K33" s="22"/>
    </row>
    <row r="34" spans="1:11" ht="22.5" outlineLevel="2" x14ac:dyDescent="0.25">
      <c r="A34" s="23">
        <v>100</v>
      </c>
      <c r="B34" s="24">
        <v>43346</v>
      </c>
      <c r="C34" s="23" t="s">
        <v>70</v>
      </c>
      <c r="D34" s="23" t="s">
        <v>14</v>
      </c>
      <c r="E34" s="23" t="s">
        <v>42</v>
      </c>
      <c r="F34" s="28">
        <v>43397.864583333336</v>
      </c>
      <c r="G34" s="28" t="s">
        <v>34</v>
      </c>
      <c r="H34" s="23" t="s">
        <v>38</v>
      </c>
      <c r="I34" s="23" t="s">
        <v>43</v>
      </c>
      <c r="J34" s="26">
        <v>412.02</v>
      </c>
      <c r="K34" s="27" t="s">
        <v>47</v>
      </c>
    </row>
    <row r="35" spans="1:11" ht="22.5" outlineLevel="2" x14ac:dyDescent="0.25">
      <c r="A35" s="10">
        <v>102</v>
      </c>
      <c r="B35" s="11">
        <v>43346</v>
      </c>
      <c r="C35" s="10" t="s">
        <v>70</v>
      </c>
      <c r="D35" s="10" t="s">
        <v>14</v>
      </c>
      <c r="E35" s="10" t="s">
        <v>45</v>
      </c>
      <c r="F35" s="12" t="s">
        <v>34</v>
      </c>
      <c r="G35" s="12">
        <v>43400.725694444445</v>
      </c>
      <c r="H35" s="10" t="s">
        <v>16</v>
      </c>
      <c r="I35" s="10" t="s">
        <v>71</v>
      </c>
      <c r="J35" s="13">
        <v>350.39</v>
      </c>
      <c r="K35" s="14" t="s">
        <v>47</v>
      </c>
    </row>
    <row r="36" spans="1:11" outlineLevel="1" x14ac:dyDescent="0.25">
      <c r="A36" s="16"/>
      <c r="B36" s="17"/>
      <c r="C36" s="18" t="s">
        <v>72</v>
      </c>
      <c r="D36" s="19"/>
      <c r="E36" s="19"/>
      <c r="F36" s="20"/>
      <c r="G36" s="20"/>
      <c r="H36" s="19"/>
      <c r="I36" s="19"/>
      <c r="J36" s="21">
        <f>SUBTOTAL(9,J34:J35)</f>
        <v>762.41</v>
      </c>
      <c r="K36" s="22"/>
    </row>
    <row r="37" spans="1:11" x14ac:dyDescent="0.25">
      <c r="A37" s="16"/>
      <c r="B37" s="17"/>
      <c r="C37" s="30" t="s">
        <v>73</v>
      </c>
      <c r="D37" s="19"/>
      <c r="E37" s="19"/>
      <c r="F37" s="20"/>
      <c r="G37" s="20"/>
      <c r="H37" s="19"/>
      <c r="I37" s="19"/>
      <c r="J37" s="21">
        <f>SUBTOTAL(9,J6:J35)</f>
        <v>16211.32</v>
      </c>
      <c r="K37" s="22"/>
    </row>
    <row r="38" spans="1:11" x14ac:dyDescent="0.25">
      <c r="A38" s="31"/>
      <c r="B38" s="32"/>
      <c r="C38" s="33"/>
      <c r="D38" s="33"/>
      <c r="E38" s="34"/>
      <c r="F38" s="34"/>
      <c r="G38" s="34"/>
      <c r="H38" s="34"/>
      <c r="I38" s="34"/>
      <c r="J38" s="34"/>
      <c r="K38" s="34"/>
    </row>
    <row r="39" spans="1:11" x14ac:dyDescent="0.25">
      <c r="A39" s="31"/>
      <c r="B39" s="32"/>
      <c r="C39" s="33"/>
      <c r="D39" s="33"/>
      <c r="E39" s="34"/>
      <c r="F39" s="34"/>
      <c r="G39" s="34"/>
      <c r="H39" s="34"/>
      <c r="I39" s="34"/>
      <c r="J39" s="34"/>
      <c r="K39" s="34"/>
    </row>
    <row r="40" spans="1:11" x14ac:dyDescent="0.25">
      <c r="A40" s="3" t="s">
        <v>74</v>
      </c>
      <c r="B40" s="4"/>
      <c r="C40" s="4"/>
      <c r="D40" s="4"/>
      <c r="E40" s="4"/>
      <c r="F40" s="4"/>
      <c r="G40" s="4"/>
      <c r="H40" s="4"/>
      <c r="I40" s="4"/>
      <c r="J40" s="4"/>
      <c r="K40" s="5"/>
    </row>
    <row r="41" spans="1:11" hidden="1" x14ac:dyDescent="0.25"/>
    <row r="42" spans="1:11" ht="22.5" x14ac:dyDescent="0.25">
      <c r="A42" s="6" t="s">
        <v>2</v>
      </c>
      <c r="B42" s="7" t="s">
        <v>3</v>
      </c>
      <c r="C42" s="6" t="s">
        <v>4</v>
      </c>
      <c r="D42" s="6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10</v>
      </c>
      <c r="J42" s="9" t="s">
        <v>11</v>
      </c>
      <c r="K42" s="7" t="s">
        <v>75</v>
      </c>
    </row>
    <row r="43" spans="1:11" ht="67.5" outlineLevel="2" x14ac:dyDescent="0.25">
      <c r="A43" s="10">
        <v>89</v>
      </c>
      <c r="B43" s="11">
        <v>43346</v>
      </c>
      <c r="C43" s="10" t="s">
        <v>76</v>
      </c>
      <c r="D43" s="10" t="s">
        <v>77</v>
      </c>
      <c r="E43" s="10" t="s">
        <v>21</v>
      </c>
      <c r="F43" s="12">
        <v>43321.506944444445</v>
      </c>
      <c r="G43" s="12">
        <v>43327.572916666664</v>
      </c>
      <c r="H43" s="10" t="s">
        <v>22</v>
      </c>
      <c r="I43" s="10" t="s">
        <v>78</v>
      </c>
      <c r="J43" s="13">
        <v>704.87</v>
      </c>
      <c r="K43" s="14" t="s">
        <v>79</v>
      </c>
    </row>
    <row r="44" spans="1:11" outlineLevel="1" x14ac:dyDescent="0.25">
      <c r="A44" s="16"/>
      <c r="B44" s="17"/>
      <c r="C44" s="18" t="s">
        <v>80</v>
      </c>
      <c r="D44" s="19"/>
      <c r="E44" s="19"/>
      <c r="F44" s="20"/>
      <c r="G44" s="20"/>
      <c r="H44" s="19"/>
      <c r="I44" s="19"/>
      <c r="J44" s="21">
        <f>SUBTOTAL(9,J43:J43)</f>
        <v>704.87</v>
      </c>
      <c r="K44" s="22"/>
    </row>
    <row r="45" spans="1:11" ht="67.5" outlineLevel="2" x14ac:dyDescent="0.25">
      <c r="A45" s="23">
        <v>94</v>
      </c>
      <c r="B45" s="24">
        <v>43346</v>
      </c>
      <c r="C45" s="23" t="s">
        <v>81</v>
      </c>
      <c r="D45" s="23" t="s">
        <v>77</v>
      </c>
      <c r="E45" s="23" t="s">
        <v>82</v>
      </c>
      <c r="F45" s="28">
        <v>43325.506944444445</v>
      </c>
      <c r="G45" s="28" t="s">
        <v>34</v>
      </c>
      <c r="H45" s="23" t="s">
        <v>22</v>
      </c>
      <c r="I45" s="23" t="s">
        <v>83</v>
      </c>
      <c r="J45" s="26">
        <v>834.78</v>
      </c>
      <c r="K45" s="27" t="s">
        <v>84</v>
      </c>
    </row>
    <row r="46" spans="1:11" ht="33.75" outlineLevel="2" x14ac:dyDescent="0.25">
      <c r="A46" s="10">
        <v>99</v>
      </c>
      <c r="B46" s="11">
        <v>43346</v>
      </c>
      <c r="C46" s="10" t="s">
        <v>81</v>
      </c>
      <c r="D46" s="10" t="s">
        <v>77</v>
      </c>
      <c r="E46" s="10" t="s">
        <v>85</v>
      </c>
      <c r="F46" s="12">
        <v>43334.822916666664</v>
      </c>
      <c r="G46" s="12">
        <v>43336.885416666664</v>
      </c>
      <c r="H46" s="10" t="s">
        <v>16</v>
      </c>
      <c r="I46" s="10" t="s">
        <v>86</v>
      </c>
      <c r="J46" s="13">
        <v>1349.35</v>
      </c>
      <c r="K46" s="14" t="s">
        <v>18</v>
      </c>
    </row>
    <row r="47" spans="1:11" outlineLevel="1" x14ac:dyDescent="0.25">
      <c r="A47" s="16"/>
      <c r="B47" s="17"/>
      <c r="C47" s="18" t="s">
        <v>87</v>
      </c>
      <c r="D47" s="19"/>
      <c r="E47" s="19"/>
      <c r="F47" s="20"/>
      <c r="G47" s="20"/>
      <c r="H47" s="19"/>
      <c r="I47" s="19"/>
      <c r="J47" s="21">
        <f>SUBTOTAL(9,J45:J46)</f>
        <v>2184.13</v>
      </c>
      <c r="K47" s="22"/>
    </row>
    <row r="48" spans="1:11" ht="22.5" outlineLevel="2" x14ac:dyDescent="0.25">
      <c r="A48" s="23">
        <v>107</v>
      </c>
      <c r="B48" s="24">
        <v>43346</v>
      </c>
      <c r="C48" s="23" t="s">
        <v>88</v>
      </c>
      <c r="D48" s="23" t="s">
        <v>77</v>
      </c>
      <c r="E48" s="23" t="s">
        <v>89</v>
      </c>
      <c r="F48" s="28">
        <v>43347.628472222219</v>
      </c>
      <c r="G48" s="28">
        <v>43350.604166666664</v>
      </c>
      <c r="H48" s="23" t="s">
        <v>38</v>
      </c>
      <c r="I48" s="23" t="s">
        <v>90</v>
      </c>
      <c r="J48" s="26">
        <v>1544.15</v>
      </c>
      <c r="K48" s="27" t="s">
        <v>91</v>
      </c>
    </row>
    <row r="49" spans="1:11" outlineLevel="1" x14ac:dyDescent="0.25">
      <c r="A49" s="16"/>
      <c r="B49" s="17"/>
      <c r="C49" s="18" t="s">
        <v>92</v>
      </c>
      <c r="D49" s="19"/>
      <c r="E49" s="19"/>
      <c r="F49" s="20"/>
      <c r="G49" s="20"/>
      <c r="H49" s="19"/>
      <c r="I49" s="19"/>
      <c r="J49" s="21">
        <f>SUBTOTAL(9,J48:J48)</f>
        <v>1544.15</v>
      </c>
      <c r="K49" s="22"/>
    </row>
    <row r="50" spans="1:11" ht="33.75" outlineLevel="2" x14ac:dyDescent="0.25">
      <c r="A50" s="23">
        <v>85</v>
      </c>
      <c r="B50" s="24">
        <v>43346</v>
      </c>
      <c r="C50" s="23" t="s">
        <v>93</v>
      </c>
      <c r="D50" s="23" t="s">
        <v>94</v>
      </c>
      <c r="E50" s="23" t="s">
        <v>21</v>
      </c>
      <c r="F50" s="25">
        <v>43324.506944444445</v>
      </c>
      <c r="G50" s="25">
        <v>43327.572916666664</v>
      </c>
      <c r="H50" s="23" t="s">
        <v>22</v>
      </c>
      <c r="I50" s="23" t="s">
        <v>23</v>
      </c>
      <c r="J50" s="26">
        <v>885.27</v>
      </c>
      <c r="K50" s="27" t="s">
        <v>95</v>
      </c>
    </row>
    <row r="51" spans="1:11" outlineLevel="1" x14ac:dyDescent="0.25">
      <c r="A51" s="16"/>
      <c r="B51" s="17"/>
      <c r="C51" s="18" t="s">
        <v>96</v>
      </c>
      <c r="D51" s="19"/>
      <c r="E51" s="19"/>
      <c r="F51" s="29"/>
      <c r="G51" s="29"/>
      <c r="H51" s="19"/>
      <c r="I51" s="19"/>
      <c r="J51" s="21">
        <f>SUBTOTAL(9,J50:J50)</f>
        <v>885.27</v>
      </c>
      <c r="K51" s="22"/>
    </row>
    <row r="52" spans="1:11" ht="33.75" outlineLevel="2" x14ac:dyDescent="0.25">
      <c r="A52" s="23">
        <v>90</v>
      </c>
      <c r="B52" s="24">
        <v>43346</v>
      </c>
      <c r="C52" s="23" t="s">
        <v>97</v>
      </c>
      <c r="D52" s="23" t="s">
        <v>94</v>
      </c>
      <c r="E52" s="23" t="s">
        <v>21</v>
      </c>
      <c r="F52" s="28">
        <v>43324.506944444445</v>
      </c>
      <c r="G52" s="28">
        <v>43327.572916666664</v>
      </c>
      <c r="H52" s="23" t="s">
        <v>22</v>
      </c>
      <c r="I52" s="23" t="s">
        <v>98</v>
      </c>
      <c r="J52" s="26">
        <v>743.27</v>
      </c>
      <c r="K52" s="27" t="s">
        <v>95</v>
      </c>
    </row>
    <row r="53" spans="1:11" outlineLevel="1" x14ac:dyDescent="0.25">
      <c r="A53" s="16"/>
      <c r="B53" s="17"/>
      <c r="C53" s="18" t="s">
        <v>99</v>
      </c>
      <c r="D53" s="19"/>
      <c r="E53" s="19"/>
      <c r="F53" s="20"/>
      <c r="G53" s="20"/>
      <c r="H53" s="19"/>
      <c r="I53" s="19"/>
      <c r="J53" s="21">
        <f>SUBTOTAL(9,J52:J52)</f>
        <v>743.27</v>
      </c>
      <c r="K53" s="22"/>
    </row>
    <row r="54" spans="1:11" ht="33.75" outlineLevel="2" x14ac:dyDescent="0.25">
      <c r="A54" s="23">
        <v>97</v>
      </c>
      <c r="B54" s="24">
        <v>43346</v>
      </c>
      <c r="C54" s="23" t="s">
        <v>100</v>
      </c>
      <c r="D54" s="23" t="s">
        <v>94</v>
      </c>
      <c r="E54" s="23" t="s">
        <v>101</v>
      </c>
      <c r="F54" s="28">
        <v>43324.770833333336</v>
      </c>
      <c r="G54" s="28">
        <v>43326.8125</v>
      </c>
      <c r="H54" s="23" t="s">
        <v>16</v>
      </c>
      <c r="I54" s="23" t="s">
        <v>102</v>
      </c>
      <c r="J54" s="26">
        <v>1640.1499999999999</v>
      </c>
      <c r="K54" s="27" t="s">
        <v>95</v>
      </c>
    </row>
    <row r="55" spans="1:11" outlineLevel="1" x14ac:dyDescent="0.25">
      <c r="A55" s="16"/>
      <c r="B55" s="17"/>
      <c r="C55" s="18" t="s">
        <v>103</v>
      </c>
      <c r="D55" s="19"/>
      <c r="E55" s="19"/>
      <c r="F55" s="20"/>
      <c r="G55" s="20"/>
      <c r="H55" s="19"/>
      <c r="I55" s="19"/>
      <c r="J55" s="21">
        <f>SUBTOTAL(9,J54:J54)</f>
        <v>1640.1499999999999</v>
      </c>
      <c r="K55" s="22"/>
    </row>
    <row r="56" spans="1:11" ht="22.5" outlineLevel="2" x14ac:dyDescent="0.25">
      <c r="A56" s="23">
        <v>88</v>
      </c>
      <c r="B56" s="24">
        <v>43346</v>
      </c>
      <c r="C56" s="23" t="s">
        <v>104</v>
      </c>
      <c r="D56" s="23" t="s">
        <v>77</v>
      </c>
      <c r="E56" s="23" t="s">
        <v>54</v>
      </c>
      <c r="F56" s="28">
        <v>43321.572916666664</v>
      </c>
      <c r="G56" s="28" t="s">
        <v>34</v>
      </c>
      <c r="H56" s="23" t="s">
        <v>22</v>
      </c>
      <c r="I56" s="23" t="s">
        <v>105</v>
      </c>
      <c r="J56" s="26">
        <v>531.49</v>
      </c>
      <c r="K56" s="27" t="s">
        <v>106</v>
      </c>
    </row>
    <row r="57" spans="1:11" outlineLevel="1" x14ac:dyDescent="0.25">
      <c r="A57" s="16"/>
      <c r="B57" s="17"/>
      <c r="C57" s="18" t="s">
        <v>107</v>
      </c>
      <c r="D57" s="19"/>
      <c r="E57" s="19"/>
      <c r="F57" s="20"/>
      <c r="G57" s="20"/>
      <c r="H57" s="19"/>
      <c r="I57" s="19"/>
      <c r="J57" s="21">
        <f>SUBTOTAL(9,J56:J56)</f>
        <v>531.49</v>
      </c>
      <c r="K57" s="22"/>
    </row>
    <row r="58" spans="1:11" ht="22.5" outlineLevel="2" x14ac:dyDescent="0.25">
      <c r="A58" s="23">
        <v>91</v>
      </c>
      <c r="B58" s="24">
        <v>43346</v>
      </c>
      <c r="C58" s="23" t="s">
        <v>108</v>
      </c>
      <c r="D58" s="23" t="s">
        <v>94</v>
      </c>
      <c r="E58" s="23" t="s">
        <v>21</v>
      </c>
      <c r="F58" s="28">
        <v>43323.506944444445</v>
      </c>
      <c r="G58" s="28">
        <v>43326.572916666664</v>
      </c>
      <c r="H58" s="23" t="s">
        <v>22</v>
      </c>
      <c r="I58" s="23" t="s">
        <v>109</v>
      </c>
      <c r="J58" s="26">
        <v>1387.27</v>
      </c>
      <c r="K58" s="27" t="s">
        <v>110</v>
      </c>
    </row>
    <row r="59" spans="1:11" outlineLevel="1" x14ac:dyDescent="0.25">
      <c r="A59" s="16"/>
      <c r="B59" s="17"/>
      <c r="C59" s="18" t="s">
        <v>111</v>
      </c>
      <c r="D59" s="19"/>
      <c r="E59" s="19"/>
      <c r="F59" s="20"/>
      <c r="G59" s="20"/>
      <c r="H59" s="19"/>
      <c r="I59" s="19"/>
      <c r="J59" s="21">
        <f>SUBTOTAL(9,J58:J58)</f>
        <v>1387.27</v>
      </c>
      <c r="K59" s="22"/>
    </row>
    <row r="60" spans="1:11" ht="33.75" outlineLevel="2" x14ac:dyDescent="0.25">
      <c r="A60" s="23">
        <v>108</v>
      </c>
      <c r="B60" s="24">
        <v>43346</v>
      </c>
      <c r="C60" s="23" t="s">
        <v>112</v>
      </c>
      <c r="D60" s="23" t="s">
        <v>94</v>
      </c>
      <c r="E60" s="23" t="s">
        <v>113</v>
      </c>
      <c r="F60" s="28">
        <v>43348.246527777781</v>
      </c>
      <c r="G60" s="28" t="s">
        <v>34</v>
      </c>
      <c r="H60" s="23" t="s">
        <v>16</v>
      </c>
      <c r="I60" s="23" t="s">
        <v>114</v>
      </c>
      <c r="J60" s="26">
        <v>1097.3900000000001</v>
      </c>
      <c r="K60" s="27" t="s">
        <v>115</v>
      </c>
    </row>
    <row r="61" spans="1:11" ht="33.75" outlineLevel="2" x14ac:dyDescent="0.25">
      <c r="A61" s="10">
        <v>109</v>
      </c>
      <c r="B61" s="11">
        <v>43346</v>
      </c>
      <c r="C61" s="10" t="s">
        <v>112</v>
      </c>
      <c r="D61" s="10" t="s">
        <v>94</v>
      </c>
      <c r="E61" s="10" t="s">
        <v>116</v>
      </c>
      <c r="F61" s="12" t="s">
        <v>34</v>
      </c>
      <c r="G61" s="12">
        <v>43349.8125</v>
      </c>
      <c r="H61" s="10" t="s">
        <v>22</v>
      </c>
      <c r="I61" s="10" t="s">
        <v>117</v>
      </c>
      <c r="J61" s="13">
        <v>953.57</v>
      </c>
      <c r="K61" s="14" t="s">
        <v>115</v>
      </c>
    </row>
    <row r="62" spans="1:11" outlineLevel="1" x14ac:dyDescent="0.25">
      <c r="A62" s="16"/>
      <c r="B62" s="17"/>
      <c r="C62" s="18" t="s">
        <v>118</v>
      </c>
      <c r="D62" s="19"/>
      <c r="E62" s="19"/>
      <c r="F62" s="20"/>
      <c r="G62" s="20"/>
      <c r="H62" s="19"/>
      <c r="I62" s="19"/>
      <c r="J62" s="21">
        <f>SUBTOTAL(9,J60:J61)</f>
        <v>2050.96</v>
      </c>
      <c r="K62" s="22"/>
    </row>
    <row r="63" spans="1:11" ht="33.75" outlineLevel="2" x14ac:dyDescent="0.25">
      <c r="A63" s="23">
        <v>103</v>
      </c>
      <c r="B63" s="24">
        <v>43346</v>
      </c>
      <c r="C63" s="23" t="s">
        <v>119</v>
      </c>
      <c r="D63" s="23" t="s">
        <v>77</v>
      </c>
      <c r="E63" s="23" t="s">
        <v>21</v>
      </c>
      <c r="F63" s="28">
        <v>43339.263888888891</v>
      </c>
      <c r="G63" s="28">
        <v>43339.989583333336</v>
      </c>
      <c r="H63" s="23" t="s">
        <v>22</v>
      </c>
      <c r="I63" s="23" t="s">
        <v>120</v>
      </c>
      <c r="J63" s="26">
        <v>601</v>
      </c>
      <c r="K63" s="27" t="s">
        <v>121</v>
      </c>
    </row>
    <row r="64" spans="1:11" outlineLevel="1" x14ac:dyDescent="0.25">
      <c r="A64" s="16"/>
      <c r="B64" s="17"/>
      <c r="C64" s="18" t="s">
        <v>122</v>
      </c>
      <c r="D64" s="19"/>
      <c r="E64" s="19"/>
      <c r="F64" s="20"/>
      <c r="G64" s="20"/>
      <c r="H64" s="19"/>
      <c r="I64" s="19"/>
      <c r="J64" s="21">
        <f>SUBTOTAL(9,J63:J63)</f>
        <v>601</v>
      </c>
      <c r="K64" s="22"/>
    </row>
    <row r="65" spans="1:11" ht="67.5" outlineLevel="2" x14ac:dyDescent="0.25">
      <c r="A65" s="23">
        <v>85</v>
      </c>
      <c r="B65" s="24">
        <v>43346</v>
      </c>
      <c r="C65" s="23" t="s">
        <v>123</v>
      </c>
      <c r="D65" s="23" t="s">
        <v>77</v>
      </c>
      <c r="E65" s="23" t="s">
        <v>21</v>
      </c>
      <c r="F65" s="25">
        <v>43324.506944444445</v>
      </c>
      <c r="G65" s="25">
        <v>43327.572916666664</v>
      </c>
      <c r="H65" s="23" t="s">
        <v>22</v>
      </c>
      <c r="I65" s="23" t="s">
        <v>23</v>
      </c>
      <c r="J65" s="26">
        <v>885.27</v>
      </c>
      <c r="K65" s="27" t="s">
        <v>79</v>
      </c>
    </row>
    <row r="66" spans="1:11" ht="22.5" outlineLevel="2" x14ac:dyDescent="0.25">
      <c r="A66" s="10">
        <v>96</v>
      </c>
      <c r="B66" s="11">
        <v>43346</v>
      </c>
      <c r="C66" s="10" t="s">
        <v>123</v>
      </c>
      <c r="D66" s="10" t="s">
        <v>77</v>
      </c>
      <c r="E66" s="10" t="s">
        <v>124</v>
      </c>
      <c r="F66" s="12">
        <v>43334.368055555555</v>
      </c>
      <c r="G66" s="12">
        <v>43337.659722222219</v>
      </c>
      <c r="H66" s="10" t="s">
        <v>22</v>
      </c>
      <c r="I66" s="10" t="s">
        <v>125</v>
      </c>
      <c r="J66" s="13">
        <v>1853.05</v>
      </c>
      <c r="K66" s="14" t="s">
        <v>126</v>
      </c>
    </row>
    <row r="67" spans="1:11" outlineLevel="1" x14ac:dyDescent="0.25">
      <c r="A67" s="16"/>
      <c r="B67" s="17"/>
      <c r="C67" s="18" t="s">
        <v>127</v>
      </c>
      <c r="D67" s="19"/>
      <c r="E67" s="19"/>
      <c r="F67" s="20"/>
      <c r="G67" s="20"/>
      <c r="H67" s="19"/>
      <c r="I67" s="19"/>
      <c r="J67" s="21">
        <f>SUBTOTAL(9,J65:J66)</f>
        <v>2738.3199999999997</v>
      </c>
      <c r="K67" s="22"/>
    </row>
    <row r="68" spans="1:11" x14ac:dyDescent="0.25">
      <c r="A68" s="16"/>
      <c r="B68" s="17"/>
      <c r="C68" s="30" t="s">
        <v>128</v>
      </c>
      <c r="D68" s="19"/>
      <c r="E68" s="19"/>
      <c r="F68" s="20"/>
      <c r="G68" s="20"/>
      <c r="H68" s="19"/>
      <c r="I68" s="19"/>
      <c r="J68" s="21">
        <f>SUBTOTAL(9,J43:J66)</f>
        <v>15010.88</v>
      </c>
      <c r="K68" s="22"/>
    </row>
    <row r="71" spans="1:11" x14ac:dyDescent="0.25">
      <c r="A71" s="2" t="s">
        <v>129</v>
      </c>
      <c r="B71" s="2"/>
      <c r="C71" s="2"/>
      <c r="D71" s="2"/>
      <c r="E71" s="2"/>
      <c r="F71" s="2"/>
    </row>
    <row r="72" spans="1:11" x14ac:dyDescent="0.25">
      <c r="A72" s="35"/>
      <c r="B72" s="36"/>
      <c r="C72" s="36"/>
      <c r="D72" s="36"/>
      <c r="E72" s="30" t="s">
        <v>73</v>
      </c>
      <c r="F72" s="37">
        <f>J37</f>
        <v>16211.32</v>
      </c>
    </row>
    <row r="73" spans="1:11" x14ac:dyDescent="0.25">
      <c r="A73" s="35"/>
      <c r="B73" s="36"/>
      <c r="C73" s="36"/>
      <c r="D73" s="36"/>
      <c r="E73" s="30" t="s">
        <v>128</v>
      </c>
      <c r="F73" s="37">
        <f>J68</f>
        <v>15010.88</v>
      </c>
    </row>
    <row r="74" spans="1:11" x14ac:dyDescent="0.25">
      <c r="A74" s="35"/>
      <c r="B74" s="36"/>
      <c r="C74" s="36"/>
      <c r="D74" s="36"/>
      <c r="E74" s="30" t="s">
        <v>130</v>
      </c>
      <c r="F74" s="37">
        <f t="shared" ref="F74" si="0">SUM(F72:F73)</f>
        <v>31222.199999999997</v>
      </c>
    </row>
    <row r="76" spans="1:11" x14ac:dyDescent="0.25">
      <c r="A76" s="38" t="s">
        <v>131</v>
      </c>
    </row>
  </sheetData>
  <mergeCells count="4">
    <mergeCell ref="A2:K2"/>
    <mergeCell ref="A3:K3"/>
    <mergeCell ref="A40:K40"/>
    <mergeCell ref="A71:F71"/>
  </mergeCells>
  <conditionalFormatting sqref="A38:I39">
    <cfRule type="expression" dxfId="6" priority="13">
      <formula>OR(#REF!="",AND(#REF!&lt;&gt;"",#REF!=""))</formula>
    </cfRule>
  </conditionalFormatting>
  <conditionalFormatting sqref="A38:I39">
    <cfRule type="expression" priority="14">
      <formula>OR(#REF!="",AND(#REF!&lt;&gt;"",#REF!=""))</formula>
    </cfRule>
  </conditionalFormatting>
  <conditionalFormatting sqref="K38:K39">
    <cfRule type="expression" dxfId="5" priority="11">
      <formula>OR(#REF!="",AND(#REF!&lt;&gt;"",#REF!=""))</formula>
    </cfRule>
  </conditionalFormatting>
  <conditionalFormatting sqref="K38:K39">
    <cfRule type="expression" priority="12">
      <formula>OR(#REF!="",AND(#REF!&lt;&gt;"",#REF!=""))</formula>
    </cfRule>
  </conditionalFormatting>
  <conditionalFormatting sqref="A72:E74">
    <cfRule type="expression" dxfId="4" priority="9">
      <formula>OR(#REF!="",AND(#REF!&lt;&gt;"",#REF!=""))</formula>
    </cfRule>
  </conditionalFormatting>
  <conditionalFormatting sqref="A72:E74">
    <cfRule type="expression" priority="10">
      <formula>OR(#REF!="",AND(#REF!&lt;&gt;"",#REF!=""))</formula>
    </cfRule>
  </conditionalFormatting>
  <conditionalFormatting sqref="F74 F72">
    <cfRule type="expression" dxfId="3" priority="7">
      <formula>OR(#REF!="",AND(#REF!&lt;&gt;"",#REF!=""))</formula>
    </cfRule>
  </conditionalFormatting>
  <conditionalFormatting sqref="F74 F72">
    <cfRule type="expression" priority="8">
      <formula>OR(#REF!="",AND(#REF!&lt;&gt;"",#REF!=""))</formula>
    </cfRule>
  </conditionalFormatting>
  <conditionalFormatting sqref="F73">
    <cfRule type="expression" dxfId="2" priority="5">
      <formula>OR(#REF!="",AND(#REF!&lt;&gt;"",#REF!=""))</formula>
    </cfRule>
  </conditionalFormatting>
  <conditionalFormatting sqref="F73">
    <cfRule type="expression" priority="6">
      <formula>OR(#REF!="",AND(#REF!&lt;&gt;"",#REF!=""))</formula>
    </cfRule>
  </conditionalFormatting>
  <conditionalFormatting sqref="C37">
    <cfRule type="expression" dxfId="1" priority="3">
      <formula>OR(#REF!="",AND(#REF!&lt;&gt;"",#REF!=""))</formula>
    </cfRule>
  </conditionalFormatting>
  <conditionalFormatting sqref="C37">
    <cfRule type="expression" priority="4">
      <formula>OR(#REF!="",AND(#REF!&lt;&gt;"",#REF!=""))</formula>
    </cfRule>
  </conditionalFormatting>
  <conditionalFormatting sqref="C68">
    <cfRule type="expression" dxfId="0" priority="1">
      <formula>OR(#REF!="",AND(#REF!&lt;&gt;"",#REF!=""))</formula>
    </cfRule>
  </conditionalFormatting>
  <conditionalFormatting sqref="C6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2018-12-03T18:02:43Z</dcterms:created>
  <dcterms:modified xsi:type="dcterms:W3CDTF">2018-12-03T18:03:01Z</dcterms:modified>
</cp:coreProperties>
</file>