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_2018\"/>
    </mc:Choice>
  </mc:AlternateContent>
  <bookViews>
    <workbookView xWindow="0" yWindow="0" windowWidth="20490" windowHeight="7650"/>
  </bookViews>
  <sheets>
    <sheet name="N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54" i="1"/>
  <c r="J52" i="1"/>
  <c r="J49" i="1"/>
  <c r="J46" i="1"/>
  <c r="J43" i="1"/>
  <c r="J41" i="1"/>
  <c r="J39" i="1"/>
  <c r="J37" i="1"/>
  <c r="J34" i="1"/>
  <c r="J30" i="1"/>
  <c r="J27" i="1"/>
  <c r="J24" i="1"/>
  <c r="J16" i="1"/>
  <c r="J13" i="1"/>
  <c r="J10" i="1"/>
  <c r="J8" i="1"/>
  <c r="J17" i="1" s="1"/>
  <c r="F61" i="1" s="1"/>
  <c r="J58" i="1" l="1"/>
  <c r="F62" i="1" s="1"/>
  <c r="F63" i="1" s="1"/>
</calcChain>
</file>

<file path=xl/sharedStrings.xml><?xml version="1.0" encoding="utf-8"?>
<sst xmlns="http://schemas.openxmlformats.org/spreadsheetml/2006/main" count="246" uniqueCount="131">
  <si>
    <t>PASSAGENS AÉREAS - NOVEMBRO/2018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</si>
  <si>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</si>
  <si>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</si>
  <si>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</si>
  <si>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</si>
  <si>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</si>
  <si>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</si>
  <si>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</si>
  <si>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</si>
  <si>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</si>
  <si>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</si>
  <si>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</si>
  <si>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</si>
  <si>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Alcenira Vanderlinde</t>
  </si>
  <si>
    <t>Empregado</t>
  </si>
  <si>
    <t xml:space="preserve">Florianópolis → Belo Horizonte </t>
  </si>
  <si>
    <t>-</t>
  </si>
  <si>
    <t>Gol</t>
  </si>
  <si>
    <t>RQ444U</t>
  </si>
  <si>
    <t xml:space="preserve">18/10 09h 18h - Oficina de Desenvolvimento Sustentável (ODS): Palestra sobre Agenda 2030, a ser realizada na 6ª Reunião Ordinária do Fórum de Presidentes </t>
  </si>
  <si>
    <t xml:space="preserve">Florianópolis ← Belo Horizonte </t>
  </si>
  <si>
    <t>Avianca</t>
  </si>
  <si>
    <t>NJE8FV</t>
  </si>
  <si>
    <t>Alcenira Vanderlinde Total</t>
  </si>
  <si>
    <t>Isabel Leal Marcon Leonetti</t>
  </si>
  <si>
    <t>Florianópolis ↔ São Paulo</t>
  </si>
  <si>
    <t>Latam</t>
  </si>
  <si>
    <t>UHLOJE</t>
  </si>
  <si>
    <t xml:space="preserve">08 a 10/10 08h30min 12h30min e 14h 18h - Curso de Licitações “55 Acórdãos do TCU e dos Tribunais Superiores que devem ser conhecidos e compreendidos por quem atua nas licitações e nos contratos” </t>
  </si>
  <si>
    <t>Isabel Leal Marcon Leonetti Total</t>
  </si>
  <si>
    <t>Laraue Pommerening</t>
  </si>
  <si>
    <t>Joinville → Brasília</t>
  </si>
  <si>
    <t>YVRSRQ</t>
  </si>
  <si>
    <t xml:space="preserve">25 e 26/10 08h 12h30min e 13h30min 15h - Curso de Cotação Eletrônica de Preços (Dispensa Eletrônica) </t>
  </si>
  <si>
    <t>Joinville ← Brasília</t>
  </si>
  <si>
    <t>Azul</t>
  </si>
  <si>
    <t>Z71THR</t>
  </si>
  <si>
    <t>Laraue Pommerening Total</t>
  </si>
  <si>
    <t>Lilian Laudina Caovilla</t>
  </si>
  <si>
    <t>Chapecó ↔ Florianópolis</t>
  </si>
  <si>
    <t>UML83Q</t>
  </si>
  <si>
    <t xml:space="preserve">08/10 15h30min 18h e 09/10 10h30min Reuniões Grupo de Trabalho da Plataforma de Georreferenciamento Integrado </t>
  </si>
  <si>
    <t>Q236ZC</t>
  </si>
  <si>
    <t xml:space="preserve">18/10 16h 17h - Reunião da Diretoria de Atividades Técnicas – CBMSC 
19/10 09h 18h - Equipe de Fiscalização </t>
  </si>
  <si>
    <t>Lilian Laudina Caovilla Total</t>
  </si>
  <si>
    <t>Total - Funcionários</t>
  </si>
  <si>
    <t>CONSELHEIROS/CONVIDADOS</t>
  </si>
  <si>
    <t>Descrição</t>
  </si>
  <si>
    <t>Alexandre Ricardo Nicolau</t>
  </si>
  <si>
    <t>Convidado</t>
  </si>
  <si>
    <t>Vitória ↔ Florianópolis</t>
  </si>
  <si>
    <t>IRBEKO</t>
  </si>
  <si>
    <t xml:space="preserve">06/11 09h 22h e 07/11 09h 18h - V Seminário de Assistência Técnica em Habitação de Interesse Social </t>
  </si>
  <si>
    <t>Alexandre Ricardo Nicolau Total</t>
  </si>
  <si>
    <t>Carlos Lucas Mali</t>
  </si>
  <si>
    <t>Campo Grande → Florianópolis</t>
  </si>
  <si>
    <t>GY7EWF</t>
  </si>
  <si>
    <t xml:space="preserve">11 e 12/11 09h 18h - Participar na condição de jurada do 6º Prêmio para Estudantes de Arquitetura e Urbanismo de Santa Catarina </t>
  </si>
  <si>
    <t xml:space="preserve"> Campo Grande ← Florianópolis</t>
  </si>
  <si>
    <t>OHQE2P</t>
  </si>
  <si>
    <t>Carlos Lucas Mali Total</t>
  </si>
  <si>
    <t>Daniela Pareja Garcia Sarmento</t>
  </si>
  <si>
    <t>Conselheiro</t>
  </si>
  <si>
    <t>OBVFRM</t>
  </si>
  <si>
    <t>18 e 19/10 09h 18h - 6ª Reunião Ordinária do Fórum de Presidentes 
Crédito da Requisição 75/2018 - Restando ainda o Saldo de Crédito R$ 50,59  para a passageira Daniela Sarmento pela empresa Latam.</t>
  </si>
  <si>
    <t xml:space="preserve">Navegantes ← Belo Horizonte </t>
  </si>
  <si>
    <t>PKQ6VE</t>
  </si>
  <si>
    <t xml:space="preserve">18 e 19/10 09h 18h - 6ª Reunião Ordinária do Fórum de Presidentes </t>
  </si>
  <si>
    <t>Daniela Pareja Garcia Sarmento Total</t>
  </si>
  <si>
    <t>Jaqueline Andrade</t>
  </si>
  <si>
    <t>VFGXRB</t>
  </si>
  <si>
    <t>19 e 20/10 13h30min 18h - II Seminário Nacional de Ensino e Formação: As Diretrizes Curriculares Nacionais dos cursos de Arquitetura e Urbanismo frente aos novos paradigmas do ensino e do mundo atual. Voo CANCELADO pela empresa</t>
  </si>
  <si>
    <t>UQMW6E</t>
  </si>
  <si>
    <t xml:space="preserve">19 e 20/10 13h30min 18h - II Seminário Nacional de Ensino e Formação: As Diretrizes Curriculares Nacionais dos cursos de Arquitetura e Urbanismo frente aos novos paradigmas do ensino e do mundo atual </t>
  </si>
  <si>
    <t>CFAMBD</t>
  </si>
  <si>
    <t>Jaqueline Andrade Total</t>
  </si>
  <si>
    <t>João Carlos Correia</t>
  </si>
  <si>
    <t>Campinas → Florianópolis</t>
  </si>
  <si>
    <t>DJZ34E</t>
  </si>
  <si>
    <t>23/10 08h30min às 18h - III Seminário Nacional de Ensino e Formação: “As Diretrizes Curriculares Nacionais dos cursos de Arquitetura e Urbanismo frente aos novos paradigmas do ensino e do mundo atual”</t>
  </si>
  <si>
    <t>Fortaleza ← Florianópolis</t>
  </si>
  <si>
    <t>VCXUOF</t>
  </si>
  <si>
    <t>João Carlos Correia Total</t>
  </si>
  <si>
    <t>Karla Fabrícia Moroso dos Santos de Azevedo</t>
  </si>
  <si>
    <t>Porto Alegre ↔ Florianópolis</t>
  </si>
  <si>
    <t>GD7THJ</t>
  </si>
  <si>
    <t xml:space="preserve">05/11 09h 18h, 06/11 19h 21h e 07/11 09h 18h - V Seminário de Assistência Técnica em Habitação de Interesse Social </t>
  </si>
  <si>
    <t>Karla Fabrícia Moroso dos Santos de Azevedo Total</t>
  </si>
  <si>
    <t>Maurício Andre Giusti</t>
  </si>
  <si>
    <t xml:space="preserve"> Avianca </t>
  </si>
  <si>
    <t>SKBCF8</t>
  </si>
  <si>
    <t>22/10 09h 18h - 10ª Reunião Ordinária da COAF-CAU/SC</t>
  </si>
  <si>
    <t>Maurício Andre Giusti Total</t>
  </si>
  <si>
    <t>Nirce Saffer Medvedovski</t>
  </si>
  <si>
    <t>Pelotas → Florianópolis → Porto Alegre</t>
  </si>
  <si>
    <t>AYEZFC</t>
  </si>
  <si>
    <t xml:space="preserve">06/11 09h 18h - V Seminário de Assistência Técnica em Habitação de Interesse Social </t>
  </si>
  <si>
    <t>Nirce Saffer Medvedovski Total</t>
  </si>
  <si>
    <t>Nivaldo Vieira de Andrade Junior</t>
  </si>
  <si>
    <t>Salvador ← Florianópolis</t>
  </si>
  <si>
    <t xml:space="preserve"> Gol </t>
  </si>
  <si>
    <t>TPEYRK</t>
  </si>
  <si>
    <t>Salvador → Navegantes</t>
  </si>
  <si>
    <t>YWZMMQ</t>
  </si>
  <si>
    <t>Nivaldo Vieira de Andrade Junior Total</t>
  </si>
  <si>
    <t>Renan Soares de Souza</t>
  </si>
  <si>
    <t>Chapecó → Florianópolis</t>
  </si>
  <si>
    <t>L6MDMB</t>
  </si>
  <si>
    <t xml:space="preserve">06/11 09h 22h - V Seminário de Assistência Técnica em Habitação de Interesse Social </t>
  </si>
  <si>
    <t>Florianópolis ← Chapecó</t>
  </si>
  <si>
    <t>RV885H</t>
  </si>
  <si>
    <t>Renan Soares de Souza Total</t>
  </si>
  <si>
    <t>Sandra Hiromi Kokudai</t>
  </si>
  <si>
    <t>São Paulo (CGH) → Florianópolis</t>
  </si>
  <si>
    <t>LHKRKC</t>
  </si>
  <si>
    <t>Rio Janeiro ←Florianópolis</t>
  </si>
  <si>
    <t>RVB4HZ</t>
  </si>
  <si>
    <t>Sandra Hiromi Kokudai Total</t>
  </si>
  <si>
    <t>Sandra Marinho</t>
  </si>
  <si>
    <t>Brasília ↔ Florianópolis</t>
  </si>
  <si>
    <t>PRFMXS</t>
  </si>
  <si>
    <t>Sandra Marinho Total</t>
  </si>
  <si>
    <t>Solange Souza Araújo</t>
  </si>
  <si>
    <t>Salvador → Florianópolis</t>
  </si>
  <si>
    <t>RX3MCE</t>
  </si>
  <si>
    <t>TM1U5D</t>
  </si>
  <si>
    <t>Solange Souza Araújo Total</t>
  </si>
  <si>
    <t>Total - Conselheiros e Convidados</t>
  </si>
  <si>
    <t>RESUMO DE NOVEMBRO</t>
  </si>
  <si>
    <t>Total Geral</t>
  </si>
  <si>
    <t>Publicado em 13/03/2019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</si>
</sst>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7" fillId="4" borderId="2" xfId="0" applyFont="1" applyFill="1" applyBorder="1" applyAlignment="1">
      <alignment horizontal="right" vertical="center"/>
    </xf>
    <xf numFmtId="166" fontId="7" fillId="4" borderId="3" xfId="0" applyNumberFormat="1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5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zoomScaleNormal="100" workbookViewId="0">
      <selection activeCell="A60" sqref="A60:XFD6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s="11" customFormat="1" ht="22.5" outlineLevel="2" x14ac:dyDescent="0.25">
      <c r="A6" s="6">
        <v>141</v>
      </c>
      <c r="B6" s="7">
        <v>43405</v>
      </c>
      <c r="C6" s="6" t="s">
        <v>13</v>
      </c>
      <c r="D6" s="6" t="s">
        <v>14</v>
      </c>
      <c r="E6" s="6" t="s">
        <v>15</v>
      </c>
      <c r="F6" s="8">
        <v>43390.395833333336</v>
      </c>
      <c r="G6" s="8" t="s">
        <v>16</v>
      </c>
      <c r="H6" s="6" t="s">
        <v>17</v>
      </c>
      <c r="I6" s="6" t="s">
        <v>18</v>
      </c>
      <c r="J6" s="9">
        <v>959.42</v>
      </c>
      <c r="K6" s="10" t="s">
        <v>19</v>
      </c>
    </row>
    <row r="7" spans="1:11" s="11" customFormat="1" ht="22.5" outlineLevel="2" x14ac:dyDescent="0.25">
      <c r="A7" s="6">
        <v>142</v>
      </c>
      <c r="B7" s="7">
        <v>43405</v>
      </c>
      <c r="C7" s="6" t="s">
        <v>13</v>
      </c>
      <c r="D7" s="6" t="s">
        <v>14</v>
      </c>
      <c r="E7" s="6" t="s">
        <v>20</v>
      </c>
      <c r="F7" s="8" t="s">
        <v>16</v>
      </c>
      <c r="G7" s="8">
        <v>43392.25</v>
      </c>
      <c r="H7" s="6" t="s">
        <v>21</v>
      </c>
      <c r="I7" s="6" t="s">
        <v>22</v>
      </c>
      <c r="J7" s="9">
        <v>718.65</v>
      </c>
      <c r="K7" s="10" t="s">
        <v>19</v>
      </c>
    </row>
    <row r="8" spans="1:11" s="11" customFormat="1" outlineLevel="1" x14ac:dyDescent="0.25">
      <c r="A8" s="12"/>
      <c r="B8" s="13"/>
      <c r="C8" s="14" t="s">
        <v>23</v>
      </c>
      <c r="D8" s="15"/>
      <c r="E8" s="15"/>
      <c r="F8" s="16"/>
      <c r="G8" s="16"/>
      <c r="H8" s="15"/>
      <c r="I8" s="15"/>
      <c r="J8" s="17">
        <f>SUBTOTAL(9,J6:J7)</f>
        <v>1678.07</v>
      </c>
      <c r="K8" s="18"/>
    </row>
    <row r="9" spans="1:11" ht="33.75" outlineLevel="2" x14ac:dyDescent="0.25">
      <c r="A9" s="19">
        <v>130</v>
      </c>
      <c r="B9" s="20">
        <v>43413</v>
      </c>
      <c r="C9" s="19" t="s">
        <v>24</v>
      </c>
      <c r="D9" s="19" t="s">
        <v>14</v>
      </c>
      <c r="E9" s="19" t="s">
        <v>25</v>
      </c>
      <c r="F9" s="21">
        <v>43381.243055555555</v>
      </c>
      <c r="G9" s="21">
        <v>43383.996527777781</v>
      </c>
      <c r="H9" s="19" t="s">
        <v>26</v>
      </c>
      <c r="I9" s="19" t="s">
        <v>27</v>
      </c>
      <c r="J9" s="22">
        <v>2635.91</v>
      </c>
      <c r="K9" s="23" t="s">
        <v>28</v>
      </c>
    </row>
    <row r="10" spans="1:11" outlineLevel="1" x14ac:dyDescent="0.25">
      <c r="A10" s="12"/>
      <c r="B10" s="13"/>
      <c r="C10" s="14" t="s">
        <v>29</v>
      </c>
      <c r="D10" s="15"/>
      <c r="E10" s="15"/>
      <c r="F10" s="16"/>
      <c r="G10" s="16"/>
      <c r="H10" s="15"/>
      <c r="I10" s="15"/>
      <c r="J10" s="17">
        <f>SUBTOTAL(9,J9:J9)</f>
        <v>2635.91</v>
      </c>
      <c r="K10" s="18"/>
    </row>
    <row r="11" spans="1:11" ht="22.5" outlineLevel="2" x14ac:dyDescent="0.25">
      <c r="A11" s="19">
        <v>135</v>
      </c>
      <c r="B11" s="20">
        <v>43413</v>
      </c>
      <c r="C11" s="19" t="s">
        <v>30</v>
      </c>
      <c r="D11" s="19" t="s">
        <v>14</v>
      </c>
      <c r="E11" s="19" t="s">
        <v>31</v>
      </c>
      <c r="F11" s="21">
        <v>43397.798611111109</v>
      </c>
      <c r="G11" s="21" t="s">
        <v>16</v>
      </c>
      <c r="H11" s="19" t="s">
        <v>26</v>
      </c>
      <c r="I11" s="19" t="s">
        <v>32</v>
      </c>
      <c r="J11" s="22">
        <v>537.16999999999996</v>
      </c>
      <c r="K11" s="23" t="s">
        <v>33</v>
      </c>
    </row>
    <row r="12" spans="1:11" ht="22.5" outlineLevel="2" x14ac:dyDescent="0.25">
      <c r="A12" s="6">
        <v>136</v>
      </c>
      <c r="B12" s="7">
        <v>43405</v>
      </c>
      <c r="C12" s="6" t="s">
        <v>30</v>
      </c>
      <c r="D12" s="6" t="s">
        <v>14</v>
      </c>
      <c r="E12" s="6" t="s">
        <v>34</v>
      </c>
      <c r="F12" s="8" t="s">
        <v>16</v>
      </c>
      <c r="G12" s="8">
        <v>43400.725694444445</v>
      </c>
      <c r="H12" s="6" t="s">
        <v>35</v>
      </c>
      <c r="I12" s="6" t="s">
        <v>36</v>
      </c>
      <c r="J12" s="9">
        <v>1115.3900000000001</v>
      </c>
      <c r="K12" s="10" t="s">
        <v>33</v>
      </c>
    </row>
    <row r="13" spans="1:11" outlineLevel="1" x14ac:dyDescent="0.25">
      <c r="A13" s="12"/>
      <c r="B13" s="13"/>
      <c r="C13" s="14" t="s">
        <v>37</v>
      </c>
      <c r="D13" s="15"/>
      <c r="E13" s="15"/>
      <c r="F13" s="16"/>
      <c r="G13" s="16"/>
      <c r="H13" s="15"/>
      <c r="I13" s="15"/>
      <c r="J13" s="17">
        <f>SUBTOTAL(9,J11:J12)</f>
        <v>1652.56</v>
      </c>
      <c r="K13" s="18"/>
    </row>
    <row r="14" spans="1:11" ht="22.5" outlineLevel="2" x14ac:dyDescent="0.25">
      <c r="A14" s="19">
        <v>129</v>
      </c>
      <c r="B14" s="20">
        <v>43405</v>
      </c>
      <c r="C14" s="19" t="s">
        <v>38</v>
      </c>
      <c r="D14" s="19" t="s">
        <v>14</v>
      </c>
      <c r="E14" s="19" t="s">
        <v>39</v>
      </c>
      <c r="F14" s="21">
        <v>43381.572916666664</v>
      </c>
      <c r="G14" s="21">
        <v>43383.03125</v>
      </c>
      <c r="H14" s="19" t="s">
        <v>21</v>
      </c>
      <c r="I14" s="19" t="s">
        <v>40</v>
      </c>
      <c r="J14" s="22">
        <v>1052.57</v>
      </c>
      <c r="K14" s="23" t="s">
        <v>41</v>
      </c>
    </row>
    <row r="15" spans="1:11" ht="22.5" outlineLevel="2" x14ac:dyDescent="0.25">
      <c r="A15" s="6">
        <v>145</v>
      </c>
      <c r="B15" s="7">
        <v>43410</v>
      </c>
      <c r="C15" s="6" t="s">
        <v>38</v>
      </c>
      <c r="D15" s="6" t="s">
        <v>14</v>
      </c>
      <c r="E15" s="6" t="s">
        <v>39</v>
      </c>
      <c r="F15" s="8">
        <v>43391.572916666664</v>
      </c>
      <c r="G15" s="8">
        <v>43392.989583333336</v>
      </c>
      <c r="H15" s="6" t="s">
        <v>21</v>
      </c>
      <c r="I15" s="6" t="s">
        <v>42</v>
      </c>
      <c r="J15" s="9">
        <v>1020.13</v>
      </c>
      <c r="K15" s="10" t="s">
        <v>43</v>
      </c>
    </row>
    <row r="16" spans="1:11" outlineLevel="1" x14ac:dyDescent="0.25">
      <c r="A16" s="12"/>
      <c r="B16" s="13"/>
      <c r="C16" s="14" t="s">
        <v>44</v>
      </c>
      <c r="D16" s="15"/>
      <c r="E16" s="15"/>
      <c r="F16" s="16"/>
      <c r="G16" s="16"/>
      <c r="H16" s="15"/>
      <c r="I16" s="15"/>
      <c r="J16" s="17">
        <f>SUBTOTAL(9,J14:J15)</f>
        <v>2072.6999999999998</v>
      </c>
      <c r="K16" s="18"/>
    </row>
    <row r="17" spans="1:11" x14ac:dyDescent="0.25">
      <c r="A17" s="12"/>
      <c r="B17" s="13"/>
      <c r="C17" s="24" t="s">
        <v>45</v>
      </c>
      <c r="D17" s="15"/>
      <c r="E17" s="15"/>
      <c r="F17" s="16"/>
      <c r="G17" s="16"/>
      <c r="H17" s="15"/>
      <c r="I17" s="15"/>
      <c r="J17" s="17">
        <f>SUBTOTAL(9,J6:J15)</f>
        <v>8039.24</v>
      </c>
      <c r="K17" s="18"/>
    </row>
    <row r="18" spans="1:11" x14ac:dyDescent="0.25">
      <c r="A18" s="25"/>
      <c r="B18" s="26"/>
      <c r="C18" s="27"/>
      <c r="D18" s="27"/>
      <c r="E18" s="28"/>
      <c r="F18" s="28"/>
      <c r="G18" s="28"/>
      <c r="H18" s="28"/>
      <c r="I18" s="28"/>
      <c r="J18" s="28"/>
      <c r="K18" s="28"/>
    </row>
    <row r="19" spans="1:11" x14ac:dyDescent="0.25">
      <c r="A19" s="25"/>
      <c r="B19" s="26"/>
      <c r="C19" s="27"/>
      <c r="D19" s="27"/>
      <c r="E19" s="28"/>
      <c r="F19" s="28"/>
      <c r="G19" s="28"/>
      <c r="H19" s="28"/>
      <c r="I19" s="28"/>
      <c r="J19" s="28"/>
      <c r="K19" s="28"/>
    </row>
    <row r="20" spans="1:11" x14ac:dyDescent="0.25">
      <c r="A20" s="38" t="s">
        <v>46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</row>
    <row r="21" spans="1:11" hidden="1" x14ac:dyDescent="0.25"/>
    <row r="22" spans="1:11" ht="22.5" x14ac:dyDescent="0.25">
      <c r="A22" s="2" t="s">
        <v>2</v>
      </c>
      <c r="B22" s="3" t="s">
        <v>3</v>
      </c>
      <c r="C22" s="2" t="s">
        <v>4</v>
      </c>
      <c r="D22" s="2" t="s">
        <v>5</v>
      </c>
      <c r="E22" s="4" t="s">
        <v>6</v>
      </c>
      <c r="F22" s="4" t="s">
        <v>7</v>
      </c>
      <c r="G22" s="4" t="s">
        <v>8</v>
      </c>
      <c r="H22" s="4" t="s">
        <v>9</v>
      </c>
      <c r="I22" s="4" t="s">
        <v>10</v>
      </c>
      <c r="J22" s="5" t="s">
        <v>11</v>
      </c>
      <c r="K22" s="3" t="s">
        <v>47</v>
      </c>
    </row>
    <row r="23" spans="1:11" ht="22.5" outlineLevel="2" x14ac:dyDescent="0.25">
      <c r="A23" s="6">
        <v>152</v>
      </c>
      <c r="B23" s="7">
        <v>43413</v>
      </c>
      <c r="C23" s="6" t="s">
        <v>48</v>
      </c>
      <c r="D23" s="6" t="s">
        <v>49</v>
      </c>
      <c r="E23" s="6" t="s">
        <v>50</v>
      </c>
      <c r="F23" s="8">
        <v>43407.260416666664</v>
      </c>
      <c r="G23" s="8">
        <v>43411.25</v>
      </c>
      <c r="H23" s="6" t="s">
        <v>26</v>
      </c>
      <c r="I23" s="6" t="s">
        <v>51</v>
      </c>
      <c r="J23" s="9">
        <v>1147.3499999999999</v>
      </c>
      <c r="K23" s="10" t="s">
        <v>52</v>
      </c>
    </row>
    <row r="24" spans="1:11" outlineLevel="1" x14ac:dyDescent="0.25">
      <c r="A24" s="12"/>
      <c r="B24" s="13"/>
      <c r="C24" s="14" t="s">
        <v>53</v>
      </c>
      <c r="D24" s="29"/>
      <c r="E24" s="29"/>
      <c r="F24" s="30"/>
      <c r="G24" s="30"/>
      <c r="H24" s="29"/>
      <c r="I24" s="29"/>
      <c r="J24" s="31">
        <f>SUBTOTAL(9,J23:J23)</f>
        <v>1147.3499999999999</v>
      </c>
      <c r="K24" s="32"/>
    </row>
    <row r="25" spans="1:11" ht="22.5" outlineLevel="2" x14ac:dyDescent="0.25">
      <c r="A25" s="19">
        <v>148</v>
      </c>
      <c r="B25" s="20">
        <v>43405</v>
      </c>
      <c r="C25" s="19" t="s">
        <v>54</v>
      </c>
      <c r="D25" s="19" t="s">
        <v>49</v>
      </c>
      <c r="E25" s="19" t="s">
        <v>55</v>
      </c>
      <c r="F25" s="21">
        <v>43412.604166666664</v>
      </c>
      <c r="G25" s="21" t="s">
        <v>16</v>
      </c>
      <c r="H25" s="19" t="s">
        <v>35</v>
      </c>
      <c r="I25" s="19" t="s">
        <v>56</v>
      </c>
      <c r="J25" s="22">
        <v>1283.47</v>
      </c>
      <c r="K25" s="23" t="s">
        <v>57</v>
      </c>
    </row>
    <row r="26" spans="1:11" ht="22.5" outlineLevel="2" x14ac:dyDescent="0.25">
      <c r="A26" s="6">
        <v>149</v>
      </c>
      <c r="B26" s="7">
        <v>43405</v>
      </c>
      <c r="C26" s="6" t="s">
        <v>54</v>
      </c>
      <c r="D26" s="6" t="s">
        <v>49</v>
      </c>
      <c r="E26" s="6" t="s">
        <v>58</v>
      </c>
      <c r="F26" s="8" t="s">
        <v>16</v>
      </c>
      <c r="G26" s="8">
        <v>43417.402777777781</v>
      </c>
      <c r="H26" s="6" t="s">
        <v>17</v>
      </c>
      <c r="I26" s="6" t="s">
        <v>59</v>
      </c>
      <c r="J26" s="9">
        <v>617.39</v>
      </c>
      <c r="K26" s="10" t="s">
        <v>57</v>
      </c>
    </row>
    <row r="27" spans="1:11" outlineLevel="1" x14ac:dyDescent="0.25">
      <c r="A27" s="12"/>
      <c r="B27" s="13"/>
      <c r="C27" s="14" t="s">
        <v>60</v>
      </c>
      <c r="D27" s="29"/>
      <c r="E27" s="29"/>
      <c r="F27" s="30"/>
      <c r="G27" s="30"/>
      <c r="H27" s="29"/>
      <c r="I27" s="29"/>
      <c r="J27" s="31">
        <f>SUBTOTAL(9,J25:J26)</f>
        <v>1900.8600000000001</v>
      </c>
      <c r="K27" s="32"/>
    </row>
    <row r="28" spans="1:11" ht="33.75" outlineLevel="2" x14ac:dyDescent="0.25">
      <c r="A28" s="19">
        <v>143</v>
      </c>
      <c r="B28" s="20">
        <v>43405</v>
      </c>
      <c r="C28" s="19" t="s">
        <v>61</v>
      </c>
      <c r="D28" s="19" t="s">
        <v>62</v>
      </c>
      <c r="E28" s="19" t="s">
        <v>15</v>
      </c>
      <c r="F28" s="21">
        <v>43390.4375</v>
      </c>
      <c r="G28" s="21" t="s">
        <v>16</v>
      </c>
      <c r="H28" s="19" t="s">
        <v>26</v>
      </c>
      <c r="I28" s="19" t="s">
        <v>63</v>
      </c>
      <c r="J28" s="22">
        <v>0</v>
      </c>
      <c r="K28" s="23" t="s">
        <v>64</v>
      </c>
    </row>
    <row r="29" spans="1:11" ht="22.5" outlineLevel="2" x14ac:dyDescent="0.25">
      <c r="A29" s="6">
        <v>144</v>
      </c>
      <c r="B29" s="7">
        <v>43405</v>
      </c>
      <c r="C29" s="6" t="s">
        <v>61</v>
      </c>
      <c r="D29" s="6" t="s">
        <v>62</v>
      </c>
      <c r="E29" s="6" t="s">
        <v>65</v>
      </c>
      <c r="F29" s="8" t="s">
        <v>16</v>
      </c>
      <c r="G29" s="8">
        <v>43392.833333333336</v>
      </c>
      <c r="H29" s="6" t="s">
        <v>35</v>
      </c>
      <c r="I29" s="6" t="s">
        <v>66</v>
      </c>
      <c r="J29" s="9">
        <v>1694.0400000000002</v>
      </c>
      <c r="K29" s="10" t="s">
        <v>67</v>
      </c>
    </row>
    <row r="30" spans="1:11" outlineLevel="1" x14ac:dyDescent="0.25">
      <c r="A30" s="12"/>
      <c r="B30" s="13"/>
      <c r="C30" s="14" t="s">
        <v>68</v>
      </c>
      <c r="D30" s="29"/>
      <c r="E30" s="29"/>
      <c r="F30" s="30"/>
      <c r="G30" s="30"/>
      <c r="H30" s="29"/>
      <c r="I30" s="29"/>
      <c r="J30" s="31">
        <f>SUBTOTAL(9,J28:J29)</f>
        <v>1694.0400000000002</v>
      </c>
      <c r="K30" s="32"/>
    </row>
    <row r="31" spans="1:11" ht="33.75" outlineLevel="2" x14ac:dyDescent="0.25">
      <c r="A31" s="19">
        <v>131</v>
      </c>
      <c r="B31" s="20" t="s">
        <v>16</v>
      </c>
      <c r="C31" s="19" t="s">
        <v>69</v>
      </c>
      <c r="D31" s="19" t="s">
        <v>62</v>
      </c>
      <c r="E31" s="19" t="s">
        <v>15</v>
      </c>
      <c r="F31" s="21">
        <v>43392.243055555555</v>
      </c>
      <c r="G31" s="21" t="s">
        <v>16</v>
      </c>
      <c r="H31" s="19" t="s">
        <v>26</v>
      </c>
      <c r="I31" s="19" t="s">
        <v>70</v>
      </c>
      <c r="J31" s="22" t="s">
        <v>16</v>
      </c>
      <c r="K31" s="23" t="s">
        <v>71</v>
      </c>
    </row>
    <row r="32" spans="1:11" ht="33.75" outlineLevel="2" x14ac:dyDescent="0.25">
      <c r="A32" s="6">
        <v>132</v>
      </c>
      <c r="B32" s="7">
        <v>43405</v>
      </c>
      <c r="C32" s="6" t="s">
        <v>69</v>
      </c>
      <c r="D32" s="6" t="s">
        <v>62</v>
      </c>
      <c r="E32" s="6" t="s">
        <v>20</v>
      </c>
      <c r="F32" s="8" t="s">
        <v>16</v>
      </c>
      <c r="G32" s="8">
        <v>43394.461805555555</v>
      </c>
      <c r="H32" s="6" t="s">
        <v>17</v>
      </c>
      <c r="I32" s="6" t="s">
        <v>72</v>
      </c>
      <c r="J32" s="9">
        <v>492.21</v>
      </c>
      <c r="K32" s="10" t="s">
        <v>73</v>
      </c>
    </row>
    <row r="33" spans="1:11" ht="33.75" outlineLevel="2" x14ac:dyDescent="0.25">
      <c r="A33" s="6">
        <v>147</v>
      </c>
      <c r="B33" s="7">
        <v>43413</v>
      </c>
      <c r="C33" s="6" t="s">
        <v>69</v>
      </c>
      <c r="D33" s="6" t="s">
        <v>62</v>
      </c>
      <c r="E33" s="6" t="s">
        <v>15</v>
      </c>
      <c r="F33" s="8">
        <v>43392.4375</v>
      </c>
      <c r="G33" s="8" t="s">
        <v>16</v>
      </c>
      <c r="H33" s="6" t="s">
        <v>26</v>
      </c>
      <c r="I33" s="6" t="s">
        <v>74</v>
      </c>
      <c r="J33" s="9">
        <v>1229.6699999999998</v>
      </c>
      <c r="K33" s="10" t="s">
        <v>73</v>
      </c>
    </row>
    <row r="34" spans="1:11" outlineLevel="1" x14ac:dyDescent="0.25">
      <c r="A34" s="12"/>
      <c r="B34" s="13"/>
      <c r="C34" s="14" t="s">
        <v>75</v>
      </c>
      <c r="D34" s="29"/>
      <c r="E34" s="29"/>
      <c r="F34" s="30"/>
      <c r="G34" s="30"/>
      <c r="H34" s="29"/>
      <c r="I34" s="29"/>
      <c r="J34" s="31">
        <f>SUBTOTAL(9,J31:J33)</f>
        <v>1721.8799999999999</v>
      </c>
      <c r="K34" s="32"/>
    </row>
    <row r="35" spans="1:11" ht="33.75" outlineLevel="2" x14ac:dyDescent="0.25">
      <c r="A35" s="19">
        <v>133</v>
      </c>
      <c r="B35" s="20">
        <v>43405</v>
      </c>
      <c r="C35" s="19" t="s">
        <v>76</v>
      </c>
      <c r="D35" s="19" t="s">
        <v>49</v>
      </c>
      <c r="E35" s="19" t="s">
        <v>77</v>
      </c>
      <c r="F35" s="21">
        <v>43395.767361111109</v>
      </c>
      <c r="G35" s="21" t="s">
        <v>16</v>
      </c>
      <c r="H35" s="19" t="s">
        <v>35</v>
      </c>
      <c r="I35" s="19" t="s">
        <v>78</v>
      </c>
      <c r="J35" s="22">
        <v>1028.2</v>
      </c>
      <c r="K35" s="23" t="s">
        <v>79</v>
      </c>
    </row>
    <row r="36" spans="1:11" ht="33.75" outlineLevel="2" x14ac:dyDescent="0.25">
      <c r="A36" s="6">
        <v>134</v>
      </c>
      <c r="B36" s="7">
        <v>43413</v>
      </c>
      <c r="C36" s="6" t="s">
        <v>76</v>
      </c>
      <c r="D36" s="6" t="s">
        <v>49</v>
      </c>
      <c r="E36" s="6" t="s">
        <v>80</v>
      </c>
      <c r="F36" s="8" t="s">
        <v>16</v>
      </c>
      <c r="G36" s="8">
        <v>43396.84375</v>
      </c>
      <c r="H36" s="6" t="s">
        <v>26</v>
      </c>
      <c r="I36" s="6" t="s">
        <v>81</v>
      </c>
      <c r="J36" s="9">
        <v>716.08</v>
      </c>
      <c r="K36" s="10" t="s">
        <v>79</v>
      </c>
    </row>
    <row r="37" spans="1:11" outlineLevel="1" x14ac:dyDescent="0.25">
      <c r="A37" s="12"/>
      <c r="B37" s="13"/>
      <c r="C37" s="14" t="s">
        <v>82</v>
      </c>
      <c r="D37" s="29"/>
      <c r="E37" s="29"/>
      <c r="F37" s="30"/>
      <c r="G37" s="30"/>
      <c r="H37" s="29"/>
      <c r="I37" s="29"/>
      <c r="J37" s="31">
        <f>SUBTOTAL(9,J35:J36)</f>
        <v>1744.2800000000002</v>
      </c>
      <c r="K37" s="32"/>
    </row>
    <row r="38" spans="1:11" ht="33.75" outlineLevel="2" x14ac:dyDescent="0.25">
      <c r="A38" s="19">
        <v>151</v>
      </c>
      <c r="B38" s="20">
        <v>43405</v>
      </c>
      <c r="C38" s="19" t="s">
        <v>83</v>
      </c>
      <c r="D38" s="19" t="s">
        <v>49</v>
      </c>
      <c r="E38" s="19" t="s">
        <v>84</v>
      </c>
      <c r="F38" s="21">
        <v>43408.881944444445</v>
      </c>
      <c r="G38" s="21">
        <v>43411.864583333336</v>
      </c>
      <c r="H38" s="19" t="s">
        <v>35</v>
      </c>
      <c r="I38" s="19" t="s">
        <v>85</v>
      </c>
      <c r="J38" s="22">
        <v>811.93999999999994</v>
      </c>
      <c r="K38" s="23" t="s">
        <v>86</v>
      </c>
    </row>
    <row r="39" spans="1:11" outlineLevel="1" x14ac:dyDescent="0.25">
      <c r="A39" s="12"/>
      <c r="B39" s="13"/>
      <c r="C39" s="14" t="s">
        <v>87</v>
      </c>
      <c r="D39" s="29"/>
      <c r="E39" s="29"/>
      <c r="F39" s="30"/>
      <c r="G39" s="30"/>
      <c r="H39" s="29"/>
      <c r="I39" s="29"/>
      <c r="J39" s="31">
        <f>SUBTOTAL(9,J38:J38)</f>
        <v>811.93999999999994</v>
      </c>
      <c r="K39" s="32"/>
    </row>
    <row r="40" spans="1:11" ht="22.5" outlineLevel="2" x14ac:dyDescent="0.25">
      <c r="A40" s="19">
        <v>146</v>
      </c>
      <c r="B40" s="20">
        <v>43405</v>
      </c>
      <c r="C40" s="19" t="s">
        <v>88</v>
      </c>
      <c r="D40" s="19" t="s">
        <v>62</v>
      </c>
      <c r="E40" s="19" t="s">
        <v>39</v>
      </c>
      <c r="F40" s="21">
        <v>43395.263888888891</v>
      </c>
      <c r="G40" s="21">
        <v>43396.552083333336</v>
      </c>
      <c r="H40" s="19" t="s">
        <v>89</v>
      </c>
      <c r="I40" s="19" t="s">
        <v>90</v>
      </c>
      <c r="J40" s="22">
        <v>1197.57</v>
      </c>
      <c r="K40" s="23" t="s">
        <v>91</v>
      </c>
    </row>
    <row r="41" spans="1:11" outlineLevel="1" x14ac:dyDescent="0.25">
      <c r="A41" s="12"/>
      <c r="B41" s="13"/>
      <c r="C41" s="14" t="s">
        <v>92</v>
      </c>
      <c r="D41" s="29"/>
      <c r="E41" s="29"/>
      <c r="F41" s="30"/>
      <c r="G41" s="30"/>
      <c r="H41" s="29"/>
      <c r="I41" s="29"/>
      <c r="J41" s="31">
        <f>SUBTOTAL(9,J40:J40)</f>
        <v>1197.57</v>
      </c>
      <c r="K41" s="32"/>
    </row>
    <row r="42" spans="1:11" ht="33.75" outlineLevel="2" x14ac:dyDescent="0.25">
      <c r="A42" s="19">
        <v>157</v>
      </c>
      <c r="B42" s="20">
        <v>43405</v>
      </c>
      <c r="C42" s="19" t="s">
        <v>93</v>
      </c>
      <c r="D42" s="19" t="s">
        <v>49</v>
      </c>
      <c r="E42" s="19" t="s">
        <v>94</v>
      </c>
      <c r="F42" s="21">
        <v>43409.538194444445</v>
      </c>
      <c r="G42" s="21">
        <v>43410.822916666664</v>
      </c>
      <c r="H42" s="19" t="s">
        <v>35</v>
      </c>
      <c r="I42" s="19" t="s">
        <v>95</v>
      </c>
      <c r="J42" s="22">
        <v>1835.45</v>
      </c>
      <c r="K42" s="23" t="s">
        <v>96</v>
      </c>
    </row>
    <row r="43" spans="1:11" outlineLevel="1" x14ac:dyDescent="0.25">
      <c r="A43" s="12"/>
      <c r="B43" s="13"/>
      <c r="C43" s="14" t="s">
        <v>97</v>
      </c>
      <c r="D43" s="29"/>
      <c r="E43" s="29"/>
      <c r="F43" s="30"/>
      <c r="G43" s="30"/>
      <c r="H43" s="29"/>
      <c r="I43" s="29"/>
      <c r="J43" s="31">
        <f>SUBTOTAL(9,J42:J42)</f>
        <v>1835.45</v>
      </c>
      <c r="K43" s="32"/>
    </row>
    <row r="44" spans="1:11" ht="22.5" outlineLevel="2" x14ac:dyDescent="0.25">
      <c r="A44" s="19">
        <v>139</v>
      </c>
      <c r="B44" s="20">
        <v>43405</v>
      </c>
      <c r="C44" s="19" t="s">
        <v>98</v>
      </c>
      <c r="D44" s="19" t="s">
        <v>49</v>
      </c>
      <c r="E44" s="19" t="s">
        <v>99</v>
      </c>
      <c r="F44" s="21" t="s">
        <v>16</v>
      </c>
      <c r="G44" s="21">
        <v>43416.795138888891</v>
      </c>
      <c r="H44" s="19" t="s">
        <v>100</v>
      </c>
      <c r="I44" s="19" t="s">
        <v>101</v>
      </c>
      <c r="J44" s="22">
        <v>680.56</v>
      </c>
      <c r="K44" s="23" t="s">
        <v>57</v>
      </c>
    </row>
    <row r="45" spans="1:11" ht="22.5" outlineLevel="2" x14ac:dyDescent="0.25">
      <c r="A45" s="6">
        <v>140</v>
      </c>
      <c r="B45" s="7">
        <v>43413</v>
      </c>
      <c r="C45" s="6" t="s">
        <v>98</v>
      </c>
      <c r="D45" s="6" t="s">
        <v>49</v>
      </c>
      <c r="E45" s="6" t="s">
        <v>102</v>
      </c>
      <c r="F45" s="8">
        <v>43411.232638888891</v>
      </c>
      <c r="G45" s="8" t="s">
        <v>16</v>
      </c>
      <c r="H45" s="6" t="s">
        <v>26</v>
      </c>
      <c r="I45" s="6" t="s">
        <v>103</v>
      </c>
      <c r="J45" s="9">
        <v>524.98</v>
      </c>
      <c r="K45" s="10" t="s">
        <v>57</v>
      </c>
    </row>
    <row r="46" spans="1:11" outlineLevel="1" x14ac:dyDescent="0.25">
      <c r="A46" s="12"/>
      <c r="B46" s="13"/>
      <c r="C46" s="14" t="s">
        <v>104</v>
      </c>
      <c r="D46" s="29"/>
      <c r="E46" s="29"/>
      <c r="F46" s="30"/>
      <c r="G46" s="30"/>
      <c r="H46" s="29"/>
      <c r="I46" s="29"/>
      <c r="J46" s="31">
        <f>SUBTOTAL(9,J44:J45)</f>
        <v>1205.54</v>
      </c>
      <c r="K46" s="32"/>
    </row>
    <row r="47" spans="1:11" ht="22.5" outlineLevel="2" x14ac:dyDescent="0.25">
      <c r="A47" s="19">
        <v>153</v>
      </c>
      <c r="B47" s="20">
        <v>43405</v>
      </c>
      <c r="C47" s="19" t="s">
        <v>105</v>
      </c>
      <c r="D47" s="19" t="s">
        <v>49</v>
      </c>
      <c r="E47" s="19" t="s">
        <v>106</v>
      </c>
      <c r="F47" s="21">
        <v>43409.704861111109</v>
      </c>
      <c r="G47" s="21" t="s">
        <v>16</v>
      </c>
      <c r="H47" s="19" t="s">
        <v>35</v>
      </c>
      <c r="I47" s="19" t="s">
        <v>107</v>
      </c>
      <c r="J47" s="22">
        <v>348.46999999999997</v>
      </c>
      <c r="K47" s="23" t="s">
        <v>108</v>
      </c>
    </row>
    <row r="48" spans="1:11" ht="22.5" outlineLevel="2" x14ac:dyDescent="0.25">
      <c r="A48" s="6">
        <v>154</v>
      </c>
      <c r="B48" s="7">
        <v>43405</v>
      </c>
      <c r="C48" s="6" t="s">
        <v>105</v>
      </c>
      <c r="D48" s="6" t="s">
        <v>49</v>
      </c>
      <c r="E48" s="6" t="s">
        <v>109</v>
      </c>
      <c r="F48" s="8" t="s">
        <v>16</v>
      </c>
      <c r="G48" s="8">
        <v>43410.986111111109</v>
      </c>
      <c r="H48" s="6" t="s">
        <v>17</v>
      </c>
      <c r="I48" s="6" t="s">
        <v>110</v>
      </c>
      <c r="J48" s="9">
        <v>389.08</v>
      </c>
      <c r="K48" s="10" t="s">
        <v>108</v>
      </c>
    </row>
    <row r="49" spans="1:11" outlineLevel="1" x14ac:dyDescent="0.25">
      <c r="A49" s="12"/>
      <c r="B49" s="13"/>
      <c r="C49" s="14" t="s">
        <v>111</v>
      </c>
      <c r="D49" s="29"/>
      <c r="E49" s="29"/>
      <c r="F49" s="30"/>
      <c r="G49" s="30"/>
      <c r="H49" s="29"/>
      <c r="I49" s="29"/>
      <c r="J49" s="31">
        <f>SUBTOTAL(9,J47:J48)</f>
        <v>737.55</v>
      </c>
      <c r="K49" s="32"/>
    </row>
    <row r="50" spans="1:11" ht="22.5" outlineLevel="2" x14ac:dyDescent="0.25">
      <c r="A50" s="19">
        <v>155</v>
      </c>
      <c r="B50" s="20">
        <v>43405</v>
      </c>
      <c r="C50" s="19" t="s">
        <v>112</v>
      </c>
      <c r="D50" s="19" t="s">
        <v>49</v>
      </c>
      <c r="E50" s="19" t="s">
        <v>113</v>
      </c>
      <c r="F50" s="21">
        <v>43410.326388888891</v>
      </c>
      <c r="G50" s="21" t="s">
        <v>16</v>
      </c>
      <c r="H50" s="19" t="s">
        <v>17</v>
      </c>
      <c r="I50" s="19" t="s">
        <v>114</v>
      </c>
      <c r="J50" s="22">
        <v>873.17</v>
      </c>
      <c r="K50" s="23" t="s">
        <v>52</v>
      </c>
    </row>
    <row r="51" spans="1:11" ht="22.5" outlineLevel="2" x14ac:dyDescent="0.25">
      <c r="A51" s="6">
        <v>156</v>
      </c>
      <c r="B51" s="7">
        <v>43405</v>
      </c>
      <c r="C51" s="6" t="s">
        <v>112</v>
      </c>
      <c r="D51" s="6" t="s">
        <v>49</v>
      </c>
      <c r="E51" s="6" t="s">
        <v>115</v>
      </c>
      <c r="F51" s="8" t="s">
        <v>16</v>
      </c>
      <c r="G51" s="8">
        <v>43412.454861111109</v>
      </c>
      <c r="H51" s="6" t="s">
        <v>21</v>
      </c>
      <c r="I51" s="6" t="s">
        <v>116</v>
      </c>
      <c r="J51" s="9">
        <v>565.08000000000004</v>
      </c>
      <c r="K51" s="10" t="s">
        <v>52</v>
      </c>
    </row>
    <row r="52" spans="1:11" outlineLevel="1" x14ac:dyDescent="0.25">
      <c r="A52" s="12"/>
      <c r="B52" s="13"/>
      <c r="C52" s="14" t="s">
        <v>117</v>
      </c>
      <c r="D52" s="29"/>
      <c r="E52" s="29"/>
      <c r="F52" s="30"/>
      <c r="G52" s="30"/>
      <c r="H52" s="29"/>
      <c r="I52" s="29"/>
      <c r="J52" s="31">
        <f>SUBTOTAL(9,J50:J51)</f>
        <v>1438.25</v>
      </c>
      <c r="K52" s="32"/>
    </row>
    <row r="53" spans="1:11" ht="22.5" outlineLevel="2" x14ac:dyDescent="0.25">
      <c r="A53" s="19">
        <v>150</v>
      </c>
      <c r="B53" s="20">
        <v>43413</v>
      </c>
      <c r="C53" s="19" t="s">
        <v>118</v>
      </c>
      <c r="D53" s="19" t="s">
        <v>49</v>
      </c>
      <c r="E53" s="19" t="s">
        <v>119</v>
      </c>
      <c r="F53" s="21">
        <v>43409.756944444445</v>
      </c>
      <c r="G53" s="21">
        <v>43412.472222222219</v>
      </c>
      <c r="H53" s="19" t="s">
        <v>26</v>
      </c>
      <c r="I53" s="19" t="s">
        <v>120</v>
      </c>
      <c r="J53" s="22">
        <v>1493.57</v>
      </c>
      <c r="K53" s="23" t="s">
        <v>52</v>
      </c>
    </row>
    <row r="54" spans="1:11" outlineLevel="1" x14ac:dyDescent="0.25">
      <c r="A54" s="12"/>
      <c r="B54" s="13"/>
      <c r="C54" s="14" t="s">
        <v>121</v>
      </c>
      <c r="D54" s="29"/>
      <c r="E54" s="29"/>
      <c r="F54" s="30"/>
      <c r="G54" s="30"/>
      <c r="H54" s="29"/>
      <c r="I54" s="29"/>
      <c r="J54" s="31">
        <f>SUBTOTAL(9,J53:J53)</f>
        <v>1493.57</v>
      </c>
      <c r="K54" s="32"/>
    </row>
    <row r="55" spans="1:11" ht="22.5" outlineLevel="2" x14ac:dyDescent="0.25">
      <c r="A55" s="19">
        <v>137</v>
      </c>
      <c r="B55" s="20">
        <v>43405</v>
      </c>
      <c r="C55" s="19" t="s">
        <v>122</v>
      </c>
      <c r="D55" s="19" t="s">
        <v>49</v>
      </c>
      <c r="E55" s="19" t="s">
        <v>123</v>
      </c>
      <c r="F55" s="21">
        <v>43411.177083333336</v>
      </c>
      <c r="G55" s="21" t="s">
        <v>16</v>
      </c>
      <c r="H55" s="19" t="s">
        <v>21</v>
      </c>
      <c r="I55" s="19" t="s">
        <v>124</v>
      </c>
      <c r="J55" s="22">
        <v>660.08</v>
      </c>
      <c r="K55" s="23" t="s">
        <v>57</v>
      </c>
    </row>
    <row r="56" spans="1:11" ht="22.5" outlineLevel="2" x14ac:dyDescent="0.25">
      <c r="A56" s="6">
        <v>138</v>
      </c>
      <c r="B56" s="7">
        <v>43405</v>
      </c>
      <c r="C56" s="6" t="s">
        <v>122</v>
      </c>
      <c r="D56" s="6" t="s">
        <v>49</v>
      </c>
      <c r="E56" s="6" t="s">
        <v>99</v>
      </c>
      <c r="F56" s="8" t="s">
        <v>16</v>
      </c>
      <c r="G56" s="8">
        <v>43416.795138888891</v>
      </c>
      <c r="H56" s="6" t="s">
        <v>17</v>
      </c>
      <c r="I56" s="6" t="s">
        <v>125</v>
      </c>
      <c r="J56" s="9">
        <v>704.68</v>
      </c>
      <c r="K56" s="10" t="s">
        <v>57</v>
      </c>
    </row>
    <row r="57" spans="1:11" outlineLevel="1" x14ac:dyDescent="0.25">
      <c r="A57" s="12"/>
      <c r="B57" s="13"/>
      <c r="C57" s="14" t="s">
        <v>126</v>
      </c>
      <c r="D57" s="29"/>
      <c r="E57" s="29"/>
      <c r="F57" s="30"/>
      <c r="G57" s="30"/>
      <c r="H57" s="29"/>
      <c r="I57" s="29"/>
      <c r="J57" s="31">
        <f>SUBTOTAL(9,J55:J56)</f>
        <v>1364.76</v>
      </c>
      <c r="K57" s="32"/>
    </row>
    <row r="58" spans="1:11" x14ac:dyDescent="0.25">
      <c r="A58" s="12"/>
      <c r="B58" s="13"/>
      <c r="C58" s="24" t="s">
        <v>127</v>
      </c>
      <c r="D58" s="29"/>
      <c r="E58" s="29"/>
      <c r="F58" s="30"/>
      <c r="G58" s="30"/>
      <c r="H58" s="29"/>
      <c r="I58" s="29"/>
      <c r="J58" s="31">
        <f>SUBTOTAL(9,J23:J56)</f>
        <v>18293.04</v>
      </c>
      <c r="K58" s="32"/>
    </row>
    <row r="60" spans="1:11" x14ac:dyDescent="0.25">
      <c r="A60" s="37" t="s">
        <v>128</v>
      </c>
      <c r="B60" s="37"/>
      <c r="C60" s="37"/>
      <c r="D60" s="37"/>
      <c r="E60" s="37"/>
      <c r="F60" s="37"/>
    </row>
    <row r="61" spans="1:11" x14ac:dyDescent="0.25">
      <c r="A61" s="33"/>
      <c r="B61" s="34"/>
      <c r="C61" s="34"/>
      <c r="D61" s="34"/>
      <c r="E61" s="24" t="s">
        <v>45</v>
      </c>
      <c r="F61" s="35">
        <f>J17</f>
        <v>8039.24</v>
      </c>
    </row>
    <row r="62" spans="1:11" x14ac:dyDescent="0.25">
      <c r="A62" s="33"/>
      <c r="B62" s="34"/>
      <c r="C62" s="34"/>
      <c r="D62" s="34"/>
      <c r="E62" s="24" t="s">
        <v>127</v>
      </c>
      <c r="F62" s="35">
        <f>J58</f>
        <v>18293.04</v>
      </c>
    </row>
    <row r="63" spans="1:11" x14ac:dyDescent="0.25">
      <c r="A63" s="33"/>
      <c r="B63" s="34"/>
      <c r="C63" s="34"/>
      <c r="D63" s="34"/>
      <c r="E63" s="24" t="s">
        <v>129</v>
      </c>
      <c r="F63" s="35">
        <f t="shared" ref="F63" si="0">SUM(F61:F62)</f>
        <v>26332.28</v>
      </c>
    </row>
    <row r="65" spans="1:1" x14ac:dyDescent="0.25">
      <c r="A65" s="36" t="s">
        <v>130</v>
      </c>
    </row>
  </sheetData>
  <mergeCells count="4">
    <mergeCell ref="A2:K2"/>
    <mergeCell ref="A3:K3"/>
    <mergeCell ref="A20:K20"/>
    <mergeCell ref="A60:F60"/>
  </mergeCells>
  <conditionalFormatting sqref="A18:I19">
    <cfRule type="expression" dxfId="6" priority="13">
      <formula>OR(#REF!="",AND(#REF!&lt;&gt;"",#REF!=""))</formula>
    </cfRule>
  </conditionalFormatting>
  <conditionalFormatting sqref="A18:I19">
    <cfRule type="expression" priority="14">
      <formula>OR(#REF!="",AND(#REF!&lt;&gt;"",#REF!=""))</formula>
    </cfRule>
  </conditionalFormatting>
  <conditionalFormatting sqref="K18:K19">
    <cfRule type="expression" dxfId="5" priority="11">
      <formula>OR(#REF!="",AND(#REF!&lt;&gt;"",#REF!=""))</formula>
    </cfRule>
  </conditionalFormatting>
  <conditionalFormatting sqref="K18:K19">
    <cfRule type="expression" priority="12">
      <formula>OR(#REF!="",AND(#REF!&lt;&gt;"",#REF!=""))</formula>
    </cfRule>
  </conditionalFormatting>
  <conditionalFormatting sqref="A61:E63">
    <cfRule type="expression" dxfId="4" priority="9">
      <formula>OR(#REF!="",AND(#REF!&lt;&gt;"",#REF!=""))</formula>
    </cfRule>
  </conditionalFormatting>
  <conditionalFormatting sqref="A61:E63">
    <cfRule type="expression" priority="10">
      <formula>OR(#REF!="",AND(#REF!&lt;&gt;"",#REF!=""))</formula>
    </cfRule>
  </conditionalFormatting>
  <conditionalFormatting sqref="F63 F61">
    <cfRule type="expression" dxfId="3" priority="7">
      <formula>OR(#REF!="",AND(#REF!&lt;&gt;"",#REF!=""))</formula>
    </cfRule>
  </conditionalFormatting>
  <conditionalFormatting sqref="F63 F61">
    <cfRule type="expression" priority="8">
      <formula>OR(#REF!="",AND(#REF!&lt;&gt;"",#REF!=""))</formula>
    </cfRule>
  </conditionalFormatting>
  <conditionalFormatting sqref="F62">
    <cfRule type="expression" dxfId="2" priority="5">
      <formula>OR(#REF!="",AND(#REF!&lt;&gt;"",#REF!=""))</formula>
    </cfRule>
  </conditionalFormatting>
  <conditionalFormatting sqref="F62">
    <cfRule type="expression" priority="6">
      <formula>OR(#REF!="",AND(#REF!&lt;&gt;"",#REF!=""))</formula>
    </cfRule>
  </conditionalFormatting>
  <conditionalFormatting sqref="C17">
    <cfRule type="expression" dxfId="1" priority="3">
      <formula>OR(#REF!="",AND(#REF!&lt;&gt;"",#REF!=""))</formula>
    </cfRule>
  </conditionalFormatting>
  <conditionalFormatting sqref="C17">
    <cfRule type="expression" priority="4">
      <formula>OR(#REF!="",AND(#REF!&lt;&gt;"",#REF!=""))</formula>
    </cfRule>
  </conditionalFormatting>
  <conditionalFormatting sqref="C58">
    <cfRule type="expression" dxfId="0" priority="1">
      <formula>OR(#REF!="",AND(#REF!&lt;&gt;"",#REF!=""))</formula>
    </cfRule>
  </conditionalFormatting>
  <conditionalFormatting sqref="C58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2019-03-13T12:36:34Z</cp:lastPrinted>
  <dcterms:created xsi:type="dcterms:W3CDTF">2019-03-08T18:10:23Z</dcterms:created>
  <dcterms:modified xsi:type="dcterms:W3CDTF">2019-03-13T12:36:51Z</dcterms:modified>
</cp:coreProperties>
</file>