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2" i="1"/>
  <c r="J20" i="1"/>
  <c r="J25" i="1" s="1"/>
  <c r="F30" i="1" s="1"/>
  <c r="J9" i="1"/>
  <c r="J7" i="1"/>
  <c r="J10" i="1" s="1"/>
  <c r="F29" i="1" s="1"/>
  <c r="F31" i="1" l="1"/>
</calcChain>
</file>

<file path=xl/sharedStrings.xml><?xml version="1.0" encoding="utf-8"?>
<sst xmlns="http://schemas.openxmlformats.org/spreadsheetml/2006/main" count="89" uniqueCount="58">
  <si>
    <t>PASSAGENS AÉREAS - MARÇO/2019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</si>
  <si>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</si>
  <si>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</si>
  <si>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</si>
  <si>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</si>
  <si>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</si>
  <si>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</si>
  <si>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</si>
  <si>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</si>
  <si>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</si>
  <si>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</si>
  <si>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</si>
  <si>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</si>
  <si>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</si>
  <si>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</si>
  <si>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>Florianópolis ↔ São Paulo (CGH)</t>
  </si>
  <si>
    <t xml:space="preserve"> Gol </t>
  </si>
  <si>
    <t>FFZNPY</t>
  </si>
  <si>
    <t>14 e 15/02 09h 18h -  Reunião do GT de Planejamento Estratégico</t>
  </si>
  <si>
    <t>Alcenira Vanderlinde Total</t>
  </si>
  <si>
    <t>Lilian Laudina Caovilla</t>
  </si>
  <si>
    <t>Chapecó ↔ Florianópolis</t>
  </si>
  <si>
    <t xml:space="preserve"> Avianca </t>
  </si>
  <si>
    <t>L2SFMV</t>
  </si>
  <si>
    <t>26 e 27/02 - Reunião Equipe de Fiscalização e Reunião GT GPI.</t>
  </si>
  <si>
    <t>Lilian Laudina Caovilla Total</t>
  </si>
  <si>
    <t>Total Geral</t>
  </si>
  <si>
    <t>CONSELHEIROS/CONVIDADOS</t>
  </si>
  <si>
    <t>Descrição</t>
  </si>
  <si>
    <t>Daniela Pareja Garcia Sarmento</t>
  </si>
  <si>
    <t>Conselheiro</t>
  </si>
  <si>
    <t>Florianópolis → São Paulo (CGH)</t>
  </si>
  <si>
    <t>-</t>
  </si>
  <si>
    <t xml:space="preserve">  Gol  </t>
  </si>
  <si>
    <t>INL7NA</t>
  </si>
  <si>
    <t xml:space="preserve">14/02 09h 18h - Reunião do GT de Planejamento Estratégico </t>
  </si>
  <si>
    <t>Florianópolis ← São Paulo (CGH)</t>
  </si>
  <si>
    <t>Latam</t>
  </si>
  <si>
    <t>OHJWEM</t>
  </si>
  <si>
    <t>Navegantes → Brasília</t>
  </si>
  <si>
    <t>WYLDZF</t>
  </si>
  <si>
    <t xml:space="preserve">19 até 22/02 - Reunião CD CAU/BR, Fórum dos Presidentes e Plenária Ampliada do CAU/BR. </t>
  </si>
  <si>
    <t xml:space="preserve">Brasília → Navegantes </t>
  </si>
  <si>
    <t>Avianca</t>
  </si>
  <si>
    <t>T38VLM</t>
  </si>
  <si>
    <t>Daniela Pareja Garcia Sarmento Total</t>
  </si>
  <si>
    <t>Leonardo Porto Bragaglia</t>
  </si>
  <si>
    <t>QNQNAN</t>
  </si>
  <si>
    <t xml:space="preserve">15/02 08h30mi 15h30min - 88ª Sessâo Plenária Ordinária CAU/SC </t>
  </si>
  <si>
    <t>Leonardo Porto Bragaglia Total</t>
  </si>
  <si>
    <t>Maurício Andre Giusti</t>
  </si>
  <si>
    <t>RQPMEX</t>
  </si>
  <si>
    <t>20/02 09h 18h - 2ª Reunião Ordinária da Comissão de Exercício Profissional</t>
  </si>
  <si>
    <t>Maurício Andre Giusti Total</t>
  </si>
  <si>
    <t>RESUMO DE MARÇO</t>
  </si>
  <si>
    <t>Total - Funcionários</t>
  </si>
  <si>
    <t>Total - Conselheiros e Convidados</t>
  </si>
  <si>
    <t>Publicado em 17/05/2019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</si>
</sst>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Normal="100" workbookViewId="0">
      <selection activeCell="C25" sqref="C25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s="11" customFormat="1" ht="22.5" outlineLevel="2" x14ac:dyDescent="0.25">
      <c r="A6" s="6">
        <v>9</v>
      </c>
      <c r="B6" s="7">
        <v>43530</v>
      </c>
      <c r="C6" s="6" t="s">
        <v>13</v>
      </c>
      <c r="D6" s="6" t="s">
        <v>14</v>
      </c>
      <c r="E6" s="6" t="s">
        <v>15</v>
      </c>
      <c r="F6" s="8">
        <v>43509.631944444445</v>
      </c>
      <c r="G6" s="8">
        <v>43511.902777777781</v>
      </c>
      <c r="H6" s="6" t="s">
        <v>16</v>
      </c>
      <c r="I6" s="6" t="s">
        <v>17</v>
      </c>
      <c r="J6" s="9">
        <v>2593.8300000000004</v>
      </c>
      <c r="K6" s="10" t="s">
        <v>18</v>
      </c>
    </row>
    <row r="7" spans="1:11" s="11" customFormat="1" outlineLevel="1" x14ac:dyDescent="0.25">
      <c r="A7" s="12"/>
      <c r="B7" s="13"/>
      <c r="C7" s="14" t="s">
        <v>19</v>
      </c>
      <c r="D7" s="15"/>
      <c r="E7" s="15"/>
      <c r="F7" s="16"/>
      <c r="G7" s="16"/>
      <c r="H7" s="15"/>
      <c r="I7" s="15"/>
      <c r="J7" s="17">
        <f>SUBTOTAL(9,J6:J6)</f>
        <v>2593.8300000000004</v>
      </c>
      <c r="K7" s="18"/>
    </row>
    <row r="8" spans="1:11" s="11" customFormat="1" ht="22.5" outlineLevel="2" x14ac:dyDescent="0.25">
      <c r="A8" s="19">
        <v>16</v>
      </c>
      <c r="B8" s="20">
        <v>43530</v>
      </c>
      <c r="C8" s="19" t="s">
        <v>20</v>
      </c>
      <c r="D8" s="19" t="s">
        <v>14</v>
      </c>
      <c r="E8" s="19" t="s">
        <v>21</v>
      </c>
      <c r="F8" s="21">
        <v>43522.590277777781</v>
      </c>
      <c r="G8" s="21">
        <v>43523.986111111109</v>
      </c>
      <c r="H8" s="19" t="s">
        <v>22</v>
      </c>
      <c r="I8" s="19" t="s">
        <v>23</v>
      </c>
      <c r="J8" s="22">
        <v>642.57000000000005</v>
      </c>
      <c r="K8" s="23" t="s">
        <v>24</v>
      </c>
    </row>
    <row r="9" spans="1:11" s="11" customFormat="1" outlineLevel="1" x14ac:dyDescent="0.25">
      <c r="A9" s="12"/>
      <c r="B9" s="13"/>
      <c r="C9" s="14" t="s">
        <v>25</v>
      </c>
      <c r="D9" s="15"/>
      <c r="E9" s="15"/>
      <c r="F9" s="16"/>
      <c r="G9" s="16"/>
      <c r="H9" s="15"/>
      <c r="I9" s="15"/>
      <c r="J9" s="17">
        <f>SUBTOTAL(9,J8:J8)</f>
        <v>642.57000000000005</v>
      </c>
      <c r="K9" s="18"/>
    </row>
    <row r="10" spans="1:11" s="11" customFormat="1" x14ac:dyDescent="0.25">
      <c r="A10" s="12"/>
      <c r="B10" s="13"/>
      <c r="C10" s="30" t="s">
        <v>55</v>
      </c>
      <c r="D10" s="15"/>
      <c r="E10" s="15"/>
      <c r="F10" s="16"/>
      <c r="G10" s="16"/>
      <c r="H10" s="15"/>
      <c r="I10" s="15"/>
      <c r="J10" s="17">
        <f>SUBTOTAL(9,J6:J8)</f>
        <v>3236.4000000000005</v>
      </c>
      <c r="K10" s="18"/>
    </row>
    <row r="11" spans="1:11" x14ac:dyDescent="0.25">
      <c r="A11" s="24"/>
      <c r="B11" s="25"/>
      <c r="C11" s="26"/>
      <c r="D11" s="26"/>
      <c r="E11" s="27"/>
      <c r="F11" s="27"/>
      <c r="G11" s="27"/>
      <c r="H11" s="27"/>
      <c r="I11" s="27"/>
      <c r="J11" s="27"/>
      <c r="K11" s="27"/>
    </row>
    <row r="12" spans="1:11" x14ac:dyDescent="0.25">
      <c r="A12" s="24"/>
      <c r="B12" s="25"/>
      <c r="C12" s="26"/>
      <c r="D12" s="26"/>
      <c r="E12" s="27"/>
      <c r="F12" s="27"/>
      <c r="G12" s="27"/>
      <c r="H12" s="27"/>
      <c r="I12" s="27"/>
      <c r="J12" s="27"/>
      <c r="K12" s="27"/>
    </row>
    <row r="13" spans="1:11" x14ac:dyDescent="0.25">
      <c r="A13" s="34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hidden="1" x14ac:dyDescent="0.25"/>
    <row r="15" spans="1:11" ht="22.5" x14ac:dyDescent="0.25">
      <c r="A15" s="2" t="s">
        <v>2</v>
      </c>
      <c r="B15" s="3" t="s">
        <v>3</v>
      </c>
      <c r="C15" s="2" t="s">
        <v>4</v>
      </c>
      <c r="D15" s="2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5" t="s">
        <v>11</v>
      </c>
      <c r="K15" s="3" t="s">
        <v>28</v>
      </c>
    </row>
    <row r="16" spans="1:11" ht="22.5" outlineLevel="2" x14ac:dyDescent="0.25">
      <c r="A16" s="6">
        <v>10</v>
      </c>
      <c r="B16" s="7">
        <v>43530</v>
      </c>
      <c r="C16" s="6" t="s">
        <v>29</v>
      </c>
      <c r="D16" s="6" t="s">
        <v>30</v>
      </c>
      <c r="E16" s="6" t="s">
        <v>31</v>
      </c>
      <c r="F16" s="8">
        <v>43509.631944444445</v>
      </c>
      <c r="G16" s="8" t="s">
        <v>32</v>
      </c>
      <c r="H16" s="6" t="s">
        <v>33</v>
      </c>
      <c r="I16" s="6" t="s">
        <v>34</v>
      </c>
      <c r="J16" s="9">
        <v>1332.98</v>
      </c>
      <c r="K16" s="10" t="s">
        <v>35</v>
      </c>
    </row>
    <row r="17" spans="1:11" ht="22.5" outlineLevel="2" x14ac:dyDescent="0.25">
      <c r="A17" s="6">
        <v>11</v>
      </c>
      <c r="B17" s="7">
        <v>43530</v>
      </c>
      <c r="C17" s="6" t="s">
        <v>29</v>
      </c>
      <c r="D17" s="6" t="s">
        <v>30</v>
      </c>
      <c r="E17" s="6" t="s">
        <v>36</v>
      </c>
      <c r="F17" s="8" t="s">
        <v>32</v>
      </c>
      <c r="G17" s="8">
        <v>43510.829861111109</v>
      </c>
      <c r="H17" s="6" t="s">
        <v>37</v>
      </c>
      <c r="I17" s="6" t="s">
        <v>38</v>
      </c>
      <c r="J17" s="9">
        <v>1939.27</v>
      </c>
      <c r="K17" s="10" t="s">
        <v>35</v>
      </c>
    </row>
    <row r="18" spans="1:11" ht="22.5" outlineLevel="2" x14ac:dyDescent="0.25">
      <c r="A18" s="6">
        <v>14</v>
      </c>
      <c r="B18" s="7">
        <v>43530</v>
      </c>
      <c r="C18" s="6" t="s">
        <v>29</v>
      </c>
      <c r="D18" s="6" t="s">
        <v>30</v>
      </c>
      <c r="E18" s="6" t="s">
        <v>39</v>
      </c>
      <c r="F18" s="8">
        <v>43515.71875</v>
      </c>
      <c r="G18" s="8" t="s">
        <v>32</v>
      </c>
      <c r="H18" s="6" t="s">
        <v>37</v>
      </c>
      <c r="I18" s="6" t="s">
        <v>40</v>
      </c>
      <c r="J18" s="9">
        <v>1181.18</v>
      </c>
      <c r="K18" s="10" t="s">
        <v>41</v>
      </c>
    </row>
    <row r="19" spans="1:11" ht="22.5" outlineLevel="2" x14ac:dyDescent="0.25">
      <c r="A19" s="6">
        <v>15</v>
      </c>
      <c r="B19" s="7">
        <v>43530</v>
      </c>
      <c r="C19" s="6" t="s">
        <v>29</v>
      </c>
      <c r="D19" s="6" t="s">
        <v>30</v>
      </c>
      <c r="E19" s="6" t="s">
        <v>42</v>
      </c>
      <c r="F19" s="8" t="s">
        <v>32</v>
      </c>
      <c r="G19" s="8">
        <v>43519.246527777781</v>
      </c>
      <c r="H19" s="6" t="s">
        <v>43</v>
      </c>
      <c r="I19" s="6" t="s">
        <v>44</v>
      </c>
      <c r="J19" s="9">
        <v>889.49</v>
      </c>
      <c r="K19" s="10" t="s">
        <v>41</v>
      </c>
    </row>
    <row r="20" spans="1:11" outlineLevel="1" x14ac:dyDescent="0.25">
      <c r="A20" s="12"/>
      <c r="B20" s="13"/>
      <c r="C20" s="14" t="s">
        <v>45</v>
      </c>
      <c r="D20" s="15"/>
      <c r="E20" s="15"/>
      <c r="F20" s="16"/>
      <c r="G20" s="16"/>
      <c r="H20" s="15"/>
      <c r="I20" s="15"/>
      <c r="J20" s="17">
        <f>SUBTOTAL(9,J16:J19)</f>
        <v>5342.92</v>
      </c>
      <c r="K20" s="18"/>
    </row>
    <row r="21" spans="1:11" ht="22.5" outlineLevel="2" x14ac:dyDescent="0.25">
      <c r="A21" s="19">
        <v>12</v>
      </c>
      <c r="B21" s="20">
        <v>43530</v>
      </c>
      <c r="C21" s="19" t="s">
        <v>46</v>
      </c>
      <c r="D21" s="19" t="s">
        <v>30</v>
      </c>
      <c r="E21" s="19" t="s">
        <v>21</v>
      </c>
      <c r="F21" s="21">
        <v>43510.590277777781</v>
      </c>
      <c r="G21" s="21">
        <v>43511.986111111109</v>
      </c>
      <c r="H21" s="19" t="s">
        <v>43</v>
      </c>
      <c r="I21" s="19" t="s">
        <v>47</v>
      </c>
      <c r="J21" s="22">
        <v>1440.47</v>
      </c>
      <c r="K21" s="23" t="s">
        <v>48</v>
      </c>
    </row>
    <row r="22" spans="1:11" outlineLevel="1" x14ac:dyDescent="0.25">
      <c r="A22" s="12"/>
      <c r="B22" s="13"/>
      <c r="C22" s="14" t="s">
        <v>49</v>
      </c>
      <c r="D22" s="15"/>
      <c r="E22" s="15"/>
      <c r="F22" s="16"/>
      <c r="G22" s="16"/>
      <c r="H22" s="15"/>
      <c r="I22" s="15"/>
      <c r="J22" s="17">
        <f>SUBTOTAL(9,J21:J21)</f>
        <v>1440.47</v>
      </c>
      <c r="K22" s="18"/>
    </row>
    <row r="23" spans="1:11" ht="22.5" outlineLevel="2" x14ac:dyDescent="0.25">
      <c r="A23" s="19">
        <v>13</v>
      </c>
      <c r="B23" s="20">
        <v>43530</v>
      </c>
      <c r="C23" s="19" t="s">
        <v>50</v>
      </c>
      <c r="D23" s="19" t="s">
        <v>30</v>
      </c>
      <c r="E23" s="19" t="s">
        <v>21</v>
      </c>
      <c r="F23" s="21">
        <v>43516.263888888891</v>
      </c>
      <c r="G23" s="21">
        <v>43517.510416666664</v>
      </c>
      <c r="H23" s="19" t="s">
        <v>43</v>
      </c>
      <c r="I23" s="19" t="s">
        <v>51</v>
      </c>
      <c r="J23" s="22">
        <v>1250.57</v>
      </c>
      <c r="K23" s="23" t="s">
        <v>52</v>
      </c>
    </row>
    <row r="24" spans="1:11" outlineLevel="1" x14ac:dyDescent="0.25">
      <c r="A24" s="12"/>
      <c r="B24" s="13"/>
      <c r="C24" s="14" t="s">
        <v>53</v>
      </c>
      <c r="D24" s="15"/>
      <c r="E24" s="15"/>
      <c r="F24" s="16"/>
      <c r="G24" s="16"/>
      <c r="H24" s="15"/>
      <c r="I24" s="15"/>
      <c r="J24" s="17">
        <f>SUBTOTAL(9,J23:J23)</f>
        <v>1250.57</v>
      </c>
      <c r="K24" s="18"/>
    </row>
    <row r="25" spans="1:11" x14ac:dyDescent="0.25">
      <c r="A25" s="12"/>
      <c r="B25" s="13"/>
      <c r="C25" s="30" t="s">
        <v>56</v>
      </c>
      <c r="D25" s="15"/>
      <c r="E25" s="15"/>
      <c r="F25" s="16"/>
      <c r="G25" s="16"/>
      <c r="H25" s="15"/>
      <c r="I25" s="15"/>
      <c r="J25" s="17">
        <f>SUBTOTAL(9,J16:J23)</f>
        <v>8033.96</v>
      </c>
      <c r="K25" s="18"/>
    </row>
    <row r="28" spans="1:11" x14ac:dyDescent="0.25">
      <c r="A28" s="33" t="s">
        <v>54</v>
      </c>
      <c r="B28" s="33"/>
      <c r="C28" s="33"/>
      <c r="D28" s="33"/>
      <c r="E28" s="33"/>
      <c r="F28" s="33"/>
    </row>
    <row r="29" spans="1:11" x14ac:dyDescent="0.25">
      <c r="A29" s="28"/>
      <c r="B29" s="29"/>
      <c r="C29" s="29"/>
      <c r="D29" s="29"/>
      <c r="E29" s="30" t="s">
        <v>55</v>
      </c>
      <c r="F29" s="31">
        <f>J10</f>
        <v>3236.4000000000005</v>
      </c>
    </row>
    <row r="30" spans="1:11" x14ac:dyDescent="0.25">
      <c r="A30" s="28"/>
      <c r="B30" s="29"/>
      <c r="C30" s="29"/>
      <c r="D30" s="29"/>
      <c r="E30" s="30" t="s">
        <v>56</v>
      </c>
      <c r="F30" s="31">
        <f>J25</f>
        <v>8033.96</v>
      </c>
    </row>
    <row r="31" spans="1:11" x14ac:dyDescent="0.25">
      <c r="A31" s="28"/>
      <c r="B31" s="29"/>
      <c r="C31" s="29"/>
      <c r="D31" s="29"/>
      <c r="E31" s="30" t="s">
        <v>26</v>
      </c>
      <c r="F31" s="31">
        <f t="shared" ref="F31" si="0">SUM(F29:F30)</f>
        <v>11270.36</v>
      </c>
    </row>
    <row r="33" spans="1:1" x14ac:dyDescent="0.25">
      <c r="A33" s="32" t="s">
        <v>57</v>
      </c>
    </row>
  </sheetData>
  <mergeCells count="4">
    <mergeCell ref="A2:K2"/>
    <mergeCell ref="A3:K3"/>
    <mergeCell ref="A13:K13"/>
    <mergeCell ref="A28:F28"/>
  </mergeCells>
  <conditionalFormatting sqref="A11:I12">
    <cfRule type="expression" dxfId="6" priority="13">
      <formula>OR(#REF!="",AND(#REF!&lt;&gt;"",#REF!=""))</formula>
    </cfRule>
  </conditionalFormatting>
  <conditionalFormatting sqref="A11:I12">
    <cfRule type="expression" priority="14">
      <formula>OR(#REF!="",AND(#REF!&lt;&gt;"",#REF!=""))</formula>
    </cfRule>
  </conditionalFormatting>
  <conditionalFormatting sqref="K11:K12">
    <cfRule type="expression" dxfId="5" priority="11">
      <formula>OR(#REF!="",AND(#REF!&lt;&gt;"",#REF!=""))</formula>
    </cfRule>
  </conditionalFormatting>
  <conditionalFormatting sqref="K11:K12">
    <cfRule type="expression" priority="12">
      <formula>OR(#REF!="",AND(#REF!&lt;&gt;"",#REF!=""))</formula>
    </cfRule>
  </conditionalFormatting>
  <conditionalFormatting sqref="A29:E31">
    <cfRule type="expression" dxfId="4" priority="9">
      <formula>OR(#REF!="",AND(#REF!&lt;&gt;"",#REF!=""))</formula>
    </cfRule>
  </conditionalFormatting>
  <conditionalFormatting sqref="A29:E31">
    <cfRule type="expression" priority="10">
      <formula>OR(#REF!="",AND(#REF!&lt;&gt;"",#REF!=""))</formula>
    </cfRule>
  </conditionalFormatting>
  <conditionalFormatting sqref="F31 F29">
    <cfRule type="expression" dxfId="3" priority="7">
      <formula>OR(#REF!="",AND(#REF!&lt;&gt;"",#REF!=""))</formula>
    </cfRule>
  </conditionalFormatting>
  <conditionalFormatting sqref="F31 F29">
    <cfRule type="expression" priority="8">
      <formula>OR(#REF!="",AND(#REF!&lt;&gt;"",#REF!=""))</formula>
    </cfRule>
  </conditionalFormatting>
  <conditionalFormatting sqref="F30">
    <cfRule type="expression" dxfId="2" priority="5">
      <formula>OR(#REF!="",AND(#REF!&lt;&gt;"",#REF!=""))</formula>
    </cfRule>
  </conditionalFormatting>
  <conditionalFormatting sqref="F30">
    <cfRule type="expression" priority="6">
      <formula>OR(#REF!="",AND(#REF!&lt;&gt;"",#REF!=""))</formula>
    </cfRule>
  </conditionalFormatting>
  <conditionalFormatting sqref="C10">
    <cfRule type="expression" dxfId="1" priority="3">
      <formula>OR(#REF!="",AND(#REF!&lt;&gt;"",#REF!=""))</formula>
    </cfRule>
  </conditionalFormatting>
  <conditionalFormatting sqref="C10">
    <cfRule type="expression" priority="4">
      <formula>OR(#REF!="",AND(#REF!&lt;&gt;"",#REF!=""))</formula>
    </cfRule>
  </conditionalFormatting>
  <conditionalFormatting sqref="C25">
    <cfRule type="expression" dxfId="0" priority="1">
      <formula>OR(#REF!="",AND(#REF!&lt;&gt;"",#REF!=""))</formula>
    </cfRule>
  </conditionalFormatting>
  <conditionalFormatting sqref="C2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2019-05-17T12:46:05Z</cp:lastPrinted>
  <dcterms:created xsi:type="dcterms:W3CDTF">2019-05-16T20:13:29Z</dcterms:created>
  <dcterms:modified xsi:type="dcterms:W3CDTF">2019-05-17T12:46:26Z</dcterms:modified>
</cp:coreProperties>
</file>