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AB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2" i="1"/>
  <c r="J30" i="1"/>
  <c r="J27" i="1"/>
  <c r="J25" i="1"/>
  <c r="J23" i="1"/>
  <c r="J21" i="1"/>
  <c r="J35" i="1" s="1"/>
  <c r="F40" i="1" s="1"/>
  <c r="J13" i="1"/>
  <c r="J11" i="1"/>
  <c r="J9" i="1"/>
  <c r="J7" i="1"/>
  <c r="J14" i="1" s="1"/>
  <c r="F39" i="1" s="1"/>
  <c r="F41" i="1" s="1"/>
</calcChain>
</file>

<file path=xl/sharedStrings.xml><?xml version="1.0" encoding="utf-8"?>
<sst xmlns="http://schemas.openxmlformats.org/spreadsheetml/2006/main" count="117" uniqueCount="80">
  <si>
    <t>PASSAGENS AÉREAS - ABRIL/2019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</si>
  <si>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</si>
  <si>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</si>
  <si>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</si>
  <si>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</si>
  <si>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</si>
  <si>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</si>
  <si>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</si>
  <si>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</si>
  <si>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</si>
  <si>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</si>
  <si>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</si>
  <si>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</si>
  <si>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Antonio Couto Nunes</t>
  </si>
  <si>
    <t>Empregado</t>
  </si>
  <si>
    <t>Florianópolis ↔ Porto Alegre</t>
  </si>
  <si>
    <t>Azul</t>
  </si>
  <si>
    <t>H766VB</t>
  </si>
  <si>
    <t xml:space="preserve">20/03 09h 18h - Visita ao Projeto da Arquitetura Humana e Reunião de aproximação com o CAU/RS </t>
  </si>
  <si>
    <t>Antonio Couto Nunes Total</t>
  </si>
  <si>
    <t>Isabela Souza de Borba</t>
  </si>
  <si>
    <t>Q9R7FI</t>
  </si>
  <si>
    <t>18 e 19/03 09h 17h30min - 17º Seminário Regional da CED-CAU/BR</t>
  </si>
  <si>
    <t>Isabela Souza de Borba Total</t>
  </si>
  <si>
    <t>Lilian Laudina Caovilla</t>
  </si>
  <si>
    <t>Chapecó ↔ Florianópolis</t>
  </si>
  <si>
    <t>Avianca</t>
  </si>
  <si>
    <t>S9FWPN</t>
  </si>
  <si>
    <t>15/03 09h 17h - 1º Encontro de Fiscais da Região Sul</t>
  </si>
  <si>
    <t>Lilian Laudina Caovilla Total</t>
  </si>
  <si>
    <t>Mayara Regina de Souza</t>
  </si>
  <si>
    <t>Florianópolis ↔ Brasília</t>
  </si>
  <si>
    <t>Latam</t>
  </si>
  <si>
    <t>DLOBOZ</t>
  </si>
  <si>
    <t xml:space="preserve">10/04 09h 18h - Encontro CPUA-CAU/BR e CPUAs-CAUs/UF
11/04 09h 10h - reunião de trabalho da Plataforma de Georreferenciamento Integrado </t>
  </si>
  <si>
    <t>Mayara Regina de Souza Total</t>
  </si>
  <si>
    <t>Total - Funcionários</t>
  </si>
  <si>
    <t>CONSELHEIROS/CONVIDADOS</t>
  </si>
  <si>
    <t>Descrição</t>
  </si>
  <si>
    <t>Claudia Elisa Poletto</t>
  </si>
  <si>
    <t>Conselheiro</t>
  </si>
  <si>
    <t xml:space="preserve"> Azul </t>
  </si>
  <si>
    <t>YFV1VW</t>
  </si>
  <si>
    <t>18 e 19/03 09h 17h30min - 17º Seminário Regional da CED-CAU/BR
20/03 09h 18h - Visita ao Projeto da Arquitetura Humana e Reunião de aproximação com o CAU/RS para conhecer a experiência do Gabinete em ATHIS – GATHIS</t>
  </si>
  <si>
    <t>Claudia Elisa Poletto Total</t>
  </si>
  <si>
    <t>Daniela Pareja Garcia Sarmento</t>
  </si>
  <si>
    <t>Navegantes → Brasília → Florianópolis</t>
  </si>
  <si>
    <t>SGOOGC</t>
  </si>
  <si>
    <t>26/03 09h 18h - Oficina de prototipagem para definições dos projetos estratégicos do CAU/BR em Brasília</t>
  </si>
  <si>
    <t>Daniela Pareja Garcia Sarmento Total</t>
  </si>
  <si>
    <t>Fabio Vieira Silva</t>
  </si>
  <si>
    <t>Florianópolis ↔ Chapecó</t>
  </si>
  <si>
    <t>OAFVMS</t>
  </si>
  <si>
    <t xml:space="preserve">19/03 19h - Tabela de Honorários, na segunda edição do "Bate-Papo com Arquitetos” </t>
  </si>
  <si>
    <t>Fabio Vieira Silva Total</t>
  </si>
  <si>
    <t>Leonardo Porto Bragaglia</t>
  </si>
  <si>
    <t>M63E5O</t>
  </si>
  <si>
    <t xml:space="preserve">14/03 09h 17h30min - Reunião da CEP/SUL 
15/03 08h30min 16h - 89ª Sessão Plenária Ordinária do CAU/SC </t>
  </si>
  <si>
    <t>Leonardo Porto Bragaglia Total</t>
  </si>
  <si>
    <t>Luiza Rego Dias Coelho</t>
  </si>
  <si>
    <t>Convidado</t>
  </si>
  <si>
    <t>Brasília → Florianópolis</t>
  </si>
  <si>
    <t>-</t>
  </si>
  <si>
    <t>SQBOMH</t>
  </si>
  <si>
    <t xml:space="preserve">13/03 14h 21h - evento alusivo ao Dia Internacional das Mulheres: “Mulheres na Arquitetura” </t>
  </si>
  <si>
    <t>Brasília ← Florianópolis</t>
  </si>
  <si>
    <t>TED3IO</t>
  </si>
  <si>
    <t>Luiza Rego Dias Coelho Total</t>
  </si>
  <si>
    <t>Maurício Andre Giusti</t>
  </si>
  <si>
    <t xml:space="preserve"> Avianca </t>
  </si>
  <si>
    <t>W2T9XI</t>
  </si>
  <si>
    <t xml:space="preserve">27/03 09h 18h - 3ª Reunião Ordinária CEP-CAU/SC </t>
  </si>
  <si>
    <t>Maurício Andre Giusti Total</t>
  </si>
  <si>
    <t>Rosana Silveira</t>
  </si>
  <si>
    <t xml:space="preserve">  Azul  </t>
  </si>
  <si>
    <t>Rosana Silveira Total</t>
  </si>
  <si>
    <t>Total - Conselheiros e Convidados</t>
  </si>
  <si>
    <t>RESUMO DE ABRIL</t>
  </si>
  <si>
    <t>Total Geral</t>
  </si>
  <si>
    <t>Publicado em 23/05/2019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</si>
</sst>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workbookViewId="0">
      <selection activeCell="A38" sqref="A38:F3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s="11" customFormat="1" ht="22.5" outlineLevel="2" x14ac:dyDescent="0.25">
      <c r="A6" s="6">
        <v>17</v>
      </c>
      <c r="B6" s="7">
        <v>43557</v>
      </c>
      <c r="C6" s="6" t="s">
        <v>13</v>
      </c>
      <c r="D6" s="6" t="s">
        <v>14</v>
      </c>
      <c r="E6" s="6" t="s">
        <v>15</v>
      </c>
      <c r="F6" s="8">
        <v>43543.788194444445</v>
      </c>
      <c r="G6" s="8">
        <v>43544.944444444445</v>
      </c>
      <c r="H6" s="6" t="s">
        <v>16</v>
      </c>
      <c r="I6" s="6" t="s">
        <v>17</v>
      </c>
      <c r="J6" s="9">
        <v>732.95999999999992</v>
      </c>
      <c r="K6" s="10" t="s">
        <v>18</v>
      </c>
    </row>
    <row r="7" spans="1:11" s="11" customFormat="1" outlineLevel="1" x14ac:dyDescent="0.25">
      <c r="A7" s="12"/>
      <c r="B7" s="13"/>
      <c r="C7" s="14" t="s">
        <v>19</v>
      </c>
      <c r="D7" s="15"/>
      <c r="E7" s="15"/>
      <c r="F7" s="16"/>
      <c r="G7" s="16"/>
      <c r="H7" s="15"/>
      <c r="I7" s="15"/>
      <c r="J7" s="17">
        <f>SUBTOTAL(9,J6:J6)</f>
        <v>732.95999999999992</v>
      </c>
      <c r="K7" s="18"/>
    </row>
    <row r="8" spans="1:11" s="11" customFormat="1" ht="22.5" outlineLevel="2" x14ac:dyDescent="0.25">
      <c r="A8" s="19">
        <v>20</v>
      </c>
      <c r="B8" s="20">
        <v>43557</v>
      </c>
      <c r="C8" s="19" t="s">
        <v>20</v>
      </c>
      <c r="D8" s="19" t="s">
        <v>14</v>
      </c>
      <c r="E8" s="19" t="s">
        <v>15</v>
      </c>
      <c r="F8" s="21">
        <v>43540.409722222219</v>
      </c>
      <c r="G8" s="21">
        <v>43543.986111111109</v>
      </c>
      <c r="H8" s="19" t="s">
        <v>16</v>
      </c>
      <c r="I8" s="19" t="s">
        <v>21</v>
      </c>
      <c r="J8" s="22">
        <v>830.95999999999992</v>
      </c>
      <c r="K8" s="23" t="s">
        <v>22</v>
      </c>
    </row>
    <row r="9" spans="1:11" s="11" customFormat="1" outlineLevel="1" x14ac:dyDescent="0.25">
      <c r="A9" s="12"/>
      <c r="B9" s="13"/>
      <c r="C9" s="14" t="s">
        <v>23</v>
      </c>
      <c r="D9" s="15"/>
      <c r="E9" s="15"/>
      <c r="F9" s="16"/>
      <c r="G9" s="16"/>
      <c r="H9" s="15"/>
      <c r="I9" s="15"/>
      <c r="J9" s="17">
        <f>SUBTOTAL(9,J8:J8)</f>
        <v>830.95999999999992</v>
      </c>
      <c r="K9" s="18"/>
    </row>
    <row r="10" spans="1:11" ht="22.5" outlineLevel="2" x14ac:dyDescent="0.25">
      <c r="A10" s="19">
        <v>24</v>
      </c>
      <c r="B10" s="20">
        <v>43558</v>
      </c>
      <c r="C10" s="19" t="s">
        <v>24</v>
      </c>
      <c r="D10" s="19" t="s">
        <v>14</v>
      </c>
      <c r="E10" s="19" t="s">
        <v>25</v>
      </c>
      <c r="F10" s="21">
        <v>43538.590277777781</v>
      </c>
      <c r="G10" s="21">
        <v>43539.986111111109</v>
      </c>
      <c r="H10" s="19" t="s">
        <v>26</v>
      </c>
      <c r="I10" s="19" t="s">
        <v>27</v>
      </c>
      <c r="J10" s="22">
        <v>1442.07</v>
      </c>
      <c r="K10" s="23" t="s">
        <v>28</v>
      </c>
    </row>
    <row r="11" spans="1:11" outlineLevel="1" x14ac:dyDescent="0.25">
      <c r="A11" s="12"/>
      <c r="B11" s="13"/>
      <c r="C11" s="14" t="s">
        <v>29</v>
      </c>
      <c r="D11" s="15"/>
      <c r="E11" s="15"/>
      <c r="F11" s="16"/>
      <c r="G11" s="16"/>
      <c r="H11" s="15"/>
      <c r="I11" s="15"/>
      <c r="J11" s="17">
        <f>SUBTOTAL(9,J10:J10)</f>
        <v>1442.07</v>
      </c>
      <c r="K11" s="18"/>
    </row>
    <row r="12" spans="1:11" ht="22.5" outlineLevel="2" x14ac:dyDescent="0.25">
      <c r="A12" s="19">
        <v>27</v>
      </c>
      <c r="B12" s="20">
        <v>43557</v>
      </c>
      <c r="C12" s="19" t="s">
        <v>30</v>
      </c>
      <c r="D12" s="19" t="s">
        <v>14</v>
      </c>
      <c r="E12" s="19" t="s">
        <v>31</v>
      </c>
      <c r="F12" s="21">
        <v>43564.871527777781</v>
      </c>
      <c r="G12" s="21">
        <v>43566.493055555555</v>
      </c>
      <c r="H12" s="19" t="s">
        <v>32</v>
      </c>
      <c r="I12" s="19" t="s">
        <v>33</v>
      </c>
      <c r="J12" s="22">
        <v>1864.1699999999998</v>
      </c>
      <c r="K12" s="23" t="s">
        <v>34</v>
      </c>
    </row>
    <row r="13" spans="1:11" outlineLevel="1" x14ac:dyDescent="0.25">
      <c r="A13" s="12"/>
      <c r="B13" s="13"/>
      <c r="C13" s="14" t="s">
        <v>35</v>
      </c>
      <c r="D13" s="15"/>
      <c r="E13" s="15"/>
      <c r="F13" s="16"/>
      <c r="G13" s="16"/>
      <c r="H13" s="15"/>
      <c r="I13" s="15"/>
      <c r="J13" s="17">
        <f>SUBTOTAL(9,J12:J12)</f>
        <v>1864.1699999999998</v>
      </c>
      <c r="K13" s="18"/>
    </row>
    <row r="14" spans="1:11" x14ac:dyDescent="0.25">
      <c r="A14" s="12"/>
      <c r="B14" s="13"/>
      <c r="C14" s="24" t="s">
        <v>36</v>
      </c>
      <c r="D14" s="15"/>
      <c r="E14" s="15"/>
      <c r="F14" s="16"/>
      <c r="G14" s="16"/>
      <c r="H14" s="15"/>
      <c r="I14" s="15"/>
      <c r="J14" s="17">
        <f>SUBTOTAL(9,J6:J12)</f>
        <v>4870.16</v>
      </c>
      <c r="K14" s="18"/>
    </row>
    <row r="15" spans="1:11" ht="6" customHeight="1" x14ac:dyDescent="0.25">
      <c r="A15" s="25"/>
      <c r="B15" s="26"/>
      <c r="C15" s="27"/>
      <c r="D15" s="27"/>
      <c r="E15" s="28"/>
      <c r="F15" s="28"/>
      <c r="G15" s="28"/>
      <c r="H15" s="28"/>
      <c r="I15" s="28"/>
      <c r="J15" s="28"/>
      <c r="K15" s="28"/>
    </row>
    <row r="16" spans="1:11" ht="5.25" customHeight="1" x14ac:dyDescent="0.25">
      <c r="A16" s="25"/>
      <c r="B16" s="26"/>
      <c r="C16" s="27"/>
      <c r="D16" s="27"/>
      <c r="E16" s="28"/>
      <c r="F16" s="28"/>
      <c r="G16" s="28"/>
      <c r="H16" s="28"/>
      <c r="I16" s="28"/>
      <c r="J16" s="28"/>
      <c r="K16" s="28"/>
    </row>
    <row r="17" spans="1:11" x14ac:dyDescent="0.25">
      <c r="A17" s="34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hidden="1" x14ac:dyDescent="0.25"/>
    <row r="19" spans="1:11" ht="22.5" x14ac:dyDescent="0.25">
      <c r="A19" s="2" t="s">
        <v>2</v>
      </c>
      <c r="B19" s="3" t="s">
        <v>3</v>
      </c>
      <c r="C19" s="2" t="s">
        <v>4</v>
      </c>
      <c r="D19" s="2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5" t="s">
        <v>11</v>
      </c>
      <c r="K19" s="3" t="s">
        <v>38</v>
      </c>
    </row>
    <row r="20" spans="1:11" ht="33.75" outlineLevel="2" x14ac:dyDescent="0.25">
      <c r="A20" s="6">
        <v>21</v>
      </c>
      <c r="B20" s="7">
        <v>43557</v>
      </c>
      <c r="C20" s="6" t="s">
        <v>39</v>
      </c>
      <c r="D20" s="6" t="s">
        <v>40</v>
      </c>
      <c r="E20" s="6" t="s">
        <v>15</v>
      </c>
      <c r="F20" s="8">
        <v>43541.722222222219</v>
      </c>
      <c r="G20" s="8">
        <v>43544.944444444445</v>
      </c>
      <c r="H20" s="6" t="s">
        <v>41</v>
      </c>
      <c r="I20" s="6" t="s">
        <v>42</v>
      </c>
      <c r="J20" s="9">
        <v>1635.96</v>
      </c>
      <c r="K20" s="10" t="s">
        <v>43</v>
      </c>
    </row>
    <row r="21" spans="1:11" outlineLevel="1" x14ac:dyDescent="0.25">
      <c r="A21" s="12"/>
      <c r="B21" s="13"/>
      <c r="C21" s="14" t="s">
        <v>44</v>
      </c>
      <c r="D21" s="15"/>
      <c r="E21" s="15"/>
      <c r="F21" s="16"/>
      <c r="G21" s="16"/>
      <c r="H21" s="15"/>
      <c r="I21" s="15"/>
      <c r="J21" s="17">
        <f>SUBTOTAL(9,J20:J20)</f>
        <v>1635.96</v>
      </c>
      <c r="K21" s="18"/>
    </row>
    <row r="22" spans="1:11" ht="33.75" outlineLevel="2" x14ac:dyDescent="0.25">
      <c r="A22" s="19">
        <v>26</v>
      </c>
      <c r="B22" s="20">
        <v>43558</v>
      </c>
      <c r="C22" s="19" t="s">
        <v>45</v>
      </c>
      <c r="D22" s="19" t="s">
        <v>40</v>
      </c>
      <c r="E22" s="19" t="s">
        <v>46</v>
      </c>
      <c r="F22" s="21">
        <v>43549.604166666664</v>
      </c>
      <c r="G22" s="21">
        <v>43551.28125</v>
      </c>
      <c r="H22" s="19" t="s">
        <v>32</v>
      </c>
      <c r="I22" s="19" t="s">
        <v>47</v>
      </c>
      <c r="J22" s="22">
        <v>2600.2800000000002</v>
      </c>
      <c r="K22" s="23" t="s">
        <v>48</v>
      </c>
    </row>
    <row r="23" spans="1:11" outlineLevel="1" x14ac:dyDescent="0.25">
      <c r="A23" s="12"/>
      <c r="B23" s="13"/>
      <c r="C23" s="14" t="s">
        <v>49</v>
      </c>
      <c r="D23" s="15"/>
      <c r="E23" s="15"/>
      <c r="F23" s="16"/>
      <c r="G23" s="16"/>
      <c r="H23" s="15"/>
      <c r="I23" s="15"/>
      <c r="J23" s="17">
        <f>SUBTOTAL(9,J22:J22)</f>
        <v>2600.2800000000002</v>
      </c>
      <c r="K23" s="18"/>
    </row>
    <row r="24" spans="1:11" ht="22.5" outlineLevel="2" x14ac:dyDescent="0.25">
      <c r="A24" s="19">
        <v>23</v>
      </c>
      <c r="B24" s="20">
        <v>43557</v>
      </c>
      <c r="C24" s="19" t="s">
        <v>50</v>
      </c>
      <c r="D24" s="19" t="s">
        <v>40</v>
      </c>
      <c r="E24" s="19" t="s">
        <v>51</v>
      </c>
      <c r="F24" s="21">
        <v>43543.510416666664</v>
      </c>
      <c r="G24" s="21">
        <v>43544.590277777781</v>
      </c>
      <c r="H24" s="19" t="s">
        <v>26</v>
      </c>
      <c r="I24" s="19" t="s">
        <v>52</v>
      </c>
      <c r="J24" s="22">
        <v>943.57</v>
      </c>
      <c r="K24" s="23" t="s">
        <v>53</v>
      </c>
    </row>
    <row r="25" spans="1:11" outlineLevel="1" x14ac:dyDescent="0.25">
      <c r="A25" s="12"/>
      <c r="B25" s="13"/>
      <c r="C25" s="14" t="s">
        <v>54</v>
      </c>
      <c r="D25" s="15"/>
      <c r="E25" s="15"/>
      <c r="F25" s="16"/>
      <c r="G25" s="16"/>
      <c r="H25" s="15"/>
      <c r="I25" s="15"/>
      <c r="J25" s="17">
        <f>SUBTOTAL(9,J24:J24)</f>
        <v>943.57</v>
      </c>
      <c r="K25" s="18"/>
    </row>
    <row r="26" spans="1:11" ht="22.5" outlineLevel="2" x14ac:dyDescent="0.25">
      <c r="A26" s="19">
        <v>22</v>
      </c>
      <c r="B26" s="20">
        <v>43557</v>
      </c>
      <c r="C26" s="19" t="s">
        <v>55</v>
      </c>
      <c r="D26" s="19" t="s">
        <v>40</v>
      </c>
      <c r="E26" s="19" t="s">
        <v>25</v>
      </c>
      <c r="F26" s="21">
        <v>43538.263888888891</v>
      </c>
      <c r="G26" s="21">
        <v>43539.986111111109</v>
      </c>
      <c r="H26" s="19" t="s">
        <v>26</v>
      </c>
      <c r="I26" s="19" t="s">
        <v>56</v>
      </c>
      <c r="J26" s="22">
        <v>1112.57</v>
      </c>
      <c r="K26" s="23" t="s">
        <v>57</v>
      </c>
    </row>
    <row r="27" spans="1:11" outlineLevel="1" x14ac:dyDescent="0.25">
      <c r="A27" s="12"/>
      <c r="B27" s="13"/>
      <c r="C27" s="14" t="s">
        <v>58</v>
      </c>
      <c r="D27" s="15"/>
      <c r="E27" s="15"/>
      <c r="F27" s="16"/>
      <c r="G27" s="16"/>
      <c r="H27" s="15"/>
      <c r="I27" s="15"/>
      <c r="J27" s="17">
        <f>SUBTOTAL(9,J26:J26)</f>
        <v>1112.57</v>
      </c>
      <c r="K27" s="18"/>
    </row>
    <row r="28" spans="1:11" ht="22.5" outlineLevel="2" x14ac:dyDescent="0.25">
      <c r="A28" s="19">
        <v>18</v>
      </c>
      <c r="B28" s="20">
        <v>43557</v>
      </c>
      <c r="C28" s="19" t="s">
        <v>59</v>
      </c>
      <c r="D28" s="19" t="s">
        <v>60</v>
      </c>
      <c r="E28" s="19" t="s">
        <v>61</v>
      </c>
      <c r="F28" s="21">
        <v>43537.28125</v>
      </c>
      <c r="G28" s="21" t="s">
        <v>62</v>
      </c>
      <c r="H28" s="19" t="s">
        <v>32</v>
      </c>
      <c r="I28" s="19" t="s">
        <v>63</v>
      </c>
      <c r="J28" s="22">
        <v>938.49</v>
      </c>
      <c r="K28" s="23" t="s">
        <v>64</v>
      </c>
    </row>
    <row r="29" spans="1:11" ht="22.5" outlineLevel="2" x14ac:dyDescent="0.25">
      <c r="A29" s="6">
        <v>19</v>
      </c>
      <c r="B29" s="7">
        <v>43557</v>
      </c>
      <c r="C29" s="6" t="s">
        <v>59</v>
      </c>
      <c r="D29" s="6" t="s">
        <v>60</v>
      </c>
      <c r="E29" s="6" t="s">
        <v>65</v>
      </c>
      <c r="F29" s="8" t="s">
        <v>62</v>
      </c>
      <c r="G29" s="8">
        <v>43538.371527777781</v>
      </c>
      <c r="H29" s="6" t="s">
        <v>26</v>
      </c>
      <c r="I29" s="6" t="s">
        <v>66</v>
      </c>
      <c r="J29" s="9">
        <v>685.08</v>
      </c>
      <c r="K29" s="10" t="s">
        <v>64</v>
      </c>
    </row>
    <row r="30" spans="1:11" outlineLevel="1" x14ac:dyDescent="0.25">
      <c r="A30" s="12"/>
      <c r="B30" s="13"/>
      <c r="C30" s="14" t="s">
        <v>67</v>
      </c>
      <c r="D30" s="15"/>
      <c r="E30" s="15"/>
      <c r="F30" s="16"/>
      <c r="G30" s="16"/>
      <c r="H30" s="15"/>
      <c r="I30" s="15"/>
      <c r="J30" s="17">
        <f>SUBTOTAL(9,J28:J29)</f>
        <v>1623.5700000000002</v>
      </c>
      <c r="K30" s="18"/>
    </row>
    <row r="31" spans="1:11" ht="22.5" outlineLevel="2" x14ac:dyDescent="0.25">
      <c r="A31" s="19">
        <v>25</v>
      </c>
      <c r="B31" s="20">
        <v>43557</v>
      </c>
      <c r="C31" s="19" t="s">
        <v>68</v>
      </c>
      <c r="D31" s="19" t="s">
        <v>40</v>
      </c>
      <c r="E31" s="19" t="s">
        <v>25</v>
      </c>
      <c r="F31" s="21">
        <v>43551.263888888891</v>
      </c>
      <c r="G31" s="21">
        <v>43552.510416666664</v>
      </c>
      <c r="H31" s="19" t="s">
        <v>69</v>
      </c>
      <c r="I31" s="19" t="s">
        <v>70</v>
      </c>
      <c r="J31" s="22">
        <v>1061.8699999999999</v>
      </c>
      <c r="K31" s="23" t="s">
        <v>71</v>
      </c>
    </row>
    <row r="32" spans="1:11" outlineLevel="1" x14ac:dyDescent="0.25">
      <c r="A32" s="12"/>
      <c r="B32" s="13"/>
      <c r="C32" s="14" t="s">
        <v>72</v>
      </c>
      <c r="D32" s="15"/>
      <c r="E32" s="15"/>
      <c r="F32" s="16"/>
      <c r="G32" s="16"/>
      <c r="H32" s="15"/>
      <c r="I32" s="15"/>
      <c r="J32" s="17">
        <f>SUBTOTAL(9,J31:J31)</f>
        <v>1061.8699999999999</v>
      </c>
      <c r="K32" s="18"/>
    </row>
    <row r="33" spans="1:11" ht="33.75" outlineLevel="2" x14ac:dyDescent="0.25">
      <c r="A33" s="19">
        <v>21</v>
      </c>
      <c r="B33" s="20">
        <v>43557</v>
      </c>
      <c r="C33" s="19" t="s">
        <v>73</v>
      </c>
      <c r="D33" s="19" t="s">
        <v>40</v>
      </c>
      <c r="E33" s="19" t="s">
        <v>15</v>
      </c>
      <c r="F33" s="21">
        <v>43541.722222222219</v>
      </c>
      <c r="G33" s="21">
        <v>43544.944444444445</v>
      </c>
      <c r="H33" s="19" t="s">
        <v>74</v>
      </c>
      <c r="I33" s="19" t="s">
        <v>42</v>
      </c>
      <c r="J33" s="22">
        <v>1635.96</v>
      </c>
      <c r="K33" s="23" t="s">
        <v>43</v>
      </c>
    </row>
    <row r="34" spans="1:11" outlineLevel="1" x14ac:dyDescent="0.25">
      <c r="A34" s="12"/>
      <c r="B34" s="13"/>
      <c r="C34" s="14" t="s">
        <v>75</v>
      </c>
      <c r="D34" s="15"/>
      <c r="E34" s="15"/>
      <c r="F34" s="16"/>
      <c r="G34" s="16"/>
      <c r="H34" s="15"/>
      <c r="I34" s="15"/>
      <c r="J34" s="17">
        <f>SUBTOTAL(9,J33:J33)</f>
        <v>1635.96</v>
      </c>
      <c r="K34" s="18"/>
    </row>
    <row r="35" spans="1:11" x14ac:dyDescent="0.25">
      <c r="A35" s="12"/>
      <c r="B35" s="13"/>
      <c r="C35" s="24" t="s">
        <v>76</v>
      </c>
      <c r="D35" s="15"/>
      <c r="E35" s="15"/>
      <c r="F35" s="16"/>
      <c r="G35" s="16"/>
      <c r="H35" s="15"/>
      <c r="I35" s="15"/>
      <c r="J35" s="17">
        <f>SUBTOTAL(9,J20:J33)</f>
        <v>10613.779999999999</v>
      </c>
      <c r="K35" s="18"/>
    </row>
    <row r="38" spans="1:11" x14ac:dyDescent="0.25">
      <c r="A38" s="33" t="s">
        <v>77</v>
      </c>
      <c r="B38" s="33"/>
      <c r="C38" s="33"/>
      <c r="D38" s="33"/>
      <c r="E38" s="33"/>
      <c r="F38" s="33"/>
    </row>
    <row r="39" spans="1:11" x14ac:dyDescent="0.25">
      <c r="A39" s="29"/>
      <c r="B39" s="30"/>
      <c r="C39" s="30"/>
      <c r="D39" s="30"/>
      <c r="E39" s="24" t="s">
        <v>36</v>
      </c>
      <c r="F39" s="31">
        <f>J14</f>
        <v>4870.16</v>
      </c>
    </row>
    <row r="40" spans="1:11" x14ac:dyDescent="0.25">
      <c r="A40" s="29"/>
      <c r="B40" s="30"/>
      <c r="C40" s="30"/>
      <c r="D40" s="30"/>
      <c r="E40" s="24" t="s">
        <v>76</v>
      </c>
      <c r="F40" s="31">
        <f>J35</f>
        <v>10613.779999999999</v>
      </c>
    </row>
    <row r="41" spans="1:11" x14ac:dyDescent="0.25">
      <c r="A41" s="29"/>
      <c r="B41" s="30"/>
      <c r="C41" s="30"/>
      <c r="D41" s="30"/>
      <c r="E41" s="24" t="s">
        <v>78</v>
      </c>
      <c r="F41" s="31">
        <f t="shared" ref="F41" si="0">SUM(F39:F40)</f>
        <v>15483.939999999999</v>
      </c>
    </row>
    <row r="43" spans="1:11" x14ac:dyDescent="0.25">
      <c r="A43" s="32" t="s">
        <v>79</v>
      </c>
    </row>
  </sheetData>
  <mergeCells count="4">
    <mergeCell ref="A2:K2"/>
    <mergeCell ref="A3:K3"/>
    <mergeCell ref="A17:K17"/>
    <mergeCell ref="A38:F38"/>
  </mergeCells>
  <conditionalFormatting sqref="A15:I16">
    <cfRule type="expression" dxfId="6" priority="13">
      <formula>OR(#REF!="",AND(#REF!&lt;&gt;"",#REF!=""))</formula>
    </cfRule>
  </conditionalFormatting>
  <conditionalFormatting sqref="A15:I16">
    <cfRule type="expression" priority="14">
      <formula>OR(#REF!="",AND(#REF!&lt;&gt;"",#REF!=""))</formula>
    </cfRule>
  </conditionalFormatting>
  <conditionalFormatting sqref="K15:K16">
    <cfRule type="expression" dxfId="5" priority="11">
      <formula>OR(#REF!="",AND(#REF!&lt;&gt;"",#REF!=""))</formula>
    </cfRule>
  </conditionalFormatting>
  <conditionalFormatting sqref="K15:K16">
    <cfRule type="expression" priority="12">
      <formula>OR(#REF!="",AND(#REF!&lt;&gt;"",#REF!=""))</formula>
    </cfRule>
  </conditionalFormatting>
  <conditionalFormatting sqref="A39:E41">
    <cfRule type="expression" dxfId="4" priority="9">
      <formula>OR(#REF!="",AND(#REF!&lt;&gt;"",#REF!=""))</formula>
    </cfRule>
  </conditionalFormatting>
  <conditionalFormatting sqref="A39:E41">
    <cfRule type="expression" priority="10">
      <formula>OR(#REF!="",AND(#REF!&lt;&gt;"",#REF!=""))</formula>
    </cfRule>
  </conditionalFormatting>
  <conditionalFormatting sqref="F41 F39">
    <cfRule type="expression" dxfId="3" priority="7">
      <formula>OR(#REF!="",AND(#REF!&lt;&gt;"",#REF!=""))</formula>
    </cfRule>
  </conditionalFormatting>
  <conditionalFormatting sqref="F41 F39">
    <cfRule type="expression" priority="8">
      <formula>OR(#REF!="",AND(#REF!&lt;&gt;"",#REF!=""))</formula>
    </cfRule>
  </conditionalFormatting>
  <conditionalFormatting sqref="F40">
    <cfRule type="expression" dxfId="2" priority="5">
      <formula>OR(#REF!="",AND(#REF!&lt;&gt;"",#REF!=""))</formula>
    </cfRule>
  </conditionalFormatting>
  <conditionalFormatting sqref="F40">
    <cfRule type="expression" priority="6">
      <formula>OR(#REF!="",AND(#REF!&lt;&gt;"",#REF!=""))</formula>
    </cfRule>
  </conditionalFormatting>
  <conditionalFormatting sqref="C14">
    <cfRule type="expression" dxfId="1" priority="3">
      <formula>OR(#REF!="",AND(#REF!&lt;&gt;"",#REF!=""))</formula>
    </cfRule>
  </conditionalFormatting>
  <conditionalFormatting sqref="C14">
    <cfRule type="expression" priority="4">
      <formula>OR(#REF!="",AND(#REF!&lt;&gt;"",#REF!=""))</formula>
    </cfRule>
  </conditionalFormatting>
  <conditionalFormatting sqref="C35">
    <cfRule type="expression" dxfId="0" priority="1">
      <formula>OR(#REF!="",AND(#REF!&lt;&gt;"",#REF!=""))</formula>
    </cfRule>
  </conditionalFormatting>
  <conditionalFormatting sqref="C3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rowBreaks count="1" manualBreakCount="1">
    <brk id="3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2019-05-23T19:40:14Z</cp:lastPrinted>
  <dcterms:created xsi:type="dcterms:W3CDTF">2019-05-23T17:36:06Z</dcterms:created>
  <dcterms:modified xsi:type="dcterms:W3CDTF">2019-05-23T19:40:55Z</dcterms:modified>
</cp:coreProperties>
</file>