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M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5" i="1"/>
  <c r="J51" i="1"/>
  <c r="J49" i="1"/>
  <c r="J47" i="1"/>
  <c r="J44" i="1"/>
  <c r="J40" i="1"/>
  <c r="J37" i="1"/>
  <c r="J59" i="1" s="1"/>
  <c r="F63" i="1" s="1"/>
  <c r="J30" i="1"/>
  <c r="J23" i="1"/>
  <c r="J21" i="1"/>
  <c r="J19" i="1"/>
  <c r="J17" i="1"/>
  <c r="J13" i="1"/>
  <c r="J10" i="1"/>
  <c r="J24" i="1" s="1"/>
  <c r="F62" i="1" s="1"/>
  <c r="J8" i="1"/>
  <c r="F64" i="1" l="1"/>
</calcChain>
</file>

<file path=xl/sharedStrings.xml><?xml version="1.0" encoding="utf-8"?>
<sst xmlns="http://schemas.openxmlformats.org/spreadsheetml/2006/main" count="264" uniqueCount="131">
  <si>
    <t>PASSAGENS AÉREAS - MAIO/2019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</si>
  <si>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</si>
  <si>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</si>
  <si>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</si>
  <si>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</si>
  <si>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</si>
  <si>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</si>
  <si>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</si>
  <si>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</si>
  <si>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</si>
  <si>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</si>
  <si>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</si>
  <si>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</si>
  <si>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</si>
  <si>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</si>
  <si>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>Florianópolis → Brasília</t>
  </si>
  <si>
    <t>-</t>
  </si>
  <si>
    <t>Latam</t>
  </si>
  <si>
    <t>RJWNXP</t>
  </si>
  <si>
    <t xml:space="preserve">23/04 09h 18h - Reunião Gerentes Gerais dos CAU/UF 
24/04 09h 18h - Seminário de Boas Práticas em Planejamento </t>
  </si>
  <si>
    <t>Florianópolis ← Brasília</t>
  </si>
  <si>
    <t>Azul</t>
  </si>
  <si>
    <t>BLJUTB</t>
  </si>
  <si>
    <t xml:space="preserve">23/04 09h 18h - Reunião Gerentes Gerais dos CAU/UF
24/04 09h 18h - Seminário de Boas Práticas em Planejamento </t>
  </si>
  <si>
    <t>Alcenira Vanderlinde Total</t>
  </si>
  <si>
    <t>Antonio Couto Nunes</t>
  </si>
  <si>
    <t>Florianópolis ↔ Chapecó</t>
  </si>
  <si>
    <t>T847NB</t>
  </si>
  <si>
    <t xml:space="preserve">04/04 09h 13h - Reunião Construção Metodologia Oficina de Capacitação em ATHIS - ETAPA CHAPECÓ </t>
  </si>
  <si>
    <t>Antonio Couto Nunes Total</t>
  </si>
  <si>
    <t>Franciani Rosalia Rigoni</t>
  </si>
  <si>
    <t xml:space="preserve"> Latam </t>
  </si>
  <si>
    <t>RGVVVI</t>
  </si>
  <si>
    <t xml:space="preserve">24/04 09h 18h - Seminário de Boas Práticas em Planejamento </t>
  </si>
  <si>
    <t xml:space="preserve"> Azul </t>
  </si>
  <si>
    <t>Franciani Rosalia Rigoni Total</t>
  </si>
  <si>
    <t>Isabela Souza de Borba</t>
  </si>
  <si>
    <t xml:space="preserve"> Latam</t>
  </si>
  <si>
    <t>CFQYGU</t>
  </si>
  <si>
    <t xml:space="preserve">13/05 08h 18h e 14/05 08h 18h - Curso de Licitação: 1º Núcleo Nacional de Assessores Jurídicos das contratações da Administração Pública </t>
  </si>
  <si>
    <t>Avianca</t>
  </si>
  <si>
    <t>TD5RO9</t>
  </si>
  <si>
    <t>VOO CANCELADO</t>
  </si>
  <si>
    <t>VILIGN</t>
  </si>
  <si>
    <t>Isabela Souza de Borba Total</t>
  </si>
  <si>
    <t>Laraue Pommerening</t>
  </si>
  <si>
    <t>Florianópolis ↔ Porto Alegre</t>
  </si>
  <si>
    <t>MB2VNF</t>
  </si>
  <si>
    <t xml:space="preserve">02/05 09h 17h - Visita CAU/RS para conhecimento fluxos processos de cobrança administrativa e judicial </t>
  </si>
  <si>
    <t>Laraue Pommerening Total</t>
  </si>
  <si>
    <t>Lilian Laudina Caovilla</t>
  </si>
  <si>
    <t>Chapecó ↔ Florianópolis</t>
  </si>
  <si>
    <t>KPWHOK</t>
  </si>
  <si>
    <t>16 e 17/04 09h 17h - Reunião GERFISC</t>
  </si>
  <si>
    <t>Lilian Laudina Caovilla Total</t>
  </si>
  <si>
    <t>Mayara Regina de Souza</t>
  </si>
  <si>
    <t>Florianópolis ↔ Maceió</t>
  </si>
  <si>
    <t>Gol</t>
  </si>
  <si>
    <t>KJZ8SP</t>
  </si>
  <si>
    <t>06 e 07/05 09h 18h - 3ª Oficina da Comissão Temporária de Fiscalização do CAU/BR e Fórum dos Presidentes dos CAU/UF</t>
  </si>
  <si>
    <t>Mayara Regina de Souza Total</t>
  </si>
  <si>
    <t>Total - Funcionários</t>
  </si>
  <si>
    <t>CONSELHEIROS/CONVIDADOS</t>
  </si>
  <si>
    <t>Descrição</t>
  </si>
  <si>
    <t>Claudia Elisa Poletto</t>
  </si>
  <si>
    <t>Conselheiro</t>
  </si>
  <si>
    <t>N79GYR</t>
  </si>
  <si>
    <t>Claudia Elisa Poletto Total</t>
  </si>
  <si>
    <t>Daniela Pareja Garcia Sarmento</t>
  </si>
  <si>
    <t>Navegantes → Brasília</t>
  </si>
  <si>
    <t>MMLF2J</t>
  </si>
  <si>
    <t>10/04 09h 18h - Encontro CPUA-CAU/BR e CPUAs-CAUs/UF</t>
  </si>
  <si>
    <t>Brasília → Florianópolis</t>
  </si>
  <si>
    <t>RDQRIB</t>
  </si>
  <si>
    <t>EF8P4D</t>
  </si>
  <si>
    <t xml:space="preserve">25/04 09h 12h - Reunião GT fórum dos presidentes
25/04 14h 18h - GT de Mulheres 
26/04 09h 18h - Reunião GT fórum dos presidentes, GT de Planejamento e Plenária Ampliada CAU/BR </t>
  </si>
  <si>
    <t>BPQQAS</t>
  </si>
  <si>
    <t>VBNZ8S</t>
  </si>
  <si>
    <t xml:space="preserve">23/05 09h 17h - 4º Fórum de Presidentes de 2019 </t>
  </si>
  <si>
    <t>Navegantes ← Brasília</t>
  </si>
  <si>
    <t>HXLBHK</t>
  </si>
  <si>
    <t>Daniela Pareja Garcia Sarmento Total</t>
  </si>
  <si>
    <t>Diego Daniel</t>
  </si>
  <si>
    <t>Jaguaruna → São Paulo (CGH)</t>
  </si>
  <si>
    <t>RLSSLC</t>
  </si>
  <si>
    <t xml:space="preserve">27 a 29/05 09h 18h - Seminário Internacional “Qualidade do Ensino e Mobilidade Profissional” </t>
  </si>
  <si>
    <t>Florianópolis ← São Paulo (CGH)</t>
  </si>
  <si>
    <t>NH5VGQ</t>
  </si>
  <si>
    <t>Diego Daniel Total</t>
  </si>
  <si>
    <t>Everson Martins</t>
  </si>
  <si>
    <t>Florianópolis → Chapecó</t>
  </si>
  <si>
    <t>G94MXL</t>
  </si>
  <si>
    <t xml:space="preserve">25/04 19h 20h - Palestra UNOCHAPECÓ sobre Ética </t>
  </si>
  <si>
    <t>Florianópolis ← Chapecó</t>
  </si>
  <si>
    <t>OSETZD</t>
  </si>
  <si>
    <t>Chapecó  → Florianópolis</t>
  </si>
  <si>
    <t>EH4UNA</t>
  </si>
  <si>
    <t>Everson Martins Total</t>
  </si>
  <si>
    <t>Fabio Vieira Silva</t>
  </si>
  <si>
    <t>Florianópolis → Maceió</t>
  </si>
  <si>
    <t>XBULSF</t>
  </si>
  <si>
    <t>Florianópolis ← Maceió</t>
  </si>
  <si>
    <t>QE3GJB</t>
  </si>
  <si>
    <t>Fabio Vieira Silva Total</t>
  </si>
  <si>
    <t>Jaqueline Andrade</t>
  </si>
  <si>
    <t>Florianópolis ↔ Brasília</t>
  </si>
  <si>
    <t>UEZXMW</t>
  </si>
  <si>
    <t>Jaqueline Andrade Total</t>
  </si>
  <si>
    <t>Leonardo Porto Bragaglia</t>
  </si>
  <si>
    <t xml:space="preserve"> Avianca </t>
  </si>
  <si>
    <t>P3NOXS</t>
  </si>
  <si>
    <t xml:space="preserve">Passagem Cancelada - Solicitado Reembolso
11/04 13h 18h - 1ª Reunião Extraordinária da Comissão de Exercício Profissional – CEP
12/04 08h30min 17h - 90ª Reunião Plenária Ordinária do CAU/SC </t>
  </si>
  <si>
    <t>Leonardo Porto Bragaglia Total</t>
  </si>
  <si>
    <t>Rosana Silveira</t>
  </si>
  <si>
    <t>Florianópolis ↔ São Paulo (GRU)</t>
  </si>
  <si>
    <t>FEWRSW</t>
  </si>
  <si>
    <t xml:space="preserve">16 e 17/05 09h 17h30min - 18º Seminário Regional da CED-CAU/BR </t>
  </si>
  <si>
    <t>Florianópolis → Vitória</t>
  </si>
  <si>
    <t>ENUZTN</t>
  </si>
  <si>
    <t xml:space="preserve">24/04 08h 18h - 6º Encontro da CED-SUL </t>
  </si>
  <si>
    <t>Florianópolis ← Vitória</t>
  </si>
  <si>
    <t>QGBKJT</t>
  </si>
  <si>
    <t>Rosana Silveira Total</t>
  </si>
  <si>
    <t>Silvya Helena Caprario</t>
  </si>
  <si>
    <t>VIPDUQ</t>
  </si>
  <si>
    <t>WUQB3G</t>
  </si>
  <si>
    <t>Silvya Helena Caprario Total</t>
  </si>
  <si>
    <t>Total - Conselheiros e Convidados</t>
  </si>
  <si>
    <t>RESUMO DE MAIO</t>
  </si>
  <si>
    <t>Total Geral</t>
  </si>
  <si>
    <t>Publicado em 10/07/2019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</si>
</sst>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5</xdr:col>
      <xdr:colOff>171451</xdr:colOff>
      <xdr:row>0</xdr:row>
      <xdr:rowOff>590551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33"/>
        <a:stretch/>
      </xdr:blipFill>
      <xdr:spPr bwMode="auto">
        <a:xfrm>
          <a:off x="1" y="1"/>
          <a:ext cx="41529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zoomScaleNormal="100" workbookViewId="0">
      <selection activeCell="E14" sqref="E14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48.75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41</v>
      </c>
      <c r="B6" s="11">
        <v>43587</v>
      </c>
      <c r="C6" s="10" t="s">
        <v>13</v>
      </c>
      <c r="D6" s="10" t="s">
        <v>14</v>
      </c>
      <c r="E6" s="10" t="s">
        <v>15</v>
      </c>
      <c r="F6" s="12">
        <v>43577.732638888891</v>
      </c>
      <c r="G6" s="12" t="s">
        <v>16</v>
      </c>
      <c r="H6" s="10" t="s">
        <v>17</v>
      </c>
      <c r="I6" s="10" t="s">
        <v>18</v>
      </c>
      <c r="J6" s="13">
        <v>1617.06</v>
      </c>
      <c r="K6" s="14" t="s">
        <v>19</v>
      </c>
    </row>
    <row r="7" spans="1:11" s="15" customFormat="1" ht="22.5" outlineLevel="2" x14ac:dyDescent="0.25">
      <c r="A7" s="10">
        <v>43</v>
      </c>
      <c r="B7" s="11">
        <v>43587</v>
      </c>
      <c r="C7" s="10" t="s">
        <v>13</v>
      </c>
      <c r="D7" s="10" t="s">
        <v>14</v>
      </c>
      <c r="E7" s="10" t="s">
        <v>20</v>
      </c>
      <c r="F7" s="12" t="s">
        <v>16</v>
      </c>
      <c r="G7" s="12">
        <v>43580.246527777781</v>
      </c>
      <c r="H7" s="10" t="s">
        <v>21</v>
      </c>
      <c r="I7" s="10" t="s">
        <v>22</v>
      </c>
      <c r="J7" s="13">
        <v>1345.19</v>
      </c>
      <c r="K7" s="14" t="s">
        <v>23</v>
      </c>
    </row>
    <row r="8" spans="1:11" s="15" customFormat="1" outlineLevel="1" x14ac:dyDescent="0.25">
      <c r="A8" s="16"/>
      <c r="B8" s="17"/>
      <c r="C8" s="18" t="s">
        <v>24</v>
      </c>
      <c r="D8" s="19"/>
      <c r="E8" s="19"/>
      <c r="F8" s="20"/>
      <c r="G8" s="20"/>
      <c r="H8" s="19"/>
      <c r="I8" s="19"/>
      <c r="J8" s="21">
        <f>SUBTOTAL(9,J6:J7)</f>
        <v>2962.25</v>
      </c>
      <c r="K8" s="22"/>
    </row>
    <row r="9" spans="1:11" ht="22.5" outlineLevel="2" x14ac:dyDescent="0.25">
      <c r="A9" s="23">
        <v>28</v>
      </c>
      <c r="B9" s="24">
        <v>43587</v>
      </c>
      <c r="C9" s="23" t="s">
        <v>25</v>
      </c>
      <c r="D9" s="23" t="s">
        <v>14</v>
      </c>
      <c r="E9" s="23" t="s">
        <v>26</v>
      </c>
      <c r="F9" s="25">
        <v>43558.600694444445</v>
      </c>
      <c r="G9" s="25">
        <v>43559.673611111109</v>
      </c>
      <c r="H9" s="23" t="s">
        <v>21</v>
      </c>
      <c r="I9" s="23" t="s">
        <v>27</v>
      </c>
      <c r="J9" s="26">
        <v>1827.54</v>
      </c>
      <c r="K9" s="27" t="s">
        <v>28</v>
      </c>
    </row>
    <row r="10" spans="1:11" outlineLevel="1" x14ac:dyDescent="0.25">
      <c r="A10" s="16"/>
      <c r="B10" s="17"/>
      <c r="C10" s="18" t="s">
        <v>29</v>
      </c>
      <c r="D10" s="19"/>
      <c r="E10" s="19"/>
      <c r="F10" s="20"/>
      <c r="G10" s="20"/>
      <c r="H10" s="19"/>
      <c r="I10" s="19"/>
      <c r="J10" s="21">
        <f>SUBTOTAL(9,J9:J9)</f>
        <v>1827.54</v>
      </c>
      <c r="K10" s="22"/>
    </row>
    <row r="11" spans="1:11" ht="22.5" outlineLevel="2" x14ac:dyDescent="0.25">
      <c r="A11" s="23">
        <v>42</v>
      </c>
      <c r="B11" s="24">
        <v>43587</v>
      </c>
      <c r="C11" s="23" t="s">
        <v>30</v>
      </c>
      <c r="D11" s="23" t="s">
        <v>14</v>
      </c>
      <c r="E11" s="23" t="s">
        <v>15</v>
      </c>
      <c r="F11" s="25">
        <v>43578.871527777781</v>
      </c>
      <c r="G11" s="25" t="s">
        <v>16</v>
      </c>
      <c r="H11" s="23" t="s">
        <v>31</v>
      </c>
      <c r="I11" s="23" t="s">
        <v>32</v>
      </c>
      <c r="J11" s="26">
        <v>1342.25</v>
      </c>
      <c r="K11" s="27" t="s">
        <v>33</v>
      </c>
    </row>
    <row r="12" spans="1:11" ht="25.5" customHeight="1" outlineLevel="2" x14ac:dyDescent="0.25">
      <c r="A12" s="10">
        <v>43</v>
      </c>
      <c r="B12" s="11">
        <v>43587</v>
      </c>
      <c r="C12" s="10" t="s">
        <v>30</v>
      </c>
      <c r="D12" s="10" t="s">
        <v>14</v>
      </c>
      <c r="E12" s="10" t="s">
        <v>20</v>
      </c>
      <c r="F12" s="12" t="s">
        <v>16</v>
      </c>
      <c r="G12" s="12">
        <v>43580.246527777781</v>
      </c>
      <c r="H12" s="10" t="s">
        <v>34</v>
      </c>
      <c r="I12" s="10" t="s">
        <v>22</v>
      </c>
      <c r="J12" s="13">
        <v>1345.19</v>
      </c>
      <c r="K12" s="14" t="s">
        <v>33</v>
      </c>
    </row>
    <row r="13" spans="1:11" ht="14.25" customHeight="1" outlineLevel="1" x14ac:dyDescent="0.25">
      <c r="A13" s="16"/>
      <c r="B13" s="17"/>
      <c r="C13" s="18" t="s">
        <v>35</v>
      </c>
      <c r="D13" s="19"/>
      <c r="E13" s="19"/>
      <c r="F13" s="20"/>
      <c r="G13" s="20"/>
      <c r="H13" s="19"/>
      <c r="I13" s="19"/>
      <c r="J13" s="21">
        <f>SUBTOTAL(9,J11:J12)</f>
        <v>2687.44</v>
      </c>
      <c r="K13" s="22"/>
    </row>
    <row r="14" spans="1:11" ht="22.5" outlineLevel="2" x14ac:dyDescent="0.25">
      <c r="A14" s="23">
        <v>38</v>
      </c>
      <c r="B14" s="24">
        <v>43587</v>
      </c>
      <c r="C14" s="23" t="s">
        <v>36</v>
      </c>
      <c r="D14" s="23" t="s">
        <v>14</v>
      </c>
      <c r="E14" s="23" t="s">
        <v>15</v>
      </c>
      <c r="F14" s="25">
        <v>43595.871527777781</v>
      </c>
      <c r="G14" s="25" t="s">
        <v>16</v>
      </c>
      <c r="H14" s="23" t="s">
        <v>37</v>
      </c>
      <c r="I14" s="23" t="s">
        <v>38</v>
      </c>
      <c r="J14" s="26">
        <v>562.73</v>
      </c>
      <c r="K14" s="27" t="s">
        <v>39</v>
      </c>
    </row>
    <row r="15" spans="1:11" ht="22.5" outlineLevel="2" x14ac:dyDescent="0.25">
      <c r="A15" s="10">
        <v>39</v>
      </c>
      <c r="B15" s="11"/>
      <c r="C15" s="10" t="s">
        <v>36</v>
      </c>
      <c r="D15" s="10" t="s">
        <v>14</v>
      </c>
      <c r="E15" s="10" t="s">
        <v>20</v>
      </c>
      <c r="F15" s="12" t="s">
        <v>16</v>
      </c>
      <c r="G15" s="12">
        <v>43599.809027777781</v>
      </c>
      <c r="H15" s="10" t="s">
        <v>40</v>
      </c>
      <c r="I15" s="10" t="s">
        <v>41</v>
      </c>
      <c r="J15" s="13">
        <v>0</v>
      </c>
      <c r="K15" s="14" t="s">
        <v>42</v>
      </c>
    </row>
    <row r="16" spans="1:11" ht="22.5" outlineLevel="2" x14ac:dyDescent="0.25">
      <c r="A16" s="10">
        <v>54</v>
      </c>
      <c r="B16" s="11">
        <v>43594</v>
      </c>
      <c r="C16" s="10" t="s">
        <v>36</v>
      </c>
      <c r="D16" s="10" t="s">
        <v>14</v>
      </c>
      <c r="E16" s="10" t="s">
        <v>20</v>
      </c>
      <c r="F16" s="12" t="s">
        <v>16</v>
      </c>
      <c r="G16" s="12">
        <v>43599.84375</v>
      </c>
      <c r="H16" s="10" t="s">
        <v>21</v>
      </c>
      <c r="I16" s="10" t="s">
        <v>43</v>
      </c>
      <c r="J16" s="13">
        <v>872.39</v>
      </c>
      <c r="K16" s="14" t="s">
        <v>39</v>
      </c>
    </row>
    <row r="17" spans="1:11" outlineLevel="1" x14ac:dyDescent="0.25">
      <c r="A17" s="16"/>
      <c r="B17" s="17"/>
      <c r="C17" s="18" t="s">
        <v>44</v>
      </c>
      <c r="D17" s="19"/>
      <c r="E17" s="19"/>
      <c r="F17" s="20"/>
      <c r="G17" s="20"/>
      <c r="H17" s="19"/>
      <c r="I17" s="19"/>
      <c r="J17" s="21">
        <f>SUBTOTAL(9,J14:J16)</f>
        <v>1435.12</v>
      </c>
      <c r="K17" s="22"/>
    </row>
    <row r="18" spans="1:11" ht="22.5" outlineLevel="2" x14ac:dyDescent="0.25">
      <c r="A18" s="23">
        <v>52</v>
      </c>
      <c r="B18" s="24">
        <v>43598</v>
      </c>
      <c r="C18" s="23" t="s">
        <v>45</v>
      </c>
      <c r="D18" s="23" t="s">
        <v>14</v>
      </c>
      <c r="E18" s="23" t="s">
        <v>46</v>
      </c>
      <c r="F18" s="25">
        <v>43587.253472222219</v>
      </c>
      <c r="G18" s="25">
        <v>43587.739583333336</v>
      </c>
      <c r="H18" s="23" t="s">
        <v>21</v>
      </c>
      <c r="I18" s="23" t="s">
        <v>47</v>
      </c>
      <c r="J18" s="26">
        <v>1084.96</v>
      </c>
      <c r="K18" s="27" t="s">
        <v>48</v>
      </c>
    </row>
    <row r="19" spans="1:11" outlineLevel="1" x14ac:dyDescent="0.25">
      <c r="A19" s="16"/>
      <c r="B19" s="17"/>
      <c r="C19" s="18" t="s">
        <v>49</v>
      </c>
      <c r="D19" s="19"/>
      <c r="E19" s="19"/>
      <c r="F19" s="20"/>
      <c r="G19" s="20"/>
      <c r="H19" s="19"/>
      <c r="I19" s="19"/>
      <c r="J19" s="21">
        <f>SUBTOTAL(9,J18:J18)</f>
        <v>1084.96</v>
      </c>
      <c r="K19" s="22"/>
    </row>
    <row r="20" spans="1:11" ht="22.5" outlineLevel="2" x14ac:dyDescent="0.25">
      <c r="A20" s="23">
        <v>40</v>
      </c>
      <c r="B20" s="24">
        <v>43587</v>
      </c>
      <c r="C20" s="23" t="s">
        <v>50</v>
      </c>
      <c r="D20" s="23" t="s">
        <v>14</v>
      </c>
      <c r="E20" s="23" t="s">
        <v>51</v>
      </c>
      <c r="F20" s="25">
        <v>43570.576388888891</v>
      </c>
      <c r="G20" s="25">
        <v>43572.986111111109</v>
      </c>
      <c r="H20" s="23" t="s">
        <v>40</v>
      </c>
      <c r="I20" s="23" t="s">
        <v>52</v>
      </c>
      <c r="J20" s="26">
        <v>1252.57</v>
      </c>
      <c r="K20" s="27" t="s">
        <v>53</v>
      </c>
    </row>
    <row r="21" spans="1:11" outlineLevel="1" x14ac:dyDescent="0.25">
      <c r="A21" s="16"/>
      <c r="B21" s="17"/>
      <c r="C21" s="18" t="s">
        <v>54</v>
      </c>
      <c r="D21" s="19"/>
      <c r="E21" s="19"/>
      <c r="F21" s="20"/>
      <c r="G21" s="20"/>
      <c r="H21" s="19"/>
      <c r="I21" s="19"/>
      <c r="J21" s="21">
        <f>SUBTOTAL(9,J20:J20)</f>
        <v>1252.57</v>
      </c>
      <c r="K21" s="22"/>
    </row>
    <row r="22" spans="1:11" ht="22.5" outlineLevel="2" x14ac:dyDescent="0.25">
      <c r="A22" s="23">
        <v>49</v>
      </c>
      <c r="B22" s="24">
        <v>43587</v>
      </c>
      <c r="C22" s="23" t="s">
        <v>55</v>
      </c>
      <c r="D22" s="23" t="s">
        <v>14</v>
      </c>
      <c r="E22" s="23" t="s">
        <v>56</v>
      </c>
      <c r="F22" s="25">
        <v>43590.427083333336</v>
      </c>
      <c r="G22" s="25">
        <v>43593.524305555555</v>
      </c>
      <c r="H22" s="23" t="s">
        <v>57</v>
      </c>
      <c r="I22" s="23" t="s">
        <v>58</v>
      </c>
      <c r="J22" s="26">
        <v>3061.6400000000003</v>
      </c>
      <c r="K22" s="27" t="s">
        <v>59</v>
      </c>
    </row>
    <row r="23" spans="1:11" outlineLevel="1" x14ac:dyDescent="0.25">
      <c r="A23" s="16"/>
      <c r="B23" s="17"/>
      <c r="C23" s="18" t="s">
        <v>60</v>
      </c>
      <c r="D23" s="19"/>
      <c r="E23" s="19"/>
      <c r="F23" s="20"/>
      <c r="G23" s="20"/>
      <c r="H23" s="19"/>
      <c r="I23" s="19"/>
      <c r="J23" s="21">
        <f>SUBTOTAL(9,J22:J22)</f>
        <v>3061.6400000000003</v>
      </c>
      <c r="K23" s="22"/>
    </row>
    <row r="24" spans="1:11" x14ac:dyDescent="0.25">
      <c r="A24" s="16"/>
      <c r="B24" s="17"/>
      <c r="C24" s="28" t="s">
        <v>61</v>
      </c>
      <c r="D24" s="19"/>
      <c r="E24" s="19"/>
      <c r="F24" s="20"/>
      <c r="G24" s="20"/>
      <c r="H24" s="19"/>
      <c r="I24" s="19"/>
      <c r="J24" s="21">
        <f>SUBTOTAL(9,J6:J22)</f>
        <v>14311.519999999997</v>
      </c>
      <c r="K24" s="22"/>
    </row>
    <row r="25" spans="1:11" x14ac:dyDescent="0.25">
      <c r="A25" s="29"/>
      <c r="B25" s="30"/>
      <c r="C25" s="31"/>
      <c r="D25" s="31"/>
      <c r="E25" s="32"/>
      <c r="F25" s="32"/>
      <c r="G25" s="32"/>
      <c r="H25" s="32"/>
      <c r="I25" s="32"/>
      <c r="J25" s="32"/>
      <c r="K25" s="32"/>
    </row>
    <row r="26" spans="1:11" x14ac:dyDescent="0.25">
      <c r="A26" s="3" t="s">
        <v>62</v>
      </c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idden="1" x14ac:dyDescent="0.25"/>
    <row r="28" spans="1:11" ht="22.5" x14ac:dyDescent="0.25">
      <c r="A28" s="6" t="s">
        <v>2</v>
      </c>
      <c r="B28" s="7" t="s">
        <v>3</v>
      </c>
      <c r="C28" s="6" t="s">
        <v>4</v>
      </c>
      <c r="D28" s="6" t="s">
        <v>5</v>
      </c>
      <c r="E28" s="8" t="s">
        <v>6</v>
      </c>
      <c r="F28" s="8" t="s">
        <v>7</v>
      </c>
      <c r="G28" s="8" t="s">
        <v>8</v>
      </c>
      <c r="H28" s="8" t="s">
        <v>9</v>
      </c>
      <c r="I28" s="8" t="s">
        <v>10</v>
      </c>
      <c r="J28" s="9" t="s">
        <v>11</v>
      </c>
      <c r="K28" s="7" t="s">
        <v>63</v>
      </c>
    </row>
    <row r="29" spans="1:11" ht="22.5" outlineLevel="2" x14ac:dyDescent="0.25">
      <c r="A29" s="10">
        <v>29</v>
      </c>
      <c r="B29" s="11">
        <v>43587</v>
      </c>
      <c r="C29" s="10" t="s">
        <v>64</v>
      </c>
      <c r="D29" s="10" t="s">
        <v>65</v>
      </c>
      <c r="E29" s="10" t="s">
        <v>26</v>
      </c>
      <c r="F29" s="12">
        <v>43558.600694444445</v>
      </c>
      <c r="G29" s="12">
        <v>43559.673611111109</v>
      </c>
      <c r="H29" s="10" t="s">
        <v>34</v>
      </c>
      <c r="I29" s="10" t="s">
        <v>66</v>
      </c>
      <c r="J29" s="13">
        <v>1827.54</v>
      </c>
      <c r="K29" s="14" t="s">
        <v>28</v>
      </c>
    </row>
    <row r="30" spans="1:11" outlineLevel="1" x14ac:dyDescent="0.25">
      <c r="A30" s="16"/>
      <c r="B30" s="17"/>
      <c r="C30" s="18" t="s">
        <v>67</v>
      </c>
      <c r="D30" s="19"/>
      <c r="E30" s="19"/>
      <c r="F30" s="20"/>
      <c r="G30" s="20"/>
      <c r="H30" s="19"/>
      <c r="I30" s="19"/>
      <c r="J30" s="21">
        <f>SUBTOTAL(9,J29:J29)</f>
        <v>1827.54</v>
      </c>
      <c r="K30" s="22"/>
    </row>
    <row r="31" spans="1:11" ht="22.5" outlineLevel="2" x14ac:dyDescent="0.25">
      <c r="A31" s="23">
        <v>36</v>
      </c>
      <c r="B31" s="24">
        <v>43587</v>
      </c>
      <c r="C31" s="23" t="s">
        <v>68</v>
      </c>
      <c r="D31" s="23" t="s">
        <v>65</v>
      </c>
      <c r="E31" s="23" t="s">
        <v>69</v>
      </c>
      <c r="F31" s="25">
        <v>43564.8125</v>
      </c>
      <c r="G31" s="25" t="s">
        <v>16</v>
      </c>
      <c r="H31" s="23" t="s">
        <v>40</v>
      </c>
      <c r="I31" s="23" t="s">
        <v>70</v>
      </c>
      <c r="J31" s="26">
        <v>815.89</v>
      </c>
      <c r="K31" s="27" t="s">
        <v>71</v>
      </c>
    </row>
    <row r="32" spans="1:11" ht="22.5" outlineLevel="2" x14ac:dyDescent="0.25">
      <c r="A32" s="10">
        <v>37</v>
      </c>
      <c r="B32" s="11">
        <v>43587</v>
      </c>
      <c r="C32" s="10" t="s">
        <v>68</v>
      </c>
      <c r="D32" s="10" t="s">
        <v>65</v>
      </c>
      <c r="E32" s="10" t="s">
        <v>72</v>
      </c>
      <c r="F32" s="12" t="s">
        <v>16</v>
      </c>
      <c r="G32" s="12">
        <v>43566.517361111109</v>
      </c>
      <c r="H32" s="10" t="s">
        <v>17</v>
      </c>
      <c r="I32" s="10" t="s">
        <v>73</v>
      </c>
      <c r="J32" s="13">
        <v>1794.69</v>
      </c>
      <c r="K32" s="14" t="s">
        <v>71</v>
      </c>
    </row>
    <row r="33" spans="1:11" ht="45" outlineLevel="2" x14ac:dyDescent="0.25">
      <c r="A33" s="10">
        <v>47</v>
      </c>
      <c r="B33" s="11">
        <v>43587</v>
      </c>
      <c r="C33" s="10" t="s">
        <v>68</v>
      </c>
      <c r="D33" s="10" t="s">
        <v>65</v>
      </c>
      <c r="E33" s="10" t="s">
        <v>15</v>
      </c>
      <c r="F33" s="12">
        <v>43579.236111111109</v>
      </c>
      <c r="G33" s="12" t="s">
        <v>16</v>
      </c>
      <c r="H33" s="10" t="s">
        <v>21</v>
      </c>
      <c r="I33" s="10" t="s">
        <v>74</v>
      </c>
      <c r="J33" s="13">
        <v>2023.98</v>
      </c>
      <c r="K33" s="14" t="s">
        <v>75</v>
      </c>
    </row>
    <row r="34" spans="1:11" ht="45" outlineLevel="2" x14ac:dyDescent="0.25">
      <c r="A34" s="10">
        <v>48</v>
      </c>
      <c r="B34" s="11">
        <v>43587</v>
      </c>
      <c r="C34" s="10" t="s">
        <v>68</v>
      </c>
      <c r="D34" s="10" t="s">
        <v>65</v>
      </c>
      <c r="E34" s="10" t="s">
        <v>20</v>
      </c>
      <c r="F34" s="12" t="s">
        <v>16</v>
      </c>
      <c r="G34" s="12">
        <v>43581.767361111109</v>
      </c>
      <c r="H34" s="10" t="s">
        <v>17</v>
      </c>
      <c r="I34" s="10" t="s">
        <v>76</v>
      </c>
      <c r="J34" s="13">
        <v>1671.07</v>
      </c>
      <c r="K34" s="14" t="s">
        <v>75</v>
      </c>
    </row>
    <row r="35" spans="1:11" ht="22.5" outlineLevel="2" x14ac:dyDescent="0.25">
      <c r="A35" s="10">
        <v>55</v>
      </c>
      <c r="B35" s="11">
        <v>43587</v>
      </c>
      <c r="C35" s="10" t="s">
        <v>68</v>
      </c>
      <c r="D35" s="10" t="s">
        <v>65</v>
      </c>
      <c r="E35" s="10" t="s">
        <v>69</v>
      </c>
      <c r="F35" s="12">
        <v>43607.260416666664</v>
      </c>
      <c r="G35" s="12" t="s">
        <v>16</v>
      </c>
      <c r="H35" s="10" t="s">
        <v>34</v>
      </c>
      <c r="I35" s="10" t="s">
        <v>77</v>
      </c>
      <c r="J35" s="13">
        <v>640.79</v>
      </c>
      <c r="K35" s="14" t="s">
        <v>78</v>
      </c>
    </row>
    <row r="36" spans="1:11" ht="22.5" outlineLevel="2" x14ac:dyDescent="0.25">
      <c r="A36" s="10">
        <v>56</v>
      </c>
      <c r="B36" s="11">
        <v>43587</v>
      </c>
      <c r="C36" s="10" t="s">
        <v>68</v>
      </c>
      <c r="D36" s="10" t="s">
        <v>65</v>
      </c>
      <c r="E36" s="10" t="s">
        <v>79</v>
      </c>
      <c r="F36" s="12" t="s">
        <v>16</v>
      </c>
      <c r="G36" s="12">
        <v>43609.767361111109</v>
      </c>
      <c r="H36" s="10" t="s">
        <v>17</v>
      </c>
      <c r="I36" s="10" t="s">
        <v>80</v>
      </c>
      <c r="J36" s="13">
        <v>1203.49</v>
      </c>
      <c r="K36" s="14" t="s">
        <v>78</v>
      </c>
    </row>
    <row r="37" spans="1:11" outlineLevel="1" x14ac:dyDescent="0.25">
      <c r="A37" s="16"/>
      <c r="B37" s="17"/>
      <c r="C37" s="18" t="s">
        <v>81</v>
      </c>
      <c r="D37" s="19"/>
      <c r="E37" s="19"/>
      <c r="F37" s="20"/>
      <c r="G37" s="20"/>
      <c r="H37" s="19"/>
      <c r="I37" s="19"/>
      <c r="J37" s="21">
        <f>SUBTOTAL(9,J31:J36)</f>
        <v>8149.9099999999989</v>
      </c>
      <c r="K37" s="22"/>
    </row>
    <row r="38" spans="1:11" ht="22.5" outlineLevel="2" x14ac:dyDescent="0.25">
      <c r="A38" s="23">
        <v>57</v>
      </c>
      <c r="B38" s="24">
        <v>43594</v>
      </c>
      <c r="C38" s="23" t="s">
        <v>82</v>
      </c>
      <c r="D38" s="23" t="s">
        <v>65</v>
      </c>
      <c r="E38" s="23" t="s">
        <v>83</v>
      </c>
      <c r="F38" s="25">
        <v>43611.552083333336</v>
      </c>
      <c r="G38" s="25" t="s">
        <v>16</v>
      </c>
      <c r="H38" s="23" t="s">
        <v>31</v>
      </c>
      <c r="I38" s="23" t="s">
        <v>84</v>
      </c>
      <c r="J38" s="26">
        <v>389.21000000000004</v>
      </c>
      <c r="K38" s="27" t="s">
        <v>85</v>
      </c>
    </row>
    <row r="39" spans="1:11" ht="22.5" outlineLevel="2" x14ac:dyDescent="0.25">
      <c r="A39" s="10">
        <v>58</v>
      </c>
      <c r="B39" s="11">
        <v>43587</v>
      </c>
      <c r="C39" s="10" t="s">
        <v>82</v>
      </c>
      <c r="D39" s="10" t="s">
        <v>65</v>
      </c>
      <c r="E39" s="10" t="s">
        <v>86</v>
      </c>
      <c r="F39" s="12" t="s">
        <v>16</v>
      </c>
      <c r="G39" s="12">
        <v>43614.947916666664</v>
      </c>
      <c r="H39" s="10" t="s">
        <v>21</v>
      </c>
      <c r="I39" s="10" t="s">
        <v>87</v>
      </c>
      <c r="J39" s="13">
        <v>196.46</v>
      </c>
      <c r="K39" s="14" t="s">
        <v>85</v>
      </c>
    </row>
    <row r="40" spans="1:11" outlineLevel="1" x14ac:dyDescent="0.25">
      <c r="A40" s="16"/>
      <c r="B40" s="17"/>
      <c r="C40" s="18" t="s">
        <v>88</v>
      </c>
      <c r="D40" s="19"/>
      <c r="E40" s="19"/>
      <c r="F40" s="20"/>
      <c r="G40" s="20"/>
      <c r="H40" s="19"/>
      <c r="I40" s="19"/>
      <c r="J40" s="21">
        <f>SUBTOTAL(9,J38:J39)</f>
        <v>585.67000000000007</v>
      </c>
      <c r="K40" s="22"/>
    </row>
    <row r="41" spans="1:11" ht="22.5" outlineLevel="2" x14ac:dyDescent="0.25">
      <c r="A41" s="23">
        <v>33</v>
      </c>
      <c r="B41" s="24">
        <v>43587</v>
      </c>
      <c r="C41" s="23" t="s">
        <v>89</v>
      </c>
      <c r="D41" s="23" t="s">
        <v>65</v>
      </c>
      <c r="E41" s="23" t="s">
        <v>90</v>
      </c>
      <c r="F41" s="25">
        <v>43580.600694444445</v>
      </c>
      <c r="G41" s="25" t="s">
        <v>16</v>
      </c>
      <c r="H41" s="23" t="s">
        <v>21</v>
      </c>
      <c r="I41" s="23" t="s">
        <v>91</v>
      </c>
      <c r="J41" s="26">
        <v>385.97999999999996</v>
      </c>
      <c r="K41" s="27" t="s">
        <v>92</v>
      </c>
    </row>
    <row r="42" spans="1:11" ht="22.5" outlineLevel="2" x14ac:dyDescent="0.25">
      <c r="A42" s="10">
        <v>34</v>
      </c>
      <c r="B42" s="11"/>
      <c r="C42" s="10" t="s">
        <v>89</v>
      </c>
      <c r="D42" s="10" t="s">
        <v>65</v>
      </c>
      <c r="E42" s="10" t="s">
        <v>93</v>
      </c>
      <c r="F42" s="12" t="s">
        <v>16</v>
      </c>
      <c r="G42" s="12">
        <v>43581.576388888891</v>
      </c>
      <c r="H42" s="10" t="s">
        <v>40</v>
      </c>
      <c r="I42" s="10" t="s">
        <v>94</v>
      </c>
      <c r="J42" s="13">
        <v>0</v>
      </c>
      <c r="K42" s="14" t="s">
        <v>42</v>
      </c>
    </row>
    <row r="43" spans="1:11" ht="22.5" outlineLevel="2" x14ac:dyDescent="0.25">
      <c r="A43" s="10">
        <v>53</v>
      </c>
      <c r="B43" s="11">
        <v>43587</v>
      </c>
      <c r="C43" s="10" t="s">
        <v>89</v>
      </c>
      <c r="D43" s="10" t="s">
        <v>65</v>
      </c>
      <c r="E43" s="10" t="s">
        <v>95</v>
      </c>
      <c r="F43" s="12" t="s">
        <v>16</v>
      </c>
      <c r="G43" s="12">
        <v>43581.673611111109</v>
      </c>
      <c r="H43" s="10" t="s">
        <v>21</v>
      </c>
      <c r="I43" s="10" t="s">
        <v>96</v>
      </c>
      <c r="J43" s="13">
        <v>1510.7900000000002</v>
      </c>
      <c r="K43" s="14" t="s">
        <v>92</v>
      </c>
    </row>
    <row r="44" spans="1:11" outlineLevel="1" x14ac:dyDescent="0.25">
      <c r="A44" s="16"/>
      <c r="B44" s="17"/>
      <c r="C44" s="18" t="s">
        <v>97</v>
      </c>
      <c r="D44" s="19"/>
      <c r="E44" s="19"/>
      <c r="F44" s="20"/>
      <c r="G44" s="20"/>
      <c r="H44" s="19"/>
      <c r="I44" s="19"/>
      <c r="J44" s="21">
        <f>SUBTOTAL(9,J41:J43)</f>
        <v>1896.7700000000002</v>
      </c>
      <c r="K44" s="22"/>
    </row>
    <row r="45" spans="1:11" ht="22.5" outlineLevel="2" x14ac:dyDescent="0.25">
      <c r="A45" s="23">
        <v>50</v>
      </c>
      <c r="B45" s="24">
        <v>43587</v>
      </c>
      <c r="C45" s="23" t="s">
        <v>98</v>
      </c>
      <c r="D45" s="23" t="s">
        <v>65</v>
      </c>
      <c r="E45" s="23" t="s">
        <v>99</v>
      </c>
      <c r="F45" s="25">
        <v>43590.472222222219</v>
      </c>
      <c r="G45" s="25" t="s">
        <v>16</v>
      </c>
      <c r="H45" s="23" t="s">
        <v>21</v>
      </c>
      <c r="I45" s="23" t="s">
        <v>100</v>
      </c>
      <c r="J45" s="26">
        <v>1424.98</v>
      </c>
      <c r="K45" s="27" t="s">
        <v>59</v>
      </c>
    </row>
    <row r="46" spans="1:11" ht="22.5" outlineLevel="2" x14ac:dyDescent="0.25">
      <c r="A46" s="10">
        <v>51</v>
      </c>
      <c r="B46" s="11">
        <v>43587</v>
      </c>
      <c r="C46" s="10" t="s">
        <v>98</v>
      </c>
      <c r="D46" s="10" t="s">
        <v>65</v>
      </c>
      <c r="E46" s="10" t="s">
        <v>101</v>
      </c>
      <c r="F46" s="12" t="s">
        <v>16</v>
      </c>
      <c r="G46" s="12">
        <v>43593.152777777781</v>
      </c>
      <c r="H46" s="10" t="s">
        <v>57</v>
      </c>
      <c r="I46" s="10" t="s">
        <v>102</v>
      </c>
      <c r="J46" s="13">
        <v>910.85</v>
      </c>
      <c r="K46" s="14" t="s">
        <v>59</v>
      </c>
    </row>
    <row r="47" spans="1:11" outlineLevel="1" x14ac:dyDescent="0.25">
      <c r="A47" s="16"/>
      <c r="B47" s="17"/>
      <c r="C47" s="18" t="s">
        <v>103</v>
      </c>
      <c r="D47" s="19"/>
      <c r="E47" s="19"/>
      <c r="F47" s="20"/>
      <c r="G47" s="20"/>
      <c r="H47" s="19"/>
      <c r="I47" s="19"/>
      <c r="J47" s="21">
        <f>SUBTOTAL(9,J45:J46)</f>
        <v>2335.83</v>
      </c>
      <c r="K47" s="22"/>
    </row>
    <row r="48" spans="1:11" ht="22.5" outlineLevel="2" x14ac:dyDescent="0.25">
      <c r="A48" s="23">
        <v>30</v>
      </c>
      <c r="B48" s="24">
        <v>43587</v>
      </c>
      <c r="C48" s="23" t="s">
        <v>104</v>
      </c>
      <c r="D48" s="23" t="s">
        <v>65</v>
      </c>
      <c r="E48" s="23" t="s">
        <v>105</v>
      </c>
      <c r="F48" s="25">
        <v>43564.871527777781</v>
      </c>
      <c r="G48" s="25">
        <v>43566.354166666664</v>
      </c>
      <c r="H48" s="23" t="s">
        <v>17</v>
      </c>
      <c r="I48" s="23" t="s">
        <v>106</v>
      </c>
      <c r="J48" s="26">
        <v>2464.6800000000003</v>
      </c>
      <c r="K48" s="27" t="s">
        <v>71</v>
      </c>
    </row>
    <row r="49" spans="1:11" outlineLevel="1" x14ac:dyDescent="0.25">
      <c r="A49" s="16"/>
      <c r="B49" s="17"/>
      <c r="C49" s="18" t="s">
        <v>107</v>
      </c>
      <c r="D49" s="19"/>
      <c r="E49" s="19"/>
      <c r="F49" s="20"/>
      <c r="G49" s="20"/>
      <c r="H49" s="19"/>
      <c r="I49" s="19"/>
      <c r="J49" s="21">
        <f>SUBTOTAL(9,J48:J48)</f>
        <v>2464.6800000000003</v>
      </c>
      <c r="K49" s="22"/>
    </row>
    <row r="50" spans="1:11" ht="33.75" outlineLevel="2" x14ac:dyDescent="0.25">
      <c r="A50" s="23">
        <v>35</v>
      </c>
      <c r="B50" s="24">
        <v>43587</v>
      </c>
      <c r="C50" s="23" t="s">
        <v>108</v>
      </c>
      <c r="D50" s="23" t="s">
        <v>65</v>
      </c>
      <c r="E50" s="23" t="s">
        <v>51</v>
      </c>
      <c r="F50" s="25">
        <v>43566.263888888891</v>
      </c>
      <c r="G50" s="25">
        <v>43567.986111111109</v>
      </c>
      <c r="H50" s="23" t="s">
        <v>109</v>
      </c>
      <c r="I50" s="23" t="s">
        <v>110</v>
      </c>
      <c r="J50" s="26">
        <v>962.57</v>
      </c>
      <c r="K50" s="27" t="s">
        <v>111</v>
      </c>
    </row>
    <row r="51" spans="1:11" outlineLevel="1" x14ac:dyDescent="0.25">
      <c r="A51" s="16"/>
      <c r="B51" s="17"/>
      <c r="C51" s="18" t="s">
        <v>112</v>
      </c>
      <c r="D51" s="19"/>
      <c r="E51" s="19"/>
      <c r="F51" s="20"/>
      <c r="G51" s="20"/>
      <c r="H51" s="19"/>
      <c r="I51" s="19"/>
      <c r="J51" s="21">
        <f>SUBTOTAL(9,J50:J50)</f>
        <v>962.57</v>
      </c>
      <c r="K51" s="22"/>
    </row>
    <row r="52" spans="1:11" ht="22.5" outlineLevel="2" x14ac:dyDescent="0.25">
      <c r="A52" s="23">
        <v>44</v>
      </c>
      <c r="B52" s="24">
        <v>43587</v>
      </c>
      <c r="C52" s="23" t="s">
        <v>113</v>
      </c>
      <c r="D52" s="23" t="s">
        <v>65</v>
      </c>
      <c r="E52" s="23" t="s">
        <v>114</v>
      </c>
      <c r="F52" s="25">
        <v>43600.739583333336</v>
      </c>
      <c r="G52" s="25">
        <v>43604.520833333336</v>
      </c>
      <c r="H52" s="23" t="s">
        <v>21</v>
      </c>
      <c r="I52" s="23" t="s">
        <v>115</v>
      </c>
      <c r="J52" s="26">
        <v>572.76</v>
      </c>
      <c r="K52" s="27" t="s">
        <v>116</v>
      </c>
    </row>
    <row r="53" spans="1:11" ht="22.5" outlineLevel="2" x14ac:dyDescent="0.25">
      <c r="A53" s="10">
        <v>45</v>
      </c>
      <c r="B53" s="11">
        <v>43587</v>
      </c>
      <c r="C53" s="10" t="s">
        <v>113</v>
      </c>
      <c r="D53" s="10" t="s">
        <v>65</v>
      </c>
      <c r="E53" s="10" t="s">
        <v>117</v>
      </c>
      <c r="F53" s="12">
        <v>43578.756944444445</v>
      </c>
      <c r="G53" s="12" t="s">
        <v>16</v>
      </c>
      <c r="H53" s="10" t="s">
        <v>57</v>
      </c>
      <c r="I53" s="10" t="s">
        <v>118</v>
      </c>
      <c r="J53" s="13">
        <v>1646.9299999999998</v>
      </c>
      <c r="K53" s="14" t="s">
        <v>119</v>
      </c>
    </row>
    <row r="54" spans="1:11" ht="22.5" outlineLevel="2" x14ac:dyDescent="0.25">
      <c r="A54" s="10">
        <v>46</v>
      </c>
      <c r="B54" s="11">
        <v>43598</v>
      </c>
      <c r="C54" s="10" t="s">
        <v>113</v>
      </c>
      <c r="D54" s="10" t="s">
        <v>65</v>
      </c>
      <c r="E54" s="10" t="s">
        <v>120</v>
      </c>
      <c r="F54" s="12" t="s">
        <v>16</v>
      </c>
      <c r="G54" s="12">
        <v>43580.350694444445</v>
      </c>
      <c r="H54" s="10" t="s">
        <v>17</v>
      </c>
      <c r="I54" s="10" t="s">
        <v>121</v>
      </c>
      <c r="J54" s="13">
        <v>1094.8500000000001</v>
      </c>
      <c r="K54" s="14" t="s">
        <v>119</v>
      </c>
    </row>
    <row r="55" spans="1:11" outlineLevel="1" x14ac:dyDescent="0.25">
      <c r="A55" s="16"/>
      <c r="B55" s="17"/>
      <c r="C55" s="18" t="s">
        <v>122</v>
      </c>
      <c r="D55" s="19"/>
      <c r="E55" s="19"/>
      <c r="F55" s="20"/>
      <c r="G55" s="20"/>
      <c r="H55" s="19"/>
      <c r="I55" s="19"/>
      <c r="J55" s="21">
        <f>SUBTOTAL(9,J52:J54)</f>
        <v>3314.54</v>
      </c>
      <c r="K55" s="22"/>
    </row>
    <row r="56" spans="1:11" ht="22.5" outlineLevel="2" x14ac:dyDescent="0.25">
      <c r="A56" s="23">
        <v>31</v>
      </c>
      <c r="B56" s="24">
        <v>43587</v>
      </c>
      <c r="C56" s="23" t="s">
        <v>123</v>
      </c>
      <c r="D56" s="23" t="s">
        <v>65</v>
      </c>
      <c r="E56" s="23" t="s">
        <v>15</v>
      </c>
      <c r="F56" s="25">
        <v>43564.871527777781</v>
      </c>
      <c r="G56" s="25" t="s">
        <v>16</v>
      </c>
      <c r="H56" s="23" t="s">
        <v>17</v>
      </c>
      <c r="I56" s="23" t="s">
        <v>124</v>
      </c>
      <c r="J56" s="26">
        <v>1109.6099999999999</v>
      </c>
      <c r="K56" s="27" t="s">
        <v>71</v>
      </c>
    </row>
    <row r="57" spans="1:11" ht="22.5" outlineLevel="2" x14ac:dyDescent="0.25">
      <c r="A57" s="10">
        <v>32</v>
      </c>
      <c r="B57" s="11">
        <v>43587</v>
      </c>
      <c r="C57" s="10" t="s">
        <v>123</v>
      </c>
      <c r="D57" s="10" t="s">
        <v>65</v>
      </c>
      <c r="E57" s="10" t="s">
        <v>20</v>
      </c>
      <c r="F57" s="12" t="s">
        <v>16</v>
      </c>
      <c r="G57" s="12">
        <v>43566.809027777781</v>
      </c>
      <c r="H57" s="10" t="s">
        <v>40</v>
      </c>
      <c r="I57" s="10" t="s">
        <v>125</v>
      </c>
      <c r="J57" s="13">
        <v>1319.49</v>
      </c>
      <c r="K57" s="14" t="s">
        <v>71</v>
      </c>
    </row>
    <row r="58" spans="1:11" outlineLevel="1" x14ac:dyDescent="0.25">
      <c r="A58" s="16"/>
      <c r="B58" s="17"/>
      <c r="C58" s="18" t="s">
        <v>126</v>
      </c>
      <c r="D58" s="19"/>
      <c r="E58" s="19"/>
      <c r="F58" s="20"/>
      <c r="G58" s="20"/>
      <c r="H58" s="19"/>
      <c r="I58" s="19"/>
      <c r="J58" s="21">
        <f>SUBTOTAL(9,J56:J57)</f>
        <v>2429.1</v>
      </c>
      <c r="K58" s="22"/>
    </row>
    <row r="59" spans="1:11" x14ac:dyDescent="0.25">
      <c r="A59" s="16"/>
      <c r="B59" s="17"/>
      <c r="C59" s="28" t="s">
        <v>127</v>
      </c>
      <c r="D59" s="19"/>
      <c r="E59" s="19"/>
      <c r="F59" s="20"/>
      <c r="G59" s="20"/>
      <c r="H59" s="19"/>
      <c r="I59" s="19"/>
      <c r="J59" s="21">
        <f>SUBTOTAL(9,J29:J57)</f>
        <v>23966.61</v>
      </c>
      <c r="K59" s="22"/>
    </row>
    <row r="61" spans="1:11" x14ac:dyDescent="0.25">
      <c r="A61" s="33" t="s">
        <v>128</v>
      </c>
      <c r="B61" s="34"/>
      <c r="C61" s="34"/>
      <c r="D61" s="34"/>
      <c r="E61" s="34"/>
      <c r="F61" s="35"/>
    </row>
    <row r="62" spans="1:11" x14ac:dyDescent="0.25">
      <c r="A62" s="36"/>
      <c r="B62" s="37"/>
      <c r="C62" s="37"/>
      <c r="D62" s="37"/>
      <c r="E62" s="28" t="s">
        <v>61</v>
      </c>
      <c r="F62" s="38">
        <f>J24</f>
        <v>14311.519999999997</v>
      </c>
    </row>
    <row r="63" spans="1:11" x14ac:dyDescent="0.25">
      <c r="A63" s="36"/>
      <c r="B63" s="37"/>
      <c r="C63" s="37"/>
      <c r="D63" s="37"/>
      <c r="E63" s="28" t="s">
        <v>127</v>
      </c>
      <c r="F63" s="38">
        <f>J59</f>
        <v>23966.61</v>
      </c>
    </row>
    <row r="64" spans="1:11" x14ac:dyDescent="0.25">
      <c r="A64" s="36"/>
      <c r="B64" s="37"/>
      <c r="C64" s="37"/>
      <c r="D64" s="37"/>
      <c r="E64" s="28" t="s">
        <v>129</v>
      </c>
      <c r="F64" s="38">
        <f t="shared" ref="F64" si="0">SUM(F62:F63)</f>
        <v>38278.129999999997</v>
      </c>
    </row>
    <row r="66" spans="1:1" x14ac:dyDescent="0.25">
      <c r="A66" s="39" t="s">
        <v>130</v>
      </c>
    </row>
  </sheetData>
  <mergeCells count="4">
    <mergeCell ref="A2:K2"/>
    <mergeCell ref="A3:K3"/>
    <mergeCell ref="A26:K26"/>
    <mergeCell ref="A61:F61"/>
  </mergeCells>
  <conditionalFormatting sqref="A25:I25">
    <cfRule type="expression" dxfId="6" priority="13">
      <formula>OR(#REF!="",AND(#REF!&lt;&gt;"",#REF!=""))</formula>
    </cfRule>
  </conditionalFormatting>
  <conditionalFormatting sqref="A25:I25">
    <cfRule type="expression" priority="14">
      <formula>OR(#REF!="",AND(#REF!&lt;&gt;"",#REF!=""))</formula>
    </cfRule>
  </conditionalFormatting>
  <conditionalFormatting sqref="K25">
    <cfRule type="expression" dxfId="5" priority="11">
      <formula>OR(#REF!="",AND(#REF!&lt;&gt;"",#REF!=""))</formula>
    </cfRule>
  </conditionalFormatting>
  <conditionalFormatting sqref="K25">
    <cfRule type="expression" priority="12">
      <formula>OR(#REF!="",AND(#REF!&lt;&gt;"",#REF!=""))</formula>
    </cfRule>
  </conditionalFormatting>
  <conditionalFormatting sqref="A62:E64">
    <cfRule type="expression" dxfId="4" priority="9">
      <formula>OR(#REF!="",AND(#REF!&lt;&gt;"",#REF!=""))</formula>
    </cfRule>
  </conditionalFormatting>
  <conditionalFormatting sqref="A62:E64">
    <cfRule type="expression" priority="10">
      <formula>OR(#REF!="",AND(#REF!&lt;&gt;"",#REF!=""))</formula>
    </cfRule>
  </conditionalFormatting>
  <conditionalFormatting sqref="F64 F62">
    <cfRule type="expression" dxfId="3" priority="7">
      <formula>OR(#REF!="",AND(#REF!&lt;&gt;"",#REF!=""))</formula>
    </cfRule>
  </conditionalFormatting>
  <conditionalFormatting sqref="F64 F62">
    <cfRule type="expression" priority="8">
      <formula>OR(#REF!="",AND(#REF!&lt;&gt;"",#REF!=""))</formula>
    </cfRule>
  </conditionalFormatting>
  <conditionalFormatting sqref="F63">
    <cfRule type="expression" dxfId="2" priority="5">
      <formula>OR(#REF!="",AND(#REF!&lt;&gt;"",#REF!=""))</formula>
    </cfRule>
  </conditionalFormatting>
  <conditionalFormatting sqref="F63">
    <cfRule type="expression" priority="6">
      <formula>OR(#REF!="",AND(#REF!&lt;&gt;"",#REF!=""))</formula>
    </cfRule>
  </conditionalFormatting>
  <conditionalFormatting sqref="C24">
    <cfRule type="expression" dxfId="1" priority="3">
      <formula>OR(#REF!="",AND(#REF!&lt;&gt;"",#REF!=""))</formula>
    </cfRule>
  </conditionalFormatting>
  <conditionalFormatting sqref="C24">
    <cfRule type="expression" priority="4">
      <formula>OR(#REF!="",AND(#REF!&lt;&gt;"",#REF!=""))</formula>
    </cfRule>
  </conditionalFormatting>
  <conditionalFormatting sqref="C59">
    <cfRule type="expression" dxfId="0" priority="1">
      <formula>OR(#REF!="",AND(#REF!&lt;&gt;"",#REF!=""))</formula>
    </cfRule>
  </conditionalFormatting>
  <conditionalFormatting sqref="C5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2019-07-10T18:53:18Z</cp:lastPrinted>
  <dcterms:created xsi:type="dcterms:W3CDTF">2019-07-10T18:52:38Z</dcterms:created>
  <dcterms:modified xsi:type="dcterms:W3CDTF">2019-07-10T18:53:44Z</dcterms:modified>
</cp:coreProperties>
</file>