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A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7" i="1"/>
  <c r="J44" i="1"/>
  <c r="J42" i="1"/>
  <c r="J36" i="1"/>
  <c r="J33" i="1"/>
  <c r="J50" i="1" s="1"/>
  <c r="F55" i="1" s="1"/>
  <c r="J25" i="1"/>
  <c r="J23" i="1"/>
  <c r="J20" i="1"/>
  <c r="J18" i="1"/>
  <c r="J16" i="1"/>
  <c r="J14" i="1"/>
  <c r="J12" i="1"/>
  <c r="J10" i="1"/>
  <c r="J26" i="1" s="1"/>
  <c r="F54" i="1" s="1"/>
  <c r="F56" i="1" s="1"/>
  <c r="J8" i="1"/>
</calcChain>
</file>

<file path=xl/sharedStrings.xml><?xml version="1.0" encoding="utf-8"?>
<sst xmlns="http://schemas.openxmlformats.org/spreadsheetml/2006/main" count="191" uniqueCount="116">
  <si>
    <t>PASSAGENS AÉREAS - AGOSTO/2019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</si>
  <si>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</si>
  <si>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</si>
  <si>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</si>
  <si>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</si>
  <si>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</si>
  <si>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</si>
  <si>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</si>
  <si>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</si>
  <si>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</si>
  <si>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</si>
  <si>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</si>
  <si>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</si>
  <si>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Antonio Couto Nunes</t>
  </si>
  <si>
    <t>Empregado</t>
  </si>
  <si>
    <t>Florianópolis ↔ Brasília</t>
  </si>
  <si>
    <t xml:space="preserve">  Gol</t>
  </si>
  <si>
    <t>YPZDVQ</t>
  </si>
  <si>
    <t xml:space="preserve">08 e 09/08 09h 18h - III Seminário Nacional das Assessorias de Comunicação do CAU </t>
  </si>
  <si>
    <t>Florianópolis &lt;-&gt; Chapecó</t>
  </si>
  <si>
    <t>Gol</t>
  </si>
  <si>
    <t>PGKQGI</t>
  </si>
  <si>
    <t>20/08 até 23/08  - Oficina Capacitação em ATHIS - Chapecó</t>
  </si>
  <si>
    <t>Antonio Couto Nunes Total</t>
  </si>
  <si>
    <t>Carmen Eugenia Alvarez Patrón</t>
  </si>
  <si>
    <t>FLN-&gt;GIG/SDU-&gt;FLN</t>
  </si>
  <si>
    <t xml:space="preserve">  Gol  </t>
  </si>
  <si>
    <t>TPNP7K</t>
  </si>
  <si>
    <t xml:space="preserve">23 e 24/07 09h 18h - IV Oficina de Fiscalização do CAU/BR </t>
  </si>
  <si>
    <t>Carmen Eugenia Alvarez Patrón Total</t>
  </si>
  <si>
    <t>Fernando de Oliveira Volkmer</t>
  </si>
  <si>
    <t xml:space="preserve"> Gol </t>
  </si>
  <si>
    <t>20/08 até 23/08 - Oficina Capacitação em ATHIS - Chapecó</t>
  </si>
  <si>
    <t>Fernando de Oliveira Volkmer Total</t>
  </si>
  <si>
    <t>Filipe Lima Rockenbach</t>
  </si>
  <si>
    <t>Florianópolis &lt;-&gt; Brasília</t>
  </si>
  <si>
    <t>Latam</t>
  </si>
  <si>
    <t>EHCWVE</t>
  </si>
  <si>
    <t xml:space="preserve">06 a 08/08 08h30 21h - 3ª Edição Conferência Nacional dos Conselhos Profissionais </t>
  </si>
  <si>
    <t>Filipe Lima Rockenbach Total</t>
  </si>
  <si>
    <t>Isabela Souza de Borba</t>
  </si>
  <si>
    <t xml:space="preserve">  Latam  </t>
  </si>
  <si>
    <t>MSILON</t>
  </si>
  <si>
    <t xml:space="preserve">06 a 09/08 08h30 21h - 3ª Edição Conferência Nacional dos Conselhos Profissionais </t>
  </si>
  <si>
    <t>Isabela Souza de Borba Total</t>
  </si>
  <si>
    <t>Leonardo Vistuba Kawa</t>
  </si>
  <si>
    <t>CWB-&gt;GIG/SDU-&gt;CWB</t>
  </si>
  <si>
    <t xml:space="preserve">   Gol   </t>
  </si>
  <si>
    <t>SGM5HY</t>
  </si>
  <si>
    <t>Leonardo Vistuba Kawa Total</t>
  </si>
  <si>
    <t>Letícia Hasckel Gewehr</t>
  </si>
  <si>
    <t xml:space="preserve"> Latam </t>
  </si>
  <si>
    <t>HYGVQH</t>
  </si>
  <si>
    <t>Letícia Hasckel Gewehr Total</t>
  </si>
  <si>
    <t>Lilian Laudina Caovilla</t>
  </si>
  <si>
    <t>XAP-&gt;GIG/SDU-&gt;XAP</t>
  </si>
  <si>
    <t>Azul</t>
  </si>
  <si>
    <t>VG1LXJ</t>
  </si>
  <si>
    <t>GIG-GRU/GRU-XAP</t>
  </si>
  <si>
    <t>-</t>
  </si>
  <si>
    <t>VNFDPT</t>
  </si>
  <si>
    <t>Devido ao falecimento de um parente próximo da funcionária, foi necessária uma nova compra de passagem para que a mesma tivesse condições de participar do enterro.</t>
  </si>
  <si>
    <t>Lilian Laudina Caovilla Total</t>
  </si>
  <si>
    <t>Mayara Regina de Souza</t>
  </si>
  <si>
    <t>VLYM2J</t>
  </si>
  <si>
    <t>Mayara Regina de Souza Total</t>
  </si>
  <si>
    <t>Total - Funcionários</t>
  </si>
  <si>
    <t>CONSELHEIROS/CONVIDADOS</t>
  </si>
  <si>
    <t>Descrição</t>
  </si>
  <si>
    <t>Ana Araujo</t>
  </si>
  <si>
    <t>Convidado</t>
  </si>
  <si>
    <t>GK5C7J</t>
  </si>
  <si>
    <t>Ana Araujo Total</t>
  </si>
  <si>
    <t>Claudia Elisa Poletto</t>
  </si>
  <si>
    <t>Conselheiro</t>
  </si>
  <si>
    <t>WHS3MV</t>
  </si>
  <si>
    <t>20/08 até 23/08 - Oficina Capacitação em ATHIS - Chapecó (tempo a mais motivo pessoal)</t>
  </si>
  <si>
    <t>Florianópolis &lt;-&gt; São Paulo (GRU)</t>
  </si>
  <si>
    <t>SKQ3TX</t>
  </si>
  <si>
    <t>02 a 04/08 09h 18h - II Fórum Nacional BRCIDADES - Um Projeto para as Cidades do Brasil</t>
  </si>
  <si>
    <t>Claudia Elisa Poletto Total</t>
  </si>
  <si>
    <t>Daniela Pareja Garcia Sarmento</t>
  </si>
  <si>
    <t>NVT-&gt;SDU</t>
  </si>
  <si>
    <t>QWEQCL</t>
  </si>
  <si>
    <t>Brasília -&gt; Navegantes</t>
  </si>
  <si>
    <t>JEKULB</t>
  </si>
  <si>
    <t>21/08 14h 18h - Reunião do GT do Fórum
23/08 09h 18h - 30ª Reunião Plenária Ampliada Ordinária</t>
  </si>
  <si>
    <t>SDU-&gt;CGH-&gt;NVT</t>
  </si>
  <si>
    <t>OGBZMY</t>
  </si>
  <si>
    <t>23 e 24/07 09h 18h - IV Oficina de Fiscalização do CAU/BR 
23/07 - Reunião Comissão de Gênero CAU/RJ
25/07 - Reunião Seminário ATHIS - CAU/RJ
26/07  - Reunião Ciclo de Debates: Mulheres na Arquitetura e a Produção da Cidade Inclusiva para as Mulheres. CAU/SP</t>
  </si>
  <si>
    <t>Chapecó -&gt; Brasília</t>
  </si>
  <si>
    <t>WKFNVP</t>
  </si>
  <si>
    <t>Navegantes-&gt; Chapecó-&gt; Florianópolis</t>
  </si>
  <si>
    <t>SM296R</t>
  </si>
  <si>
    <t xml:space="preserve">20/08 - Oficina Capacitação em ATHIS - Chapecó
Retorno para Florianópolis não utilizado devido a agenda em Brasília no dia 21/08 </t>
  </si>
  <si>
    <t>Daniela Pareja Garcia Sarmento Total</t>
  </si>
  <si>
    <t>Fabio Vieira Silva</t>
  </si>
  <si>
    <t>Florianópolis ↔ Rio de Janeiro (GIG)</t>
  </si>
  <si>
    <t>SIH3WF</t>
  </si>
  <si>
    <t>Fabio Vieira Silva Total</t>
  </si>
  <si>
    <t>Maurício Andre Giusti</t>
  </si>
  <si>
    <t>Chapecó  → Florianópolis</t>
  </si>
  <si>
    <t>HL1ZMJ</t>
  </si>
  <si>
    <t xml:space="preserve">11/07 09h 17h - 3ª Reunião Extraordinária da Comissão de Exercício Profissional – CEP
12/07 08h30min 17h - 93ª Reunião Plenária Ordinária do CAU/SC </t>
  </si>
  <si>
    <t>Florianópolis -&gt; Chapecó</t>
  </si>
  <si>
    <t>NQS36U</t>
  </si>
  <si>
    <t>29/07 - 7ª Reunião Ordinária da Comissão de Exercício Profissional - CEP</t>
  </si>
  <si>
    <t>Maurício Andre Giusti Total</t>
  </si>
  <si>
    <t>Rosana Silveira</t>
  </si>
  <si>
    <t>VSCQJE</t>
  </si>
  <si>
    <t>20/08 até 23/08 - Oficina Capacitação em ATHIS - Chapecó.</t>
  </si>
  <si>
    <t>Rosana Silveira Total</t>
  </si>
  <si>
    <t>Total - Conselheiros e Convidados</t>
  </si>
  <si>
    <t>RESUMO DE AGOSTO</t>
  </si>
  <si>
    <t>Total Geral</t>
  </si>
  <si>
    <t>Atualizado em 11/10/2019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</si>
</sst>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zoomScaleNormal="100" workbookViewId="0">
      <selection activeCell="A59" sqref="A59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idden="1" x14ac:dyDescent="0.25"/>
    <row r="5" spans="1:11" ht="25.5" customHeight="1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3" t="s">
        <v>12</v>
      </c>
    </row>
    <row r="6" spans="1:11" s="11" customFormat="1" ht="22.5" outlineLevel="2" x14ac:dyDescent="0.25">
      <c r="A6" s="6">
        <v>71</v>
      </c>
      <c r="B6" s="7">
        <v>43685</v>
      </c>
      <c r="C6" s="6" t="s">
        <v>13</v>
      </c>
      <c r="D6" s="6" t="s">
        <v>14</v>
      </c>
      <c r="E6" s="6" t="s">
        <v>15</v>
      </c>
      <c r="F6" s="8">
        <v>43684.756944444445</v>
      </c>
      <c r="G6" s="8">
        <v>43688.288194444445</v>
      </c>
      <c r="H6" s="6" t="s">
        <v>16</v>
      </c>
      <c r="I6" s="6" t="s">
        <v>17</v>
      </c>
      <c r="J6" s="9">
        <v>970.37</v>
      </c>
      <c r="K6" s="10" t="s">
        <v>18</v>
      </c>
    </row>
    <row r="7" spans="1:11" s="11" customFormat="1" ht="22.5" outlineLevel="2" x14ac:dyDescent="0.25">
      <c r="A7" s="6">
        <v>80</v>
      </c>
      <c r="B7" s="7">
        <v>43685</v>
      </c>
      <c r="C7" s="6" t="s">
        <v>13</v>
      </c>
      <c r="D7" s="6" t="s">
        <v>14</v>
      </c>
      <c r="E7" s="6" t="s">
        <v>19</v>
      </c>
      <c r="F7" s="8">
        <v>43697.25</v>
      </c>
      <c r="G7" s="8">
        <v>43700.947916666664</v>
      </c>
      <c r="H7" s="6" t="s">
        <v>20</v>
      </c>
      <c r="I7" s="6" t="s">
        <v>21</v>
      </c>
      <c r="J7" s="9">
        <v>499.77</v>
      </c>
      <c r="K7" s="10" t="s">
        <v>22</v>
      </c>
    </row>
    <row r="8" spans="1:11" s="11" customFormat="1" outlineLevel="1" x14ac:dyDescent="0.25">
      <c r="A8" s="12"/>
      <c r="B8" s="13"/>
      <c r="C8" s="14" t="s">
        <v>23</v>
      </c>
      <c r="D8" s="15"/>
      <c r="E8" s="15"/>
      <c r="F8" s="16"/>
      <c r="G8" s="16"/>
      <c r="H8" s="15"/>
      <c r="I8" s="15"/>
      <c r="J8" s="17">
        <f>SUBTOTAL(9,J6:J7)</f>
        <v>1470.1399999999999</v>
      </c>
      <c r="K8" s="18"/>
    </row>
    <row r="9" spans="1:11" ht="22.5" outlineLevel="2" x14ac:dyDescent="0.25">
      <c r="A9" s="19">
        <v>76</v>
      </c>
      <c r="B9" s="20">
        <v>43685</v>
      </c>
      <c r="C9" s="19" t="s">
        <v>24</v>
      </c>
      <c r="D9" s="19" t="s">
        <v>14</v>
      </c>
      <c r="E9" s="19" t="s">
        <v>25</v>
      </c>
      <c r="F9" s="21">
        <v>43668.795138888891</v>
      </c>
      <c r="G9" s="21">
        <v>43670.927083333336</v>
      </c>
      <c r="H9" s="19" t="s">
        <v>26</v>
      </c>
      <c r="I9" s="19" t="s">
        <v>27</v>
      </c>
      <c r="J9" s="22">
        <v>1815.03</v>
      </c>
      <c r="K9" s="23" t="s">
        <v>28</v>
      </c>
    </row>
    <row r="10" spans="1:11" outlineLevel="1" x14ac:dyDescent="0.25">
      <c r="A10" s="12"/>
      <c r="B10" s="13"/>
      <c r="C10" s="14" t="s">
        <v>29</v>
      </c>
      <c r="D10" s="15"/>
      <c r="E10" s="15"/>
      <c r="F10" s="16"/>
      <c r="G10" s="16"/>
      <c r="H10" s="15"/>
      <c r="I10" s="15"/>
      <c r="J10" s="17">
        <f>SUBTOTAL(9,J9:J9)</f>
        <v>1815.03</v>
      </c>
      <c r="K10" s="18"/>
    </row>
    <row r="11" spans="1:11" ht="22.5" outlineLevel="2" x14ac:dyDescent="0.25">
      <c r="A11" s="19">
        <v>81</v>
      </c>
      <c r="B11" s="20">
        <v>43685</v>
      </c>
      <c r="C11" s="19" t="s">
        <v>30</v>
      </c>
      <c r="D11" s="19" t="s">
        <v>14</v>
      </c>
      <c r="E11" s="19" t="s">
        <v>19</v>
      </c>
      <c r="F11" s="21">
        <v>43697.25</v>
      </c>
      <c r="G11" s="21">
        <v>43700.947916666664</v>
      </c>
      <c r="H11" s="19" t="s">
        <v>31</v>
      </c>
      <c r="I11" s="19" t="s">
        <v>21</v>
      </c>
      <c r="J11" s="22">
        <v>499.77</v>
      </c>
      <c r="K11" s="23" t="s">
        <v>32</v>
      </c>
    </row>
    <row r="12" spans="1:11" outlineLevel="1" x14ac:dyDescent="0.25">
      <c r="A12" s="12"/>
      <c r="B12" s="13"/>
      <c r="C12" s="14" t="s">
        <v>33</v>
      </c>
      <c r="D12" s="15"/>
      <c r="E12" s="15"/>
      <c r="F12" s="16"/>
      <c r="G12" s="16"/>
      <c r="H12" s="15"/>
      <c r="I12" s="15"/>
      <c r="J12" s="17">
        <f>SUBTOTAL(9,J11:J11)</f>
        <v>499.77</v>
      </c>
      <c r="K12" s="18"/>
    </row>
    <row r="13" spans="1:11" ht="25.5" customHeight="1" outlineLevel="2" x14ac:dyDescent="0.25">
      <c r="A13" s="19">
        <v>87</v>
      </c>
      <c r="B13" s="20">
        <v>43685</v>
      </c>
      <c r="C13" s="19" t="s">
        <v>34</v>
      </c>
      <c r="D13" s="19" t="s">
        <v>14</v>
      </c>
      <c r="E13" s="19" t="s">
        <v>35</v>
      </c>
      <c r="F13" s="21">
        <v>43682.697916666664</v>
      </c>
      <c r="G13" s="21">
        <v>43685.909722222219</v>
      </c>
      <c r="H13" s="19" t="s">
        <v>36</v>
      </c>
      <c r="I13" s="19" t="s">
        <v>37</v>
      </c>
      <c r="J13" s="22">
        <v>2142.36</v>
      </c>
      <c r="K13" s="23" t="s">
        <v>38</v>
      </c>
    </row>
    <row r="14" spans="1:11" outlineLevel="1" x14ac:dyDescent="0.25">
      <c r="A14" s="12"/>
      <c r="B14" s="13"/>
      <c r="C14" s="14" t="s">
        <v>39</v>
      </c>
      <c r="D14" s="15"/>
      <c r="E14" s="15"/>
      <c r="F14" s="16"/>
      <c r="G14" s="16"/>
      <c r="H14" s="15"/>
      <c r="I14" s="15"/>
      <c r="J14" s="17">
        <f>SUBTOTAL(9,J13:J13)</f>
        <v>2142.36</v>
      </c>
      <c r="K14" s="18"/>
    </row>
    <row r="15" spans="1:11" ht="22.5" outlineLevel="2" x14ac:dyDescent="0.25">
      <c r="A15" s="19">
        <v>89</v>
      </c>
      <c r="B15" s="20">
        <v>43685</v>
      </c>
      <c r="C15" s="19" t="s">
        <v>40</v>
      </c>
      <c r="D15" s="19" t="s">
        <v>14</v>
      </c>
      <c r="E15" s="19" t="s">
        <v>35</v>
      </c>
      <c r="F15" s="21">
        <v>43682.697916666664</v>
      </c>
      <c r="G15" s="21">
        <v>43686.909722222219</v>
      </c>
      <c r="H15" s="19" t="s">
        <v>41</v>
      </c>
      <c r="I15" s="19" t="s">
        <v>42</v>
      </c>
      <c r="J15" s="22">
        <v>2142.36</v>
      </c>
      <c r="K15" s="23" t="s">
        <v>43</v>
      </c>
    </row>
    <row r="16" spans="1:11" outlineLevel="1" x14ac:dyDescent="0.25">
      <c r="A16" s="12"/>
      <c r="B16" s="13"/>
      <c r="C16" s="14" t="s">
        <v>44</v>
      </c>
      <c r="D16" s="15"/>
      <c r="E16" s="15"/>
      <c r="F16" s="16"/>
      <c r="G16" s="16"/>
      <c r="H16" s="15"/>
      <c r="I16" s="15"/>
      <c r="J16" s="17">
        <f>SUBTOTAL(9,J15:J15)</f>
        <v>2142.36</v>
      </c>
      <c r="K16" s="18"/>
    </row>
    <row r="17" spans="1:11" ht="22.5" outlineLevel="2" x14ac:dyDescent="0.25">
      <c r="A17" s="19">
        <v>77</v>
      </c>
      <c r="B17" s="20">
        <v>43685</v>
      </c>
      <c r="C17" s="19" t="s">
        <v>45</v>
      </c>
      <c r="D17" s="19" t="s">
        <v>14</v>
      </c>
      <c r="E17" s="19" t="s">
        <v>46</v>
      </c>
      <c r="F17" s="21">
        <v>43668.798611111109</v>
      </c>
      <c r="G17" s="21">
        <v>43670.829861111109</v>
      </c>
      <c r="H17" s="19" t="s">
        <v>47</v>
      </c>
      <c r="I17" s="19" t="s">
        <v>48</v>
      </c>
      <c r="J17" s="22">
        <v>2167.7000000000003</v>
      </c>
      <c r="K17" s="23" t="s">
        <v>28</v>
      </c>
    </row>
    <row r="18" spans="1:11" outlineLevel="1" x14ac:dyDescent="0.25">
      <c r="A18" s="12"/>
      <c r="B18" s="13"/>
      <c r="C18" s="14" t="s">
        <v>49</v>
      </c>
      <c r="D18" s="15"/>
      <c r="E18" s="15"/>
      <c r="F18" s="16"/>
      <c r="G18" s="16"/>
      <c r="H18" s="15"/>
      <c r="I18" s="15"/>
      <c r="J18" s="17">
        <f>SUBTOTAL(9,J17:J17)</f>
        <v>2167.7000000000003</v>
      </c>
      <c r="K18" s="18"/>
    </row>
    <row r="19" spans="1:11" ht="22.5" outlineLevel="2" x14ac:dyDescent="0.25">
      <c r="A19" s="19">
        <v>88</v>
      </c>
      <c r="B19" s="20">
        <v>43685</v>
      </c>
      <c r="C19" s="19" t="s">
        <v>50</v>
      </c>
      <c r="D19" s="19" t="s">
        <v>14</v>
      </c>
      <c r="E19" s="19" t="s">
        <v>35</v>
      </c>
      <c r="F19" s="21">
        <v>43682.697916666664</v>
      </c>
      <c r="G19" s="21">
        <v>43686.909722222219</v>
      </c>
      <c r="H19" s="19" t="s">
        <v>51</v>
      </c>
      <c r="I19" s="19" t="s">
        <v>52</v>
      </c>
      <c r="J19" s="22">
        <v>2142.36</v>
      </c>
      <c r="K19" s="23" t="s">
        <v>43</v>
      </c>
    </row>
    <row r="20" spans="1:11" outlineLevel="1" x14ac:dyDescent="0.25">
      <c r="A20" s="12"/>
      <c r="B20" s="13"/>
      <c r="C20" s="14" t="s">
        <v>53</v>
      </c>
      <c r="D20" s="15"/>
      <c r="E20" s="15"/>
      <c r="F20" s="16"/>
      <c r="G20" s="16"/>
      <c r="H20" s="15"/>
      <c r="I20" s="15"/>
      <c r="J20" s="17">
        <f>SUBTOTAL(9,J19:J19)</f>
        <v>2142.36</v>
      </c>
      <c r="K20" s="18"/>
    </row>
    <row r="21" spans="1:11" ht="22.5" outlineLevel="2" x14ac:dyDescent="0.25">
      <c r="A21" s="19">
        <v>78</v>
      </c>
      <c r="B21" s="20">
        <v>43685</v>
      </c>
      <c r="C21" s="19" t="s">
        <v>54</v>
      </c>
      <c r="D21" s="19" t="s">
        <v>14</v>
      </c>
      <c r="E21" s="19" t="s">
        <v>55</v>
      </c>
      <c r="F21" s="21">
        <v>43668.725694444445</v>
      </c>
      <c r="G21" s="21">
        <v>43671.454861111109</v>
      </c>
      <c r="H21" s="19" t="s">
        <v>56</v>
      </c>
      <c r="I21" s="19" t="s">
        <v>57</v>
      </c>
      <c r="J21" s="22">
        <v>2793.69</v>
      </c>
      <c r="K21" s="23" t="s">
        <v>28</v>
      </c>
    </row>
    <row r="22" spans="1:11" ht="22.5" outlineLevel="2" x14ac:dyDescent="0.25">
      <c r="A22" s="6">
        <v>79</v>
      </c>
      <c r="B22" s="7">
        <v>43685</v>
      </c>
      <c r="C22" s="6" t="s">
        <v>54</v>
      </c>
      <c r="D22" s="6" t="s">
        <v>14</v>
      </c>
      <c r="E22" s="6" t="s">
        <v>58</v>
      </c>
      <c r="F22" s="8">
        <v>43669.875</v>
      </c>
      <c r="G22" s="8" t="s">
        <v>59</v>
      </c>
      <c r="H22" s="6" t="s">
        <v>20</v>
      </c>
      <c r="I22" s="6" t="s">
        <v>60</v>
      </c>
      <c r="J22" s="9">
        <v>1396.75</v>
      </c>
      <c r="K22" s="10" t="s">
        <v>61</v>
      </c>
    </row>
    <row r="23" spans="1:11" outlineLevel="1" x14ac:dyDescent="0.25">
      <c r="A23" s="12"/>
      <c r="B23" s="13"/>
      <c r="C23" s="14" t="s">
        <v>62</v>
      </c>
      <c r="D23" s="15"/>
      <c r="E23" s="15"/>
      <c r="F23" s="16"/>
      <c r="G23" s="16"/>
      <c r="H23" s="15"/>
      <c r="I23" s="15"/>
      <c r="J23" s="17">
        <f>SUBTOTAL(9,J21:J22)</f>
        <v>4190.4400000000005</v>
      </c>
      <c r="K23" s="18"/>
    </row>
    <row r="24" spans="1:11" ht="22.5" outlineLevel="2" x14ac:dyDescent="0.25">
      <c r="A24" s="19">
        <v>75</v>
      </c>
      <c r="B24" s="20">
        <v>43685</v>
      </c>
      <c r="C24" s="19" t="s">
        <v>63</v>
      </c>
      <c r="D24" s="19" t="s">
        <v>14</v>
      </c>
      <c r="E24" s="19" t="s">
        <v>25</v>
      </c>
      <c r="F24" s="21">
        <v>43668.795138888891</v>
      </c>
      <c r="G24" s="21">
        <v>43670.927083333336</v>
      </c>
      <c r="H24" s="19" t="s">
        <v>31</v>
      </c>
      <c r="I24" s="19" t="s">
        <v>64</v>
      </c>
      <c r="J24" s="22">
        <v>1682.03</v>
      </c>
      <c r="K24" s="23" t="s">
        <v>28</v>
      </c>
    </row>
    <row r="25" spans="1:11" outlineLevel="1" x14ac:dyDescent="0.25">
      <c r="A25" s="12"/>
      <c r="B25" s="13"/>
      <c r="C25" s="14" t="s">
        <v>65</v>
      </c>
      <c r="D25" s="15"/>
      <c r="E25" s="15"/>
      <c r="F25" s="16"/>
      <c r="G25" s="16"/>
      <c r="H25" s="15"/>
      <c r="I25" s="15"/>
      <c r="J25" s="17">
        <f>SUBTOTAL(9,J24:J24)</f>
        <v>1682.03</v>
      </c>
      <c r="K25" s="18"/>
    </row>
    <row r="26" spans="1:11" x14ac:dyDescent="0.25">
      <c r="A26" s="12"/>
      <c r="B26" s="13"/>
      <c r="C26" s="24" t="s">
        <v>66</v>
      </c>
      <c r="D26" s="15"/>
      <c r="E26" s="15"/>
      <c r="F26" s="16"/>
      <c r="G26" s="16"/>
      <c r="H26" s="15"/>
      <c r="I26" s="15"/>
      <c r="J26" s="17">
        <f>SUBTOTAL(9,J6:J24)</f>
        <v>18252.190000000002</v>
      </c>
      <c r="K26" s="18"/>
    </row>
    <row r="27" spans="1:11" x14ac:dyDescent="0.25">
      <c r="A27" s="25"/>
      <c r="B27" s="26"/>
      <c r="C27" s="27"/>
      <c r="D27" s="27"/>
      <c r="E27" s="28"/>
      <c r="F27" s="28"/>
      <c r="G27" s="28"/>
      <c r="H27" s="28"/>
      <c r="I27" s="28"/>
      <c r="J27" s="28"/>
      <c r="K27" s="28"/>
    </row>
    <row r="28" spans="1:11" x14ac:dyDescent="0.25">
      <c r="A28" s="25"/>
      <c r="B28" s="26"/>
      <c r="C28" s="27"/>
      <c r="D28" s="27"/>
      <c r="E28" s="28"/>
      <c r="F28" s="28"/>
      <c r="G28" s="28"/>
      <c r="H28" s="28"/>
      <c r="I28" s="28"/>
      <c r="J28" s="28"/>
      <c r="K28" s="28"/>
    </row>
    <row r="29" spans="1:11" x14ac:dyDescent="0.25">
      <c r="A29" s="34" t="s">
        <v>67</v>
      </c>
      <c r="B29" s="35"/>
      <c r="C29" s="35"/>
      <c r="D29" s="35"/>
      <c r="E29" s="35"/>
      <c r="F29" s="35"/>
      <c r="G29" s="35"/>
      <c r="H29" s="35"/>
      <c r="I29" s="35"/>
      <c r="J29" s="35"/>
      <c r="K29" s="36"/>
    </row>
    <row r="30" spans="1:11" hidden="1" x14ac:dyDescent="0.25"/>
    <row r="31" spans="1:11" ht="22.5" x14ac:dyDescent="0.25">
      <c r="A31" s="2" t="s">
        <v>2</v>
      </c>
      <c r="B31" s="3" t="s">
        <v>3</v>
      </c>
      <c r="C31" s="2" t="s">
        <v>4</v>
      </c>
      <c r="D31" s="2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5" t="s">
        <v>11</v>
      </c>
      <c r="K31" s="3" t="s">
        <v>68</v>
      </c>
    </row>
    <row r="32" spans="1:11" ht="22.5" outlineLevel="2" x14ac:dyDescent="0.25">
      <c r="A32" s="6">
        <v>70</v>
      </c>
      <c r="B32" s="7">
        <v>43685</v>
      </c>
      <c r="C32" s="6" t="s">
        <v>69</v>
      </c>
      <c r="D32" s="6" t="s">
        <v>70</v>
      </c>
      <c r="E32" s="6" t="s">
        <v>15</v>
      </c>
      <c r="F32" s="8">
        <v>43684.756944444445</v>
      </c>
      <c r="G32" s="8">
        <v>43686.75</v>
      </c>
      <c r="H32" s="6" t="s">
        <v>16</v>
      </c>
      <c r="I32" s="6" t="s">
        <v>71</v>
      </c>
      <c r="J32" s="9">
        <v>1658.37</v>
      </c>
      <c r="K32" s="10" t="s">
        <v>18</v>
      </c>
    </row>
    <row r="33" spans="1:11" outlineLevel="1" x14ac:dyDescent="0.25">
      <c r="A33" s="12"/>
      <c r="B33" s="13"/>
      <c r="C33" s="14" t="s">
        <v>72</v>
      </c>
      <c r="D33" s="15"/>
      <c r="E33" s="15"/>
      <c r="F33" s="16"/>
      <c r="G33" s="16"/>
      <c r="H33" s="15"/>
      <c r="I33" s="15"/>
      <c r="J33" s="17">
        <f>SUBTOTAL(9,J32:J32)</f>
        <v>1658.37</v>
      </c>
      <c r="K33" s="18"/>
    </row>
    <row r="34" spans="1:11" ht="22.5" outlineLevel="2" x14ac:dyDescent="0.25">
      <c r="A34" s="19">
        <v>83</v>
      </c>
      <c r="B34" s="20">
        <v>43685</v>
      </c>
      <c r="C34" s="19" t="s">
        <v>73</v>
      </c>
      <c r="D34" s="19" t="s">
        <v>74</v>
      </c>
      <c r="E34" s="19" t="s">
        <v>19</v>
      </c>
      <c r="F34" s="21">
        <v>43697.25</v>
      </c>
      <c r="G34" s="21">
        <v>43702.947916666664</v>
      </c>
      <c r="H34" s="19" t="s">
        <v>20</v>
      </c>
      <c r="I34" s="19" t="s">
        <v>75</v>
      </c>
      <c r="J34" s="22">
        <v>339.77</v>
      </c>
      <c r="K34" s="23" t="s">
        <v>76</v>
      </c>
    </row>
    <row r="35" spans="1:11" ht="22.5" outlineLevel="2" x14ac:dyDescent="0.25">
      <c r="A35" s="6">
        <v>86</v>
      </c>
      <c r="B35" s="7">
        <v>43685</v>
      </c>
      <c r="C35" s="6" t="s">
        <v>73</v>
      </c>
      <c r="D35" s="6" t="s">
        <v>74</v>
      </c>
      <c r="E35" s="6" t="s">
        <v>77</v>
      </c>
      <c r="F35" s="8">
        <v>43678.902777777781</v>
      </c>
      <c r="G35" s="8">
        <v>43681.815972222219</v>
      </c>
      <c r="H35" s="6" t="s">
        <v>56</v>
      </c>
      <c r="I35" s="6" t="s">
        <v>78</v>
      </c>
      <c r="J35" s="9">
        <v>869.46</v>
      </c>
      <c r="K35" s="10" t="s">
        <v>79</v>
      </c>
    </row>
    <row r="36" spans="1:11" outlineLevel="1" x14ac:dyDescent="0.25">
      <c r="A36" s="12"/>
      <c r="B36" s="13"/>
      <c r="C36" s="14" t="s">
        <v>80</v>
      </c>
      <c r="D36" s="15"/>
      <c r="E36" s="15"/>
      <c r="F36" s="16"/>
      <c r="G36" s="16"/>
      <c r="H36" s="15"/>
      <c r="I36" s="15"/>
      <c r="J36" s="17">
        <f>SUBTOTAL(9,J34:J35)</f>
        <v>1209.23</v>
      </c>
      <c r="K36" s="18"/>
    </row>
    <row r="37" spans="1:11" ht="22.5" outlineLevel="2" x14ac:dyDescent="0.25">
      <c r="A37" s="19">
        <v>73</v>
      </c>
      <c r="B37" s="20">
        <v>43685</v>
      </c>
      <c r="C37" s="19" t="s">
        <v>81</v>
      </c>
      <c r="D37" s="19" t="s">
        <v>74</v>
      </c>
      <c r="E37" s="19" t="s">
        <v>82</v>
      </c>
      <c r="F37" s="21">
        <v>43668.277777777781</v>
      </c>
      <c r="G37" s="21" t="s">
        <v>59</v>
      </c>
      <c r="H37" s="19" t="s">
        <v>36</v>
      </c>
      <c r="I37" s="19" t="s">
        <v>83</v>
      </c>
      <c r="J37" s="22">
        <v>922.17</v>
      </c>
      <c r="K37" s="23" t="s">
        <v>28</v>
      </c>
    </row>
    <row r="38" spans="1:11" ht="22.5" outlineLevel="2" x14ac:dyDescent="0.25">
      <c r="A38" s="6">
        <v>91</v>
      </c>
      <c r="B38" s="7">
        <v>43685</v>
      </c>
      <c r="C38" s="6" t="s">
        <v>81</v>
      </c>
      <c r="D38" s="6" t="s">
        <v>74</v>
      </c>
      <c r="E38" s="6" t="s">
        <v>84</v>
      </c>
      <c r="F38" s="8" t="s">
        <v>59</v>
      </c>
      <c r="G38" s="8">
        <v>43700.774305555555</v>
      </c>
      <c r="H38" s="6" t="s">
        <v>36</v>
      </c>
      <c r="I38" s="6" t="s">
        <v>85</v>
      </c>
      <c r="J38" s="9">
        <v>1330.49</v>
      </c>
      <c r="K38" s="10" t="s">
        <v>86</v>
      </c>
    </row>
    <row r="39" spans="1:11" ht="56.25" outlineLevel="2" x14ac:dyDescent="0.25">
      <c r="A39" s="6">
        <v>74</v>
      </c>
      <c r="B39" s="7">
        <v>43685</v>
      </c>
      <c r="C39" s="6" t="s">
        <v>81</v>
      </c>
      <c r="D39" s="6" t="s">
        <v>74</v>
      </c>
      <c r="E39" s="6" t="s">
        <v>87</v>
      </c>
      <c r="F39" s="8">
        <v>43671.631944444445</v>
      </c>
      <c r="G39" s="8">
        <v>43672.708333333336</v>
      </c>
      <c r="H39" s="6" t="s">
        <v>20</v>
      </c>
      <c r="I39" s="6" t="s">
        <v>88</v>
      </c>
      <c r="J39" s="9">
        <v>1275.7</v>
      </c>
      <c r="K39" s="10" t="s">
        <v>89</v>
      </c>
    </row>
    <row r="40" spans="1:11" ht="22.5" outlineLevel="2" x14ac:dyDescent="0.25">
      <c r="A40" s="6">
        <v>90</v>
      </c>
      <c r="B40" s="7">
        <v>43685</v>
      </c>
      <c r="C40" s="6" t="s">
        <v>81</v>
      </c>
      <c r="D40" s="6" t="s">
        <v>74</v>
      </c>
      <c r="E40" s="6" t="s">
        <v>90</v>
      </c>
      <c r="F40" s="8">
        <v>43698.3125</v>
      </c>
      <c r="G40" s="8" t="s">
        <v>59</v>
      </c>
      <c r="H40" s="6" t="s">
        <v>20</v>
      </c>
      <c r="I40" s="6" t="s">
        <v>91</v>
      </c>
      <c r="J40" s="9">
        <v>710.79</v>
      </c>
      <c r="K40" s="10" t="s">
        <v>86</v>
      </c>
    </row>
    <row r="41" spans="1:11" ht="33.75" outlineLevel="2" x14ac:dyDescent="0.25">
      <c r="A41" s="6">
        <v>82</v>
      </c>
      <c r="B41" s="7">
        <v>43685</v>
      </c>
      <c r="C41" s="6" t="s">
        <v>81</v>
      </c>
      <c r="D41" s="6" t="s">
        <v>74</v>
      </c>
      <c r="E41" s="6" t="s">
        <v>92</v>
      </c>
      <c r="F41" s="8">
        <v>43697.263888888891</v>
      </c>
      <c r="G41" s="8">
        <v>43698.677083333336</v>
      </c>
      <c r="H41" s="6" t="s">
        <v>56</v>
      </c>
      <c r="I41" s="6" t="s">
        <v>93</v>
      </c>
      <c r="J41" s="9">
        <v>599.56999999999994</v>
      </c>
      <c r="K41" s="10" t="s">
        <v>94</v>
      </c>
    </row>
    <row r="42" spans="1:11" outlineLevel="1" x14ac:dyDescent="0.25">
      <c r="A42" s="12"/>
      <c r="B42" s="13"/>
      <c r="C42" s="14" t="s">
        <v>95</v>
      </c>
      <c r="D42" s="15"/>
      <c r="E42" s="15"/>
      <c r="F42" s="16"/>
      <c r="G42" s="16"/>
      <c r="H42" s="15"/>
      <c r="I42" s="15"/>
      <c r="J42" s="17">
        <f>SUBTOTAL(9,J37:J41)</f>
        <v>4838.7199999999993</v>
      </c>
      <c r="K42" s="18"/>
    </row>
    <row r="43" spans="1:11" ht="22.5" outlineLevel="2" x14ac:dyDescent="0.25">
      <c r="A43" s="19">
        <v>72</v>
      </c>
      <c r="B43" s="20">
        <v>43685</v>
      </c>
      <c r="C43" s="19" t="s">
        <v>96</v>
      </c>
      <c r="D43" s="19" t="s">
        <v>74</v>
      </c>
      <c r="E43" s="19" t="s">
        <v>97</v>
      </c>
      <c r="F43" s="21">
        <v>43668.795138888891</v>
      </c>
      <c r="G43" s="21">
        <v>43670.899305555555</v>
      </c>
      <c r="H43" s="19" t="s">
        <v>16</v>
      </c>
      <c r="I43" s="19" t="s">
        <v>98</v>
      </c>
      <c r="J43" s="22">
        <v>1582.93</v>
      </c>
      <c r="K43" s="23" t="s">
        <v>28</v>
      </c>
    </row>
    <row r="44" spans="1:11" outlineLevel="1" x14ac:dyDescent="0.25">
      <c r="A44" s="12"/>
      <c r="B44" s="13"/>
      <c r="C44" s="14" t="s">
        <v>99</v>
      </c>
      <c r="D44" s="15"/>
      <c r="E44" s="15"/>
      <c r="F44" s="16"/>
      <c r="G44" s="16"/>
      <c r="H44" s="15"/>
      <c r="I44" s="15"/>
      <c r="J44" s="17">
        <f>SUBTOTAL(9,J43:J43)</f>
        <v>1582.93</v>
      </c>
      <c r="K44" s="18"/>
    </row>
    <row r="45" spans="1:11" ht="22.5" outlineLevel="2" x14ac:dyDescent="0.25">
      <c r="A45" s="19">
        <v>69</v>
      </c>
      <c r="B45" s="20">
        <v>43685</v>
      </c>
      <c r="C45" s="19" t="s">
        <v>100</v>
      </c>
      <c r="D45" s="19" t="s">
        <v>74</v>
      </c>
      <c r="E45" s="19" t="s">
        <v>101</v>
      </c>
      <c r="F45" s="21">
        <v>43656.770833333336</v>
      </c>
      <c r="G45" s="21" t="s">
        <v>59</v>
      </c>
      <c r="H45" s="19" t="s">
        <v>16</v>
      </c>
      <c r="I45" s="19" t="s">
        <v>102</v>
      </c>
      <c r="J45" s="22">
        <v>407.78999999999996</v>
      </c>
      <c r="K45" s="23" t="s">
        <v>103</v>
      </c>
    </row>
    <row r="46" spans="1:11" ht="22.5" outlineLevel="2" x14ac:dyDescent="0.25">
      <c r="A46" s="6">
        <v>85</v>
      </c>
      <c r="B46" s="7">
        <v>43685</v>
      </c>
      <c r="C46" s="6" t="s">
        <v>100</v>
      </c>
      <c r="D46" s="6" t="s">
        <v>74</v>
      </c>
      <c r="E46" s="6" t="s">
        <v>104</v>
      </c>
      <c r="F46" s="8">
        <v>43676.25</v>
      </c>
      <c r="G46" s="8" t="s">
        <v>59</v>
      </c>
      <c r="H46" s="6" t="s">
        <v>26</v>
      </c>
      <c r="I46" s="6" t="s">
        <v>105</v>
      </c>
      <c r="J46" s="9">
        <v>450.97999999999996</v>
      </c>
      <c r="K46" s="10" t="s">
        <v>106</v>
      </c>
    </row>
    <row r="47" spans="1:11" outlineLevel="1" x14ac:dyDescent="0.25">
      <c r="A47" s="12"/>
      <c r="B47" s="13"/>
      <c r="C47" s="14" t="s">
        <v>107</v>
      </c>
      <c r="D47" s="15"/>
      <c r="E47" s="15"/>
      <c r="F47" s="16"/>
      <c r="G47" s="16"/>
      <c r="H47" s="15"/>
      <c r="I47" s="15"/>
      <c r="J47" s="17">
        <f>SUBTOTAL(9,J45:J46)</f>
        <v>858.77</v>
      </c>
      <c r="K47" s="18"/>
    </row>
    <row r="48" spans="1:11" ht="22.5" outlineLevel="2" x14ac:dyDescent="0.25">
      <c r="A48" s="19">
        <v>84</v>
      </c>
      <c r="B48" s="20">
        <v>43685</v>
      </c>
      <c r="C48" s="19" t="s">
        <v>108</v>
      </c>
      <c r="D48" s="19" t="s">
        <v>74</v>
      </c>
      <c r="E48" s="19" t="s">
        <v>19</v>
      </c>
      <c r="F48" s="21">
        <v>43697.25</v>
      </c>
      <c r="G48" s="21">
        <v>43700.947916666664</v>
      </c>
      <c r="H48" s="19" t="s">
        <v>31</v>
      </c>
      <c r="I48" s="19" t="s">
        <v>109</v>
      </c>
      <c r="J48" s="22">
        <v>339.77</v>
      </c>
      <c r="K48" s="23" t="s">
        <v>110</v>
      </c>
    </row>
    <row r="49" spans="1:11" outlineLevel="1" x14ac:dyDescent="0.25">
      <c r="A49" s="12"/>
      <c r="B49" s="13"/>
      <c r="C49" s="14" t="s">
        <v>111</v>
      </c>
      <c r="D49" s="15"/>
      <c r="E49" s="15"/>
      <c r="F49" s="16"/>
      <c r="G49" s="16"/>
      <c r="H49" s="15"/>
      <c r="I49" s="15"/>
      <c r="J49" s="17">
        <f>SUBTOTAL(9,J48:J48)</f>
        <v>339.77</v>
      </c>
      <c r="K49" s="18"/>
    </row>
    <row r="50" spans="1:11" x14ac:dyDescent="0.25">
      <c r="A50" s="12"/>
      <c r="B50" s="13"/>
      <c r="C50" s="24" t="s">
        <v>112</v>
      </c>
      <c r="D50" s="15"/>
      <c r="E50" s="15"/>
      <c r="F50" s="16"/>
      <c r="G50" s="16"/>
      <c r="H50" s="15"/>
      <c r="I50" s="15"/>
      <c r="J50" s="17">
        <f>SUBTOTAL(9,J32:J48)</f>
        <v>10487.79</v>
      </c>
      <c r="K50" s="18"/>
    </row>
    <row r="53" spans="1:11" x14ac:dyDescent="0.25">
      <c r="A53" s="33" t="s">
        <v>113</v>
      </c>
      <c r="B53" s="33"/>
      <c r="C53" s="33"/>
      <c r="D53" s="33"/>
      <c r="E53" s="33"/>
      <c r="F53" s="33"/>
    </row>
    <row r="54" spans="1:11" x14ac:dyDescent="0.25">
      <c r="A54" s="29"/>
      <c r="B54" s="30"/>
      <c r="C54" s="30"/>
      <c r="D54" s="30"/>
      <c r="E54" s="24" t="s">
        <v>66</v>
      </c>
      <c r="F54" s="31">
        <f>J26</f>
        <v>18252.190000000002</v>
      </c>
    </row>
    <row r="55" spans="1:11" x14ac:dyDescent="0.25">
      <c r="A55" s="29"/>
      <c r="B55" s="30"/>
      <c r="C55" s="30"/>
      <c r="D55" s="30"/>
      <c r="E55" s="24" t="s">
        <v>112</v>
      </c>
      <c r="F55" s="31">
        <f>J50</f>
        <v>10487.79</v>
      </c>
    </row>
    <row r="56" spans="1:11" x14ac:dyDescent="0.25">
      <c r="A56" s="29"/>
      <c r="B56" s="30"/>
      <c r="C56" s="30"/>
      <c r="D56" s="30"/>
      <c r="E56" s="24" t="s">
        <v>114</v>
      </c>
      <c r="F56" s="31">
        <f t="shared" ref="F56" si="0">SUM(F54:F55)</f>
        <v>28739.980000000003</v>
      </c>
    </row>
    <row r="58" spans="1:11" x14ac:dyDescent="0.25">
      <c r="A58" s="32" t="s">
        <v>115</v>
      </c>
    </row>
  </sheetData>
  <mergeCells count="4">
    <mergeCell ref="A2:K2"/>
    <mergeCell ref="A3:K3"/>
    <mergeCell ref="A29:K29"/>
    <mergeCell ref="A53:F53"/>
  </mergeCells>
  <conditionalFormatting sqref="A27:I28">
    <cfRule type="expression" dxfId="6" priority="13">
      <formula>OR(#REF!="",AND(#REF!&lt;&gt;"",#REF!=""))</formula>
    </cfRule>
  </conditionalFormatting>
  <conditionalFormatting sqref="A27:I28">
    <cfRule type="expression" priority="14">
      <formula>OR(#REF!="",AND(#REF!&lt;&gt;"",#REF!=""))</formula>
    </cfRule>
  </conditionalFormatting>
  <conditionalFormatting sqref="K27:K28">
    <cfRule type="expression" dxfId="5" priority="11">
      <formula>OR(#REF!="",AND(#REF!&lt;&gt;"",#REF!=""))</formula>
    </cfRule>
  </conditionalFormatting>
  <conditionalFormatting sqref="K27:K28">
    <cfRule type="expression" priority="12">
      <formula>OR(#REF!="",AND(#REF!&lt;&gt;"",#REF!=""))</formula>
    </cfRule>
  </conditionalFormatting>
  <conditionalFormatting sqref="A54:E56">
    <cfRule type="expression" dxfId="4" priority="9">
      <formula>OR(#REF!="",AND(#REF!&lt;&gt;"",#REF!=""))</formula>
    </cfRule>
  </conditionalFormatting>
  <conditionalFormatting sqref="A54:E56">
    <cfRule type="expression" priority="10">
      <formula>OR(#REF!="",AND(#REF!&lt;&gt;"",#REF!=""))</formula>
    </cfRule>
  </conditionalFormatting>
  <conditionalFormatting sqref="F56 F54">
    <cfRule type="expression" dxfId="3" priority="7">
      <formula>OR(#REF!="",AND(#REF!&lt;&gt;"",#REF!=""))</formula>
    </cfRule>
  </conditionalFormatting>
  <conditionalFormatting sqref="F56 F54">
    <cfRule type="expression" priority="8">
      <formula>OR(#REF!="",AND(#REF!&lt;&gt;"",#REF!=""))</formula>
    </cfRule>
  </conditionalFormatting>
  <conditionalFormatting sqref="F55">
    <cfRule type="expression" dxfId="2" priority="5">
      <formula>OR(#REF!="",AND(#REF!&lt;&gt;"",#REF!=""))</formula>
    </cfRule>
  </conditionalFormatting>
  <conditionalFormatting sqref="F55">
    <cfRule type="expression" priority="6">
      <formula>OR(#REF!="",AND(#REF!&lt;&gt;"",#REF!=""))</formula>
    </cfRule>
  </conditionalFormatting>
  <conditionalFormatting sqref="C50">
    <cfRule type="expression" dxfId="1" priority="3">
      <formula>OR(#REF!="",AND(#REF!&lt;&gt;"",#REF!=""))</formula>
    </cfRule>
  </conditionalFormatting>
  <conditionalFormatting sqref="C50">
    <cfRule type="expression" priority="4">
      <formula>OR(#REF!="",AND(#REF!&lt;&gt;"",#REF!=""))</formula>
    </cfRule>
  </conditionalFormatting>
  <conditionalFormatting sqref="C26">
    <cfRule type="expression" dxfId="0" priority="1">
      <formula>OR(#REF!="",AND(#REF!&lt;&gt;"",#REF!=""))</formula>
    </cfRule>
  </conditionalFormatting>
  <conditionalFormatting sqref="C2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2019-10-11T19:31:34Z</dcterms:created>
  <dcterms:modified xsi:type="dcterms:W3CDTF">2019-10-11T19:33:31Z</dcterms:modified>
</cp:coreProperties>
</file>