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Viagens\Viagens_2019\"/>
    </mc:Choice>
  </mc:AlternateContent>
  <bookViews>
    <workbookView xWindow="0" yWindow="0" windowWidth="20490" windowHeight="7650"/>
  </bookViews>
  <sheets>
    <sheet name="NO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9" i="1" l="1"/>
  <c r="J57" i="1"/>
  <c r="J54" i="1"/>
  <c r="J51" i="1"/>
  <c r="J49" i="1"/>
  <c r="J46" i="1"/>
  <c r="J44" i="1"/>
  <c r="J41" i="1"/>
  <c r="J39" i="1"/>
  <c r="J60" i="1" s="1"/>
  <c r="F65" i="1" s="1"/>
  <c r="J31" i="1"/>
  <c r="J29" i="1"/>
  <c r="J26" i="1"/>
  <c r="J24" i="1"/>
  <c r="J22" i="1"/>
  <c r="J19" i="1"/>
  <c r="J16" i="1"/>
  <c r="J13" i="1"/>
  <c r="J10" i="1"/>
  <c r="J8" i="1"/>
  <c r="J32" i="1" s="1"/>
  <c r="F64" i="1" s="1"/>
  <c r="F66" i="1" s="1"/>
</calcChain>
</file>

<file path=xl/sharedStrings.xml><?xml version="1.0" encoding="utf-8"?>
<sst xmlns="http://schemas.openxmlformats.org/spreadsheetml/2006/main" count="242" uniqueCount="127">
  <si>
    <t>PASSAGENS AÉREAS - NOVEMBRO/2019</t>
  </si>
  <si>
    <t>FUNCIONÁRIOS</t>
  </si>
  <si>
    <t>Nº</t>
  </si>
  <si>
    <t>Data
Liquidação</t>
  </si>
  <si>
    <t>Nome</t>
  </si>
  <si>
    <t>CARGO</t>
  </si>
  <si>
    <t>Locais de Origem e Destino</t>
  </si>
  <si>
    <t>Data de Ida</t>
  </si>
  <si>
    <t>Data de Retorno</t>
  </si>
  <si>
    <t>Empresa</t>
  </si>
  <si>
    <t>Localizador</t>
  </si>
  <si>
    <t xml:space="preserve">TOTAL </t>
  </si>
  <si>
    <t xml:space="preserve">Descrição </t>
  </si>
  <si>
    <t>Alexandre Junckes Jacques</t>
  </si>
  <si>
    <t>Empregado</t>
  </si>
  <si>
    <t>Florianópolis &lt;- Brasília</t>
  </si>
  <si>
    <t>-</t>
  </si>
  <si>
    <t>Latam</t>
  </si>
  <si>
    <t>ETJKDJ</t>
  </si>
  <si>
    <t>06 a 08/11 08h30min 18h - V Encontro de Contadores e Gestores Financeiros do CAU</t>
  </si>
  <si>
    <t>Florianópolis -&gt; Brasília</t>
  </si>
  <si>
    <t>Azul</t>
  </si>
  <si>
    <t>E9SHJY</t>
  </si>
  <si>
    <t>Alexandre Junckes Jacques Total</t>
  </si>
  <si>
    <t>Antonio Couto Nunes</t>
  </si>
  <si>
    <t>Florianópolis -&gt; Rio de Janeiro (GIG) -&gt; São Paulo (CGH) -&gt; Florianópolis</t>
  </si>
  <si>
    <t>25/11 14:45
27/11 21:10</t>
  </si>
  <si>
    <t>Gol</t>
  </si>
  <si>
    <t>ENW9PQ</t>
  </si>
  <si>
    <t xml:space="preserve">25 a 27/11 17h 18h30min - Seminário Nacional de Assistência Técnica Para Habitação de Interesse Social;
28 a 30/11 19h 18h - ARCHInexos 1º Seminário Internacional de Valorização e Desenvolvimento Profissional: “Nexos e Fluxos em Arquitetura e Urbanismo” </t>
  </si>
  <si>
    <t>Antonio Couto Nunes Total</t>
  </si>
  <si>
    <t>Filipe Lima Rockenbach</t>
  </si>
  <si>
    <t xml:space="preserve">  Latam  </t>
  </si>
  <si>
    <t>FEHEDF</t>
  </si>
  <si>
    <t>06 a 07/11 08h30min 18h - V Encontro de Contadores e Gestores Financeiros do CAU</t>
  </si>
  <si>
    <t xml:space="preserve">  Azul  </t>
  </si>
  <si>
    <t>Filipe Lima Rockenbach Total</t>
  </si>
  <si>
    <t>Fillipe Douglas Maia</t>
  </si>
  <si>
    <t xml:space="preserve"> Latam </t>
  </si>
  <si>
    <t xml:space="preserve"> Azul </t>
  </si>
  <si>
    <t>Fillipe Douglas Maia Total</t>
  </si>
  <si>
    <t>Isabela Souza de Borba</t>
  </si>
  <si>
    <t>Florianópolis &lt;-&gt; Brasília</t>
  </si>
  <si>
    <t>GTTUKD</t>
  </si>
  <si>
    <t>24 e 25/10 09h 18h - 8º Treinamento Técnico para as assessorias das Comissões de Ética e Disciplina dos CAU/UF</t>
  </si>
  <si>
    <t>CUVQHJ</t>
  </si>
  <si>
    <t xml:space="preserve">30/10 09h 18h - Seminário Legislativo do CAU
31/10 e 01/11 09h 18h - Encontro Nacional de Advogados dos Conselhos de Arquitetura e Urbanismo </t>
  </si>
  <si>
    <t>Isabela Souza de Borba Total</t>
  </si>
  <si>
    <t>Lilian Arrussul Jacques</t>
  </si>
  <si>
    <t>BLFHAS</t>
  </si>
  <si>
    <t>22/10 e 23/10 08h30min 18h - 4º Seminário Técnico do CSC do CAU/BR</t>
  </si>
  <si>
    <t>DQFTWX</t>
  </si>
  <si>
    <t>Lilian Arrussul Jacques Total</t>
  </si>
  <si>
    <t>Lilian Laudina Caovilla</t>
  </si>
  <si>
    <t>Chapecó &lt;-&gt; Florianópolis</t>
  </si>
  <si>
    <t>JFRJRW</t>
  </si>
  <si>
    <t xml:space="preserve">28/10 13h30min 18h - Reunião Presencial GERFISC
29/10 08h30min 12h30min - Reunião Presencial GERFISC </t>
  </si>
  <si>
    <t>Lilian Laudina Caovilla Total</t>
  </si>
  <si>
    <t>Mayara Regina de Souza</t>
  </si>
  <si>
    <t>IGFPYS</t>
  </si>
  <si>
    <t>Mayara Regina de Souza Total</t>
  </si>
  <si>
    <t>Rodrigo David Barros Silva</t>
  </si>
  <si>
    <t>IIBKLC</t>
  </si>
  <si>
    <t>RQNLPK</t>
  </si>
  <si>
    <t>Rodrigo David Barros Silva Total</t>
  </si>
  <si>
    <t>Wilson Molin Junior</t>
  </si>
  <si>
    <t>Brasília &lt;-&gt; Florianópolis</t>
  </si>
  <si>
    <t>HWNTLF</t>
  </si>
  <si>
    <t>Wilson Molin Junior Total</t>
  </si>
  <si>
    <t>Total - Funcionários</t>
  </si>
  <si>
    <t>CONSELHEIROS/CONVIDADOS</t>
  </si>
  <si>
    <t>Descrição</t>
  </si>
  <si>
    <t>António Miguel Lopes de Sousa</t>
  </si>
  <si>
    <t>Convidado</t>
  </si>
  <si>
    <t>São Paulo (CGH) &lt;-&gt; Navegatntes</t>
  </si>
  <si>
    <t>QKTSJM</t>
  </si>
  <si>
    <t>19/11 08h30min 18h15min - Evento Cidade: Patrimônio de todos – as oportunidades e responsabilidades na Preservação do Patrimônio Cultural</t>
  </si>
  <si>
    <t>António Miguel Lopes de Sousa Total</t>
  </si>
  <si>
    <t>Carlos Alexandre Vieira Lopes</t>
  </si>
  <si>
    <t>Florianópolis &lt;-&gt; Porto Alegre</t>
  </si>
  <si>
    <t>SCPJNS</t>
  </si>
  <si>
    <t>09/10 14h 18h - 1º Encontro do CEAU</t>
  </si>
  <si>
    <t>Carlos Alexandre Vieira Lopes Total</t>
  </si>
  <si>
    <t>Daniela Pareja Garcia Sarmento</t>
  </si>
  <si>
    <t>Conselheiro</t>
  </si>
  <si>
    <t>Navegantes -&gt; Goiania</t>
  </si>
  <si>
    <t>JXRVAC</t>
  </si>
  <si>
    <t>21/11 9h 18h - Futuro da Profissão de arquitetura e Urbanismo - SEBRAE Goiás;
22/11 9h 18h -8ª Reunião do Fórum dos Presidentes - Hotel Oitis - Goiânia</t>
  </si>
  <si>
    <t>Navegantes &lt;- Goiania</t>
  </si>
  <si>
    <t>JJ5QSN</t>
  </si>
  <si>
    <t>Daniela Pareja Garcia Sarmento Total</t>
  </si>
  <si>
    <t>Eliete de Pinho Araujo</t>
  </si>
  <si>
    <t>VHBGUJ</t>
  </si>
  <si>
    <t>14/10 08h30min - Seminário de Arquitetura em Saúde: Prevenção e Controle de Infecções</t>
  </si>
  <si>
    <t>Eliete de Pinho Araujo Total</t>
  </si>
  <si>
    <t xml:space="preserve">Fernando Túlio Salva Rocha Franco </t>
  </si>
  <si>
    <t>São Paulo (CGH) -&gt; Navegatntes</t>
  </si>
  <si>
    <t>SNWQKS</t>
  </si>
  <si>
    <t>São Paulo (CGH) &lt;- Navegatntes</t>
  </si>
  <si>
    <t>CPQ8NK</t>
  </si>
  <si>
    <t>Fernando Túlio Salva Rocha Franco  Total</t>
  </si>
  <si>
    <t>Flávia Bastiani</t>
  </si>
  <si>
    <t>Porto Alegre &lt;-&gt; Florianópolis</t>
  </si>
  <si>
    <t>CKFNPH</t>
  </si>
  <si>
    <t>23/10 19h 21h - Palestra do CAU/SC na CASAcor Florianópois 2019</t>
  </si>
  <si>
    <t>Flávia Bastiani Total</t>
  </si>
  <si>
    <t>Jaqueline Andrade</t>
  </si>
  <si>
    <t>Florianópolis -&gt; Rio de Janeiro (GIG)</t>
  </si>
  <si>
    <t>RL2MPX</t>
  </si>
  <si>
    <t>12 a 15/11 18h 15h - XXXVII ENSEA/XX CONABEA: Desafios do Ensino de Arquitetura e Urbanismo no Século XXI</t>
  </si>
  <si>
    <t>Florianópolis &lt;- Rio de Janeiro (GIG)</t>
  </si>
  <si>
    <t>QCVYMA</t>
  </si>
  <si>
    <t>Jaqueline Andrade Total</t>
  </si>
  <si>
    <t>Maurício Andre Giusti</t>
  </si>
  <si>
    <t>TY6N2Y</t>
  </si>
  <si>
    <t>23/10 09h 18h - 10ª Reunião Ordinária da Comissão de Exercício Profissional - CEP 
24/10 09h 13h - Reunião da Comissão de Seleção dos Projetos do Edital de Chamada Pública nº 01/2019</t>
  </si>
  <si>
    <t>RS1FXH</t>
  </si>
  <si>
    <t>07/11 09h 17h - 6ª Reunião Extraordinária da Comissão de Exercício Profissional - CEP
08/11 08h30min 17h30min - 97ª Reunião Plenária Ordinária do CAU/SC</t>
  </si>
  <si>
    <t>Maurício Andre Giusti Total</t>
  </si>
  <si>
    <t>Silvana Maria Hall</t>
  </si>
  <si>
    <t>WF21GM</t>
  </si>
  <si>
    <t>VOO CANCELADO PELA COMPANHIA</t>
  </si>
  <si>
    <t>Silvana Maria Hall Total</t>
  </si>
  <si>
    <t>Total - Conselheiros e Convidados</t>
  </si>
  <si>
    <t>RESUMO DE NOVEMBRO</t>
  </si>
  <si>
    <t>Total Geral</t>
  </si>
  <si>
    <t>Publicado em 17/01/2020 por Isabella Pereira de Sousa - Assistente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</si>
</sst>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#,##0.00_ ;[Red]\-#,##0.00\ "/>
    <numFmt numFmtId="166" formatCode="dd/mm"/>
    <numFmt numFmtId="167" formatCode="dd/mm\ hh:mm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165" fontId="4" fillId="4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6" fillId="4" borderId="2" xfId="0" applyFont="1" applyFill="1" applyBorder="1" applyAlignment="1">
      <alignment horizontal="right" vertical="center"/>
    </xf>
    <xf numFmtId="166" fontId="6" fillId="4" borderId="3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167" fontId="6" fillId="4" borderId="1" xfId="0" applyNumberFormat="1" applyFont="1" applyFill="1" applyBorder="1" applyAlignment="1">
      <alignment horizontal="center" vertical="center"/>
    </xf>
    <xf numFmtId="4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7" fontId="5" fillId="0" borderId="5" xfId="0" applyNumberFormat="1" applyFont="1" applyFill="1" applyBorder="1" applyAlignment="1">
      <alignment horizontal="center" vertical="center" wrapText="1"/>
    </xf>
    <xf numFmtId="44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165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</cellXfs>
  <cellStyles count="2">
    <cellStyle name="Moeda" xfId="1" builtinId="4"/>
    <cellStyle name="Normal" xfId="0" builtinId="0"/>
  </cellStyles>
  <dxfs count="7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5</xdr:col>
      <xdr:colOff>171451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showGridLines="0" tabSelected="1" zoomScaleNormal="100" workbookViewId="0">
      <selection activeCell="K7" sqref="K7"/>
    </sheetView>
  </sheetViews>
  <sheetFormatPr defaultRowHeight="15" outlineLevelRow="2" x14ac:dyDescent="0.25"/>
  <cols>
    <col min="1" max="1" width="5.7109375" bestFit="1" customWidth="1"/>
    <col min="2" max="2" width="9.7109375" customWidth="1"/>
    <col min="3" max="3" width="17" customWidth="1"/>
    <col min="4" max="4" width="12.42578125" customWidth="1"/>
    <col min="5" max="5" width="14.85546875" bestFit="1" customWidth="1"/>
    <col min="6" max="6" width="9.7109375" bestFit="1" customWidth="1"/>
    <col min="7" max="7" width="10.5703125" bestFit="1" customWidth="1"/>
    <col min="8" max="9" width="10.5703125" customWidth="1"/>
    <col min="10" max="10" width="10.7109375" customWidth="1"/>
    <col min="11" max="11" width="69.5703125" customWidth="1"/>
  </cols>
  <sheetData>
    <row r="1" spans="1:11" ht="57" customHeight="1" x14ac:dyDescent="0.25">
      <c r="E1" s="1"/>
      <c r="F1" s="1"/>
      <c r="G1" s="1"/>
      <c r="H1" s="1"/>
      <c r="I1" s="1"/>
      <c r="J1" s="1"/>
    </row>
    <row r="2" spans="1:1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</row>
    <row r="4" spans="1:11" hidden="1" x14ac:dyDescent="0.25"/>
    <row r="5" spans="1:11" ht="25.5" customHeight="1" x14ac:dyDescent="0.25">
      <c r="A5" s="6" t="s">
        <v>2</v>
      </c>
      <c r="B5" s="7" t="s">
        <v>3</v>
      </c>
      <c r="C5" s="6" t="s">
        <v>4</v>
      </c>
      <c r="D5" s="6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9" t="s">
        <v>11</v>
      </c>
      <c r="K5" s="7" t="s">
        <v>12</v>
      </c>
    </row>
    <row r="6" spans="1:11" s="15" customFormat="1" ht="22.5" outlineLevel="2" x14ac:dyDescent="0.25">
      <c r="A6" s="10">
        <v>149</v>
      </c>
      <c r="B6" s="11">
        <v>44148</v>
      </c>
      <c r="C6" s="10" t="s">
        <v>13</v>
      </c>
      <c r="D6" s="10" t="s">
        <v>14</v>
      </c>
      <c r="E6" s="10" t="s">
        <v>15</v>
      </c>
      <c r="F6" s="12" t="s">
        <v>16</v>
      </c>
      <c r="G6" s="12">
        <v>43778.371527777781</v>
      </c>
      <c r="H6" s="10" t="s">
        <v>17</v>
      </c>
      <c r="I6" s="10" t="s">
        <v>18</v>
      </c>
      <c r="J6" s="13">
        <v>747.44999999999993</v>
      </c>
      <c r="K6" s="14" t="s">
        <v>19</v>
      </c>
    </row>
    <row r="7" spans="1:11" s="15" customFormat="1" ht="22.5" outlineLevel="2" x14ac:dyDescent="0.25">
      <c r="A7" s="10">
        <v>151</v>
      </c>
      <c r="B7" s="11">
        <v>44148</v>
      </c>
      <c r="C7" s="10" t="s">
        <v>13</v>
      </c>
      <c r="D7" s="10" t="s">
        <v>14</v>
      </c>
      <c r="E7" s="10" t="s">
        <v>20</v>
      </c>
      <c r="F7" s="12">
        <v>43774.645833333336</v>
      </c>
      <c r="G7" s="12" t="s">
        <v>16</v>
      </c>
      <c r="H7" s="10" t="s">
        <v>21</v>
      </c>
      <c r="I7" s="10" t="s">
        <v>22</v>
      </c>
      <c r="J7" s="13">
        <v>637.87</v>
      </c>
      <c r="K7" s="14" t="s">
        <v>19</v>
      </c>
    </row>
    <row r="8" spans="1:11" s="15" customFormat="1" outlineLevel="1" x14ac:dyDescent="0.25">
      <c r="A8" s="16"/>
      <c r="B8" s="17"/>
      <c r="C8" s="18" t="s">
        <v>23</v>
      </c>
      <c r="D8" s="19"/>
      <c r="E8" s="19"/>
      <c r="F8" s="20"/>
      <c r="G8" s="20"/>
      <c r="H8" s="19"/>
      <c r="I8" s="19"/>
      <c r="J8" s="21">
        <f>SUBTOTAL(9,J6:J7)</f>
        <v>1385.32</v>
      </c>
      <c r="K8" s="22"/>
    </row>
    <row r="9" spans="1:11" ht="45" outlineLevel="2" x14ac:dyDescent="0.25">
      <c r="A9" s="23">
        <v>161</v>
      </c>
      <c r="B9" s="24">
        <v>44148</v>
      </c>
      <c r="C9" s="23" t="s">
        <v>24</v>
      </c>
      <c r="D9" s="23" t="s">
        <v>14</v>
      </c>
      <c r="E9" s="23" t="s">
        <v>25</v>
      </c>
      <c r="F9" s="25" t="s">
        <v>26</v>
      </c>
      <c r="G9" s="25">
        <v>43799.861111111109</v>
      </c>
      <c r="H9" s="23" t="s">
        <v>27</v>
      </c>
      <c r="I9" s="23" t="s">
        <v>28</v>
      </c>
      <c r="J9" s="26">
        <v>1303.47</v>
      </c>
      <c r="K9" s="27" t="s">
        <v>29</v>
      </c>
    </row>
    <row r="10" spans="1:11" outlineLevel="1" x14ac:dyDescent="0.25">
      <c r="A10" s="16"/>
      <c r="B10" s="17"/>
      <c r="C10" s="18" t="s">
        <v>30</v>
      </c>
      <c r="D10" s="19"/>
      <c r="E10" s="19"/>
      <c r="F10" s="20"/>
      <c r="G10" s="20"/>
      <c r="H10" s="19"/>
      <c r="I10" s="19"/>
      <c r="J10" s="21">
        <f>SUBTOTAL(9,J9:J9)</f>
        <v>1303.47</v>
      </c>
      <c r="K10" s="22"/>
    </row>
    <row r="11" spans="1:11" ht="25.5" customHeight="1" outlineLevel="2" x14ac:dyDescent="0.25">
      <c r="A11" s="23">
        <v>150</v>
      </c>
      <c r="B11" s="24">
        <v>44148</v>
      </c>
      <c r="C11" s="23" t="s">
        <v>31</v>
      </c>
      <c r="D11" s="23" t="s">
        <v>14</v>
      </c>
      <c r="E11" s="23" t="s">
        <v>15</v>
      </c>
      <c r="F11" s="25" t="s">
        <v>16</v>
      </c>
      <c r="G11" s="25">
        <v>43776.954861111109</v>
      </c>
      <c r="H11" s="23" t="s">
        <v>32</v>
      </c>
      <c r="I11" s="23" t="s">
        <v>33</v>
      </c>
      <c r="J11" s="26">
        <v>928.56999999999994</v>
      </c>
      <c r="K11" s="27" t="s">
        <v>34</v>
      </c>
    </row>
    <row r="12" spans="1:11" ht="22.5" outlineLevel="2" x14ac:dyDescent="0.25">
      <c r="A12" s="10">
        <v>151</v>
      </c>
      <c r="B12" s="11">
        <v>44148</v>
      </c>
      <c r="C12" s="10" t="s">
        <v>31</v>
      </c>
      <c r="D12" s="10" t="s">
        <v>14</v>
      </c>
      <c r="E12" s="10" t="s">
        <v>20</v>
      </c>
      <c r="F12" s="12">
        <v>43774.645833333336</v>
      </c>
      <c r="G12" s="12" t="s">
        <v>16</v>
      </c>
      <c r="H12" s="10" t="s">
        <v>35</v>
      </c>
      <c r="I12" s="10" t="s">
        <v>22</v>
      </c>
      <c r="J12" s="13">
        <v>637.87</v>
      </c>
      <c r="K12" s="14" t="s">
        <v>34</v>
      </c>
    </row>
    <row r="13" spans="1:11" outlineLevel="1" x14ac:dyDescent="0.25">
      <c r="A13" s="16"/>
      <c r="B13" s="17"/>
      <c r="C13" s="18" t="s">
        <v>36</v>
      </c>
      <c r="D13" s="19"/>
      <c r="E13" s="19"/>
      <c r="F13" s="20"/>
      <c r="G13" s="20"/>
      <c r="H13" s="19"/>
      <c r="I13" s="19"/>
      <c r="J13" s="21">
        <f>SUBTOTAL(9,J11:J12)</f>
        <v>1566.44</v>
      </c>
      <c r="K13" s="22"/>
    </row>
    <row r="14" spans="1:11" ht="22.5" outlineLevel="2" x14ac:dyDescent="0.25">
      <c r="A14" s="23">
        <v>149</v>
      </c>
      <c r="B14" s="24">
        <v>44148</v>
      </c>
      <c r="C14" s="23" t="s">
        <v>37</v>
      </c>
      <c r="D14" s="23" t="s">
        <v>14</v>
      </c>
      <c r="E14" s="23" t="s">
        <v>15</v>
      </c>
      <c r="F14" s="25" t="s">
        <v>16</v>
      </c>
      <c r="G14" s="25">
        <v>43778.371527777781</v>
      </c>
      <c r="H14" s="23" t="s">
        <v>38</v>
      </c>
      <c r="I14" s="23" t="s">
        <v>18</v>
      </c>
      <c r="J14" s="26">
        <v>747.44999999999993</v>
      </c>
      <c r="K14" s="27" t="s">
        <v>19</v>
      </c>
    </row>
    <row r="15" spans="1:11" ht="22.5" outlineLevel="2" x14ac:dyDescent="0.25">
      <c r="A15" s="10">
        <v>151</v>
      </c>
      <c r="B15" s="11">
        <v>44148</v>
      </c>
      <c r="C15" s="10" t="s">
        <v>37</v>
      </c>
      <c r="D15" s="10" t="s">
        <v>14</v>
      </c>
      <c r="E15" s="10" t="s">
        <v>20</v>
      </c>
      <c r="F15" s="12">
        <v>43774.645833333336</v>
      </c>
      <c r="G15" s="12" t="s">
        <v>16</v>
      </c>
      <c r="H15" s="10" t="s">
        <v>39</v>
      </c>
      <c r="I15" s="10" t="s">
        <v>22</v>
      </c>
      <c r="J15" s="13">
        <v>637.87</v>
      </c>
      <c r="K15" s="14" t="s">
        <v>19</v>
      </c>
    </row>
    <row r="16" spans="1:11" outlineLevel="1" x14ac:dyDescent="0.25">
      <c r="A16" s="16"/>
      <c r="B16" s="17"/>
      <c r="C16" s="18" t="s">
        <v>40</v>
      </c>
      <c r="D16" s="19"/>
      <c r="E16" s="19"/>
      <c r="F16" s="20"/>
      <c r="G16" s="20"/>
      <c r="H16" s="19"/>
      <c r="I16" s="19"/>
      <c r="J16" s="21">
        <f>SUBTOTAL(9,J14:J15)</f>
        <v>1385.32</v>
      </c>
      <c r="K16" s="22"/>
    </row>
    <row r="17" spans="1:11" ht="22.5" outlineLevel="2" x14ac:dyDescent="0.25">
      <c r="A17" s="23">
        <v>136</v>
      </c>
      <c r="B17" s="24">
        <v>44148</v>
      </c>
      <c r="C17" s="23" t="s">
        <v>41</v>
      </c>
      <c r="D17" s="23" t="s">
        <v>14</v>
      </c>
      <c r="E17" s="23" t="s">
        <v>42</v>
      </c>
      <c r="F17" s="25">
        <v>43761.697916666664</v>
      </c>
      <c r="G17" s="25">
        <v>43763.909722222219</v>
      </c>
      <c r="H17" s="23" t="s">
        <v>17</v>
      </c>
      <c r="I17" s="23" t="s">
        <v>43</v>
      </c>
      <c r="J17" s="26">
        <v>1324.59</v>
      </c>
      <c r="K17" s="27" t="s">
        <v>44</v>
      </c>
    </row>
    <row r="18" spans="1:11" ht="33.75" outlineLevel="2" x14ac:dyDescent="0.25">
      <c r="A18" s="10">
        <v>137</v>
      </c>
      <c r="B18" s="11">
        <v>44148</v>
      </c>
      <c r="C18" s="10" t="s">
        <v>41</v>
      </c>
      <c r="D18" s="10" t="s">
        <v>14</v>
      </c>
      <c r="E18" s="10" t="s">
        <v>42</v>
      </c>
      <c r="F18" s="12">
        <v>43767.690972222219</v>
      </c>
      <c r="G18" s="12">
        <v>43740.371527777781</v>
      </c>
      <c r="H18" s="10" t="s">
        <v>38</v>
      </c>
      <c r="I18" s="10" t="s">
        <v>45</v>
      </c>
      <c r="J18" s="13">
        <v>834.21999999999991</v>
      </c>
      <c r="K18" s="14" t="s">
        <v>46</v>
      </c>
    </row>
    <row r="19" spans="1:11" outlineLevel="1" x14ac:dyDescent="0.25">
      <c r="A19" s="16"/>
      <c r="B19" s="17"/>
      <c r="C19" s="18" t="s">
        <v>47</v>
      </c>
      <c r="D19" s="19"/>
      <c r="E19" s="19"/>
      <c r="F19" s="20"/>
      <c r="G19" s="20"/>
      <c r="H19" s="19"/>
      <c r="I19" s="19"/>
      <c r="J19" s="21">
        <f>SUBTOTAL(9,J17:J18)</f>
        <v>2158.81</v>
      </c>
      <c r="K19" s="22"/>
    </row>
    <row r="20" spans="1:11" ht="22.5" outlineLevel="2" x14ac:dyDescent="0.25">
      <c r="A20" s="23">
        <v>140</v>
      </c>
      <c r="B20" s="24">
        <v>44148</v>
      </c>
      <c r="C20" s="23" t="s">
        <v>48</v>
      </c>
      <c r="D20" s="23" t="s">
        <v>14</v>
      </c>
      <c r="E20" s="23" t="s">
        <v>20</v>
      </c>
      <c r="F20" s="25">
        <v>43759.697916666664</v>
      </c>
      <c r="G20" s="25" t="s">
        <v>16</v>
      </c>
      <c r="H20" s="23" t="s">
        <v>17</v>
      </c>
      <c r="I20" s="23" t="s">
        <v>49</v>
      </c>
      <c r="J20" s="26">
        <v>1197.0300000000002</v>
      </c>
      <c r="K20" s="27" t="s">
        <v>50</v>
      </c>
    </row>
    <row r="21" spans="1:11" ht="22.5" outlineLevel="2" x14ac:dyDescent="0.25">
      <c r="A21" s="10">
        <v>141</v>
      </c>
      <c r="B21" s="11">
        <v>44148</v>
      </c>
      <c r="C21" s="10" t="s">
        <v>48</v>
      </c>
      <c r="D21" s="10" t="s">
        <v>14</v>
      </c>
      <c r="E21" s="10" t="s">
        <v>15</v>
      </c>
      <c r="F21" s="12" t="s">
        <v>16</v>
      </c>
      <c r="G21" s="12">
        <v>43761.795138888891</v>
      </c>
      <c r="H21" s="10" t="s">
        <v>27</v>
      </c>
      <c r="I21" s="10" t="s">
        <v>51</v>
      </c>
      <c r="J21" s="13">
        <v>631.56999999999994</v>
      </c>
      <c r="K21" s="14" t="s">
        <v>50</v>
      </c>
    </row>
    <row r="22" spans="1:11" outlineLevel="1" x14ac:dyDescent="0.25">
      <c r="A22" s="16"/>
      <c r="B22" s="17"/>
      <c r="C22" s="18" t="s">
        <v>52</v>
      </c>
      <c r="D22" s="19"/>
      <c r="E22" s="19"/>
      <c r="F22" s="20"/>
      <c r="G22" s="20"/>
      <c r="H22" s="19"/>
      <c r="I22" s="19"/>
      <c r="J22" s="21">
        <f>SUBTOTAL(9,J20:J21)</f>
        <v>1828.6000000000001</v>
      </c>
      <c r="K22" s="22"/>
    </row>
    <row r="23" spans="1:11" ht="22.5" outlineLevel="2" x14ac:dyDescent="0.25">
      <c r="A23" s="23">
        <v>148</v>
      </c>
      <c r="B23" s="24">
        <v>44148</v>
      </c>
      <c r="C23" s="23" t="s">
        <v>53</v>
      </c>
      <c r="D23" s="23" t="s">
        <v>14</v>
      </c>
      <c r="E23" s="23" t="s">
        <v>54</v>
      </c>
      <c r="F23" s="25">
        <v>43766.21875</v>
      </c>
      <c r="G23" s="25">
        <v>43767.611111111109</v>
      </c>
      <c r="H23" s="23" t="s">
        <v>21</v>
      </c>
      <c r="I23" s="23" t="s">
        <v>55</v>
      </c>
      <c r="J23" s="26">
        <v>1501.81</v>
      </c>
      <c r="K23" s="27" t="s">
        <v>56</v>
      </c>
    </row>
    <row r="24" spans="1:11" outlineLevel="1" x14ac:dyDescent="0.25">
      <c r="A24" s="16"/>
      <c r="B24" s="17"/>
      <c r="C24" s="18" t="s">
        <v>57</v>
      </c>
      <c r="D24" s="19"/>
      <c r="E24" s="19"/>
      <c r="F24" s="20"/>
      <c r="G24" s="20"/>
      <c r="H24" s="19"/>
      <c r="I24" s="19"/>
      <c r="J24" s="21">
        <f>SUBTOTAL(9,J23:J23)</f>
        <v>1501.81</v>
      </c>
      <c r="K24" s="22"/>
    </row>
    <row r="25" spans="1:11" ht="22.5" outlineLevel="2" x14ac:dyDescent="0.25">
      <c r="A25" s="23">
        <v>139</v>
      </c>
      <c r="B25" s="24">
        <v>44148</v>
      </c>
      <c r="C25" s="23" t="s">
        <v>58</v>
      </c>
      <c r="D25" s="23" t="s">
        <v>14</v>
      </c>
      <c r="E25" s="23" t="s">
        <v>42</v>
      </c>
      <c r="F25" s="25">
        <v>43759.697916666664</v>
      </c>
      <c r="G25" s="25">
        <v>43761.909722222219</v>
      </c>
      <c r="H25" s="23" t="s">
        <v>17</v>
      </c>
      <c r="I25" s="23" t="s">
        <v>59</v>
      </c>
      <c r="J25" s="26">
        <v>1828.59</v>
      </c>
      <c r="K25" s="27" t="s">
        <v>50</v>
      </c>
    </row>
    <row r="26" spans="1:11" outlineLevel="1" x14ac:dyDescent="0.25">
      <c r="A26" s="16"/>
      <c r="B26" s="17"/>
      <c r="C26" s="18" t="s">
        <v>60</v>
      </c>
      <c r="D26" s="19"/>
      <c r="E26" s="19"/>
      <c r="F26" s="20"/>
      <c r="G26" s="20"/>
      <c r="H26" s="19"/>
      <c r="I26" s="19"/>
      <c r="J26" s="21">
        <f>SUBTOTAL(9,J25:J25)</f>
        <v>1828.59</v>
      </c>
      <c r="K26" s="22"/>
    </row>
    <row r="27" spans="1:11" ht="22.5" outlineLevel="2" x14ac:dyDescent="0.25">
      <c r="A27" s="23">
        <v>142</v>
      </c>
      <c r="B27" s="24">
        <v>44148</v>
      </c>
      <c r="C27" s="23" t="s">
        <v>61</v>
      </c>
      <c r="D27" s="23" t="s">
        <v>14</v>
      </c>
      <c r="E27" s="23" t="s">
        <v>20</v>
      </c>
      <c r="F27" s="25">
        <v>43760.215277777781</v>
      </c>
      <c r="G27" s="25" t="s">
        <v>16</v>
      </c>
      <c r="H27" s="23" t="s">
        <v>17</v>
      </c>
      <c r="I27" s="23" t="s">
        <v>62</v>
      </c>
      <c r="J27" s="26">
        <v>664.03</v>
      </c>
      <c r="K27" s="27" t="s">
        <v>50</v>
      </c>
    </row>
    <row r="28" spans="1:11" ht="22.5" outlineLevel="2" x14ac:dyDescent="0.25">
      <c r="A28" s="10">
        <v>143</v>
      </c>
      <c r="B28" s="11">
        <v>44148</v>
      </c>
      <c r="C28" s="10" t="s">
        <v>61</v>
      </c>
      <c r="D28" s="10" t="s">
        <v>14</v>
      </c>
      <c r="E28" s="10" t="s">
        <v>15</v>
      </c>
      <c r="F28" s="12" t="s">
        <v>16</v>
      </c>
      <c r="G28" s="12">
        <v>43761.795138888891</v>
      </c>
      <c r="H28" s="10" t="s">
        <v>27</v>
      </c>
      <c r="I28" s="10" t="s">
        <v>63</v>
      </c>
      <c r="J28" s="13">
        <v>631.56999999999994</v>
      </c>
      <c r="K28" s="14" t="s">
        <v>50</v>
      </c>
    </row>
    <row r="29" spans="1:11" outlineLevel="1" x14ac:dyDescent="0.25">
      <c r="A29" s="16"/>
      <c r="B29" s="17"/>
      <c r="C29" s="18" t="s">
        <v>64</v>
      </c>
      <c r="D29" s="19"/>
      <c r="E29" s="19"/>
      <c r="F29" s="20"/>
      <c r="G29" s="20"/>
      <c r="H29" s="19"/>
      <c r="I29" s="19"/>
      <c r="J29" s="21">
        <f>SUBTOTAL(9,J27:J28)</f>
        <v>1295.5999999999999</v>
      </c>
      <c r="K29" s="22"/>
    </row>
    <row r="30" spans="1:11" ht="22.5" outlineLevel="2" x14ac:dyDescent="0.25">
      <c r="A30" s="23">
        <v>144</v>
      </c>
      <c r="B30" s="24">
        <v>44148</v>
      </c>
      <c r="C30" s="23" t="s">
        <v>65</v>
      </c>
      <c r="D30" s="23" t="s">
        <v>14</v>
      </c>
      <c r="E30" s="23" t="s">
        <v>66</v>
      </c>
      <c r="F30" s="25">
        <v>43759.697916666664</v>
      </c>
      <c r="G30" s="25">
        <v>43761.909722222219</v>
      </c>
      <c r="H30" s="23" t="s">
        <v>17</v>
      </c>
      <c r="I30" s="23" t="s">
        <v>67</v>
      </c>
      <c r="J30" s="26">
        <v>1714.59</v>
      </c>
      <c r="K30" s="27" t="s">
        <v>50</v>
      </c>
    </row>
    <row r="31" spans="1:11" outlineLevel="1" x14ac:dyDescent="0.25">
      <c r="A31" s="16"/>
      <c r="B31" s="17"/>
      <c r="C31" s="18" t="s">
        <v>68</v>
      </c>
      <c r="D31" s="19"/>
      <c r="E31" s="19"/>
      <c r="F31" s="20"/>
      <c r="G31" s="20"/>
      <c r="H31" s="19"/>
      <c r="I31" s="19"/>
      <c r="J31" s="21">
        <f>SUBTOTAL(9,J30:J30)</f>
        <v>1714.59</v>
      </c>
      <c r="K31" s="22"/>
    </row>
    <row r="32" spans="1:11" x14ac:dyDescent="0.25">
      <c r="A32" s="16"/>
      <c r="B32" s="17"/>
      <c r="C32" s="28" t="s">
        <v>69</v>
      </c>
      <c r="D32" s="19"/>
      <c r="E32" s="19"/>
      <c r="F32" s="20"/>
      <c r="G32" s="20"/>
      <c r="H32" s="19"/>
      <c r="I32" s="19"/>
      <c r="J32" s="21">
        <f>SUBTOTAL(9,J6:J30)</f>
        <v>15968.55</v>
      </c>
      <c r="K32" s="22"/>
    </row>
    <row r="33" spans="1:11" x14ac:dyDescent="0.25">
      <c r="A33" s="29"/>
      <c r="B33" s="30"/>
      <c r="C33" s="31"/>
      <c r="D33" s="31"/>
      <c r="E33" s="32"/>
      <c r="F33" s="32"/>
      <c r="G33" s="32"/>
      <c r="H33" s="32"/>
      <c r="I33" s="32"/>
      <c r="J33" s="32"/>
      <c r="K33" s="32"/>
    </row>
    <row r="34" spans="1:11" x14ac:dyDescent="0.25">
      <c r="A34" s="29"/>
      <c r="B34" s="30"/>
      <c r="C34" s="31"/>
      <c r="D34" s="31"/>
      <c r="E34" s="32"/>
      <c r="F34" s="32"/>
      <c r="G34" s="32"/>
      <c r="H34" s="32"/>
      <c r="I34" s="32"/>
      <c r="J34" s="32"/>
      <c r="K34" s="32"/>
    </row>
    <row r="35" spans="1:11" x14ac:dyDescent="0.25">
      <c r="A35" s="3" t="s">
        <v>70</v>
      </c>
      <c r="B35" s="4"/>
      <c r="C35" s="4"/>
      <c r="D35" s="4"/>
      <c r="E35" s="4"/>
      <c r="F35" s="4"/>
      <c r="G35" s="4"/>
      <c r="H35" s="4"/>
      <c r="I35" s="4"/>
      <c r="J35" s="4"/>
      <c r="K35" s="5"/>
    </row>
    <row r="36" spans="1:11" hidden="1" x14ac:dyDescent="0.25"/>
    <row r="37" spans="1:11" ht="22.5" x14ac:dyDescent="0.25">
      <c r="A37" s="6" t="s">
        <v>2</v>
      </c>
      <c r="B37" s="7" t="s">
        <v>3</v>
      </c>
      <c r="C37" s="6" t="s">
        <v>4</v>
      </c>
      <c r="D37" s="6" t="s">
        <v>5</v>
      </c>
      <c r="E37" s="8" t="s">
        <v>6</v>
      </c>
      <c r="F37" s="8" t="s">
        <v>7</v>
      </c>
      <c r="G37" s="8" t="s">
        <v>8</v>
      </c>
      <c r="H37" s="8" t="s">
        <v>9</v>
      </c>
      <c r="I37" s="8" t="s">
        <v>10</v>
      </c>
      <c r="J37" s="9" t="s">
        <v>11</v>
      </c>
      <c r="K37" s="7" t="s">
        <v>71</v>
      </c>
    </row>
    <row r="38" spans="1:11" ht="22.5" outlineLevel="2" x14ac:dyDescent="0.25">
      <c r="A38" s="10">
        <v>157</v>
      </c>
      <c r="B38" s="11">
        <v>44148</v>
      </c>
      <c r="C38" s="10" t="s">
        <v>72</v>
      </c>
      <c r="D38" s="10" t="s">
        <v>73</v>
      </c>
      <c r="E38" s="10" t="s">
        <v>74</v>
      </c>
      <c r="F38" s="12">
        <v>43787.704861111109</v>
      </c>
      <c r="G38" s="12">
        <v>43789.458333333336</v>
      </c>
      <c r="H38" s="10" t="s">
        <v>27</v>
      </c>
      <c r="I38" s="10" t="s">
        <v>75</v>
      </c>
      <c r="J38" s="13">
        <v>1292.6399999999999</v>
      </c>
      <c r="K38" s="14" t="s">
        <v>76</v>
      </c>
    </row>
    <row r="39" spans="1:11" outlineLevel="1" x14ac:dyDescent="0.25">
      <c r="A39" s="16"/>
      <c r="B39" s="17"/>
      <c r="C39" s="18" t="s">
        <v>77</v>
      </c>
      <c r="D39" s="19"/>
      <c r="E39" s="19"/>
      <c r="F39" s="20"/>
      <c r="G39" s="20"/>
      <c r="H39" s="19"/>
      <c r="I39" s="19"/>
      <c r="J39" s="21">
        <f>SUBTOTAL(9,J38:J38)</f>
        <v>1292.6399999999999</v>
      </c>
      <c r="K39" s="22"/>
    </row>
    <row r="40" spans="1:11" ht="22.5" outlineLevel="2" x14ac:dyDescent="0.25">
      <c r="A40" s="23">
        <v>138</v>
      </c>
      <c r="B40" s="24">
        <v>44148</v>
      </c>
      <c r="C40" s="23" t="s">
        <v>78</v>
      </c>
      <c r="D40" s="23" t="s">
        <v>73</v>
      </c>
      <c r="E40" s="23" t="s">
        <v>79</v>
      </c>
      <c r="F40" s="25">
        <v>43747.444444444445</v>
      </c>
      <c r="G40" s="25">
        <v>43747.486111111109</v>
      </c>
      <c r="H40" s="23" t="s">
        <v>21</v>
      </c>
      <c r="I40" s="23" t="s">
        <v>80</v>
      </c>
      <c r="J40" s="26">
        <v>785.05</v>
      </c>
      <c r="K40" s="27" t="s">
        <v>81</v>
      </c>
    </row>
    <row r="41" spans="1:11" outlineLevel="1" x14ac:dyDescent="0.25">
      <c r="A41" s="16"/>
      <c r="B41" s="17"/>
      <c r="C41" s="18" t="s">
        <v>82</v>
      </c>
      <c r="D41" s="19"/>
      <c r="E41" s="19"/>
      <c r="F41" s="20"/>
      <c r="G41" s="20"/>
      <c r="H41" s="19"/>
      <c r="I41" s="19"/>
      <c r="J41" s="21">
        <f>SUBTOTAL(9,J40:J40)</f>
        <v>785.05</v>
      </c>
      <c r="K41" s="22"/>
    </row>
    <row r="42" spans="1:11" ht="22.5" outlineLevel="2" x14ac:dyDescent="0.25">
      <c r="A42" s="23">
        <v>159</v>
      </c>
      <c r="B42" s="24">
        <v>44148</v>
      </c>
      <c r="C42" s="23" t="s">
        <v>83</v>
      </c>
      <c r="D42" s="23" t="s">
        <v>84</v>
      </c>
      <c r="E42" s="23" t="s">
        <v>85</v>
      </c>
      <c r="F42" s="25">
        <v>43789.583333333336</v>
      </c>
      <c r="G42" s="25" t="s">
        <v>16</v>
      </c>
      <c r="H42" s="23" t="s">
        <v>17</v>
      </c>
      <c r="I42" s="23" t="s">
        <v>86</v>
      </c>
      <c r="J42" s="26">
        <v>836.89</v>
      </c>
      <c r="K42" s="27" t="s">
        <v>87</v>
      </c>
    </row>
    <row r="43" spans="1:11" ht="22.5" outlineLevel="2" x14ac:dyDescent="0.25">
      <c r="A43" s="10">
        <v>160</v>
      </c>
      <c r="B43" s="11">
        <v>44148</v>
      </c>
      <c r="C43" s="10" t="s">
        <v>83</v>
      </c>
      <c r="D43" s="10" t="s">
        <v>84</v>
      </c>
      <c r="E43" s="10" t="s">
        <v>88</v>
      </c>
      <c r="F43" s="12" t="s">
        <v>16</v>
      </c>
      <c r="G43" s="12">
        <v>43791.795138888891</v>
      </c>
      <c r="H43" s="10" t="s">
        <v>21</v>
      </c>
      <c r="I43" s="10" t="s">
        <v>89</v>
      </c>
      <c r="J43" s="13">
        <v>798.83</v>
      </c>
      <c r="K43" s="14" t="s">
        <v>87</v>
      </c>
    </row>
    <row r="44" spans="1:11" outlineLevel="1" x14ac:dyDescent="0.25">
      <c r="A44" s="16"/>
      <c r="B44" s="17"/>
      <c r="C44" s="18" t="s">
        <v>90</v>
      </c>
      <c r="D44" s="19"/>
      <c r="E44" s="19"/>
      <c r="F44" s="20"/>
      <c r="G44" s="20"/>
      <c r="H44" s="19"/>
      <c r="I44" s="19"/>
      <c r="J44" s="21">
        <f>SUBTOTAL(9,J42:J43)</f>
        <v>1635.72</v>
      </c>
      <c r="K44" s="22"/>
    </row>
    <row r="45" spans="1:11" ht="22.5" outlineLevel="2" x14ac:dyDescent="0.25">
      <c r="A45" s="23">
        <v>145</v>
      </c>
      <c r="B45" s="24">
        <v>44148</v>
      </c>
      <c r="C45" s="23" t="s">
        <v>91</v>
      </c>
      <c r="D45" s="23" t="s">
        <v>73</v>
      </c>
      <c r="E45" s="23" t="s">
        <v>66</v>
      </c>
      <c r="F45" s="25">
        <v>43751.517361111109</v>
      </c>
      <c r="G45" s="25">
        <v>43753.215277777781</v>
      </c>
      <c r="H45" s="23" t="s">
        <v>17</v>
      </c>
      <c r="I45" s="23" t="s">
        <v>92</v>
      </c>
      <c r="J45" s="26">
        <v>3154.55</v>
      </c>
      <c r="K45" s="27" t="s">
        <v>93</v>
      </c>
    </row>
    <row r="46" spans="1:11" outlineLevel="1" x14ac:dyDescent="0.25">
      <c r="A46" s="16"/>
      <c r="B46" s="17"/>
      <c r="C46" s="18" t="s">
        <v>94</v>
      </c>
      <c r="D46" s="19"/>
      <c r="E46" s="19"/>
      <c r="F46" s="20"/>
      <c r="G46" s="20"/>
      <c r="H46" s="19"/>
      <c r="I46" s="19"/>
      <c r="J46" s="21">
        <f>SUBTOTAL(9,J45:J45)</f>
        <v>3154.55</v>
      </c>
      <c r="K46" s="22"/>
    </row>
    <row r="47" spans="1:11" ht="22.5" outlineLevel="2" x14ac:dyDescent="0.25">
      <c r="A47" s="23">
        <v>153</v>
      </c>
      <c r="B47" s="24">
        <v>44148</v>
      </c>
      <c r="C47" s="23" t="s">
        <v>95</v>
      </c>
      <c r="D47" s="23" t="s">
        <v>73</v>
      </c>
      <c r="E47" s="23" t="s">
        <v>96</v>
      </c>
      <c r="F47" s="25">
        <v>43787.899305555555</v>
      </c>
      <c r="G47" s="25" t="s">
        <v>16</v>
      </c>
      <c r="H47" s="23" t="s">
        <v>17</v>
      </c>
      <c r="I47" s="23" t="s">
        <v>97</v>
      </c>
      <c r="J47" s="26">
        <v>832.85</v>
      </c>
      <c r="K47" s="27" t="s">
        <v>76</v>
      </c>
    </row>
    <row r="48" spans="1:11" ht="22.5" outlineLevel="2" x14ac:dyDescent="0.25">
      <c r="A48" s="10">
        <v>154</v>
      </c>
      <c r="B48" s="11">
        <v>44148</v>
      </c>
      <c r="C48" s="10" t="s">
        <v>95</v>
      </c>
      <c r="D48" s="10" t="s">
        <v>73</v>
      </c>
      <c r="E48" s="10" t="s">
        <v>98</v>
      </c>
      <c r="F48" s="12" t="s">
        <v>16</v>
      </c>
      <c r="G48" s="12">
        <v>43789.413194444445</v>
      </c>
      <c r="H48" s="10" t="s">
        <v>27</v>
      </c>
      <c r="I48" s="10" t="s">
        <v>99</v>
      </c>
      <c r="J48" s="13">
        <v>684.79</v>
      </c>
      <c r="K48" s="14" t="s">
        <v>76</v>
      </c>
    </row>
    <row r="49" spans="1:11" outlineLevel="1" x14ac:dyDescent="0.25">
      <c r="A49" s="16"/>
      <c r="B49" s="17"/>
      <c r="C49" s="18" t="s">
        <v>100</v>
      </c>
      <c r="D49" s="19"/>
      <c r="E49" s="19"/>
      <c r="F49" s="20"/>
      <c r="G49" s="20"/>
      <c r="H49" s="19"/>
      <c r="I49" s="19"/>
      <c r="J49" s="21">
        <f>SUBTOTAL(9,J47:J48)</f>
        <v>1517.6399999999999</v>
      </c>
      <c r="K49" s="22"/>
    </row>
    <row r="50" spans="1:11" ht="22.5" outlineLevel="2" x14ac:dyDescent="0.25">
      <c r="A50" s="23">
        <v>146</v>
      </c>
      <c r="B50" s="24">
        <v>44148</v>
      </c>
      <c r="C50" s="23" t="s">
        <v>101</v>
      </c>
      <c r="D50" s="23" t="s">
        <v>73</v>
      </c>
      <c r="E50" s="23" t="s">
        <v>102</v>
      </c>
      <c r="F50" s="25">
        <v>43761.548611111109</v>
      </c>
      <c r="G50" s="25">
        <v>43766.423611111109</v>
      </c>
      <c r="H50" s="23" t="s">
        <v>21</v>
      </c>
      <c r="I50" s="23" t="s">
        <v>103</v>
      </c>
      <c r="J50" s="26">
        <v>755.05</v>
      </c>
      <c r="K50" s="27" t="s">
        <v>104</v>
      </c>
    </row>
    <row r="51" spans="1:11" outlineLevel="1" x14ac:dyDescent="0.25">
      <c r="A51" s="16"/>
      <c r="B51" s="17"/>
      <c r="C51" s="18" t="s">
        <v>105</v>
      </c>
      <c r="D51" s="19"/>
      <c r="E51" s="19"/>
      <c r="F51" s="20"/>
      <c r="G51" s="20"/>
      <c r="H51" s="19"/>
      <c r="I51" s="19"/>
      <c r="J51" s="21">
        <f>SUBTOTAL(9,J50:J50)</f>
        <v>755.05</v>
      </c>
      <c r="K51" s="22"/>
    </row>
    <row r="52" spans="1:11" ht="22.5" outlineLevel="2" x14ac:dyDescent="0.25">
      <c r="A52" s="23">
        <v>155</v>
      </c>
      <c r="B52" s="24">
        <v>44148</v>
      </c>
      <c r="C52" s="23" t="s">
        <v>106</v>
      </c>
      <c r="D52" s="23" t="s">
        <v>84</v>
      </c>
      <c r="E52" s="23" t="s">
        <v>107</v>
      </c>
      <c r="F52" s="25">
        <v>43781.440972222219</v>
      </c>
      <c r="G52" s="25" t="s">
        <v>16</v>
      </c>
      <c r="H52" s="23" t="s">
        <v>21</v>
      </c>
      <c r="I52" s="23" t="s">
        <v>108</v>
      </c>
      <c r="J52" s="26">
        <v>675.49</v>
      </c>
      <c r="K52" s="27" t="s">
        <v>109</v>
      </c>
    </row>
    <row r="53" spans="1:11" ht="22.5" outlineLevel="2" x14ac:dyDescent="0.25">
      <c r="A53" s="10">
        <v>156</v>
      </c>
      <c r="B53" s="11">
        <v>44148</v>
      </c>
      <c r="C53" s="10" t="s">
        <v>106</v>
      </c>
      <c r="D53" s="10" t="s">
        <v>84</v>
      </c>
      <c r="E53" s="10" t="s">
        <v>110</v>
      </c>
      <c r="F53" s="12" t="s">
        <v>16</v>
      </c>
      <c r="G53" s="12">
        <v>43784.784722222219</v>
      </c>
      <c r="H53" s="10" t="s">
        <v>17</v>
      </c>
      <c r="I53" s="10" t="s">
        <v>111</v>
      </c>
      <c r="J53" s="13">
        <v>746.85</v>
      </c>
      <c r="K53" s="14" t="s">
        <v>109</v>
      </c>
    </row>
    <row r="54" spans="1:11" outlineLevel="1" x14ac:dyDescent="0.25">
      <c r="A54" s="16"/>
      <c r="B54" s="17"/>
      <c r="C54" s="18" t="s">
        <v>112</v>
      </c>
      <c r="D54" s="19"/>
      <c r="E54" s="19"/>
      <c r="F54" s="20"/>
      <c r="G54" s="20"/>
      <c r="H54" s="19"/>
      <c r="I54" s="19"/>
      <c r="J54" s="21">
        <f>SUBTOTAL(9,J52:J53)</f>
        <v>1422.3400000000001</v>
      </c>
      <c r="K54" s="22"/>
    </row>
    <row r="55" spans="1:11" ht="33.75" outlineLevel="2" x14ac:dyDescent="0.25">
      <c r="A55" s="23">
        <v>147</v>
      </c>
      <c r="B55" s="24">
        <v>44148</v>
      </c>
      <c r="C55" s="23" t="s">
        <v>113</v>
      </c>
      <c r="D55" s="23" t="s">
        <v>84</v>
      </c>
      <c r="E55" s="23" t="s">
        <v>54</v>
      </c>
      <c r="F55" s="25">
        <v>43761.222222222219</v>
      </c>
      <c r="G55" s="25">
        <v>43762.604166666664</v>
      </c>
      <c r="H55" s="23" t="s">
        <v>39</v>
      </c>
      <c r="I55" s="23" t="s">
        <v>114</v>
      </c>
      <c r="J55" s="26">
        <v>1877.81</v>
      </c>
      <c r="K55" s="27" t="s">
        <v>115</v>
      </c>
    </row>
    <row r="56" spans="1:11" ht="22.5" outlineLevel="2" x14ac:dyDescent="0.25">
      <c r="A56" s="10">
        <v>152</v>
      </c>
      <c r="B56" s="11">
        <v>44148</v>
      </c>
      <c r="C56" s="10" t="s">
        <v>113</v>
      </c>
      <c r="D56" s="10" t="s">
        <v>84</v>
      </c>
      <c r="E56" s="10" t="s">
        <v>54</v>
      </c>
      <c r="F56" s="12">
        <v>43775.947916666664</v>
      </c>
      <c r="G56" s="12">
        <v>43778.25</v>
      </c>
      <c r="H56" s="10" t="s">
        <v>27</v>
      </c>
      <c r="I56" s="10" t="s">
        <v>116</v>
      </c>
      <c r="J56" s="13">
        <v>1261.82</v>
      </c>
      <c r="K56" s="14" t="s">
        <v>117</v>
      </c>
    </row>
    <row r="57" spans="1:11" outlineLevel="1" x14ac:dyDescent="0.25">
      <c r="A57" s="16"/>
      <c r="B57" s="17"/>
      <c r="C57" s="18" t="s">
        <v>118</v>
      </c>
      <c r="D57" s="19"/>
      <c r="E57" s="19"/>
      <c r="F57" s="20"/>
      <c r="G57" s="20"/>
      <c r="H57" s="19"/>
      <c r="I57" s="19"/>
      <c r="J57" s="21">
        <f>SUBTOTAL(9,J55:J56)</f>
        <v>3139.63</v>
      </c>
      <c r="K57" s="22"/>
    </row>
    <row r="58" spans="1:11" ht="22.5" outlineLevel="2" x14ac:dyDescent="0.25">
      <c r="A58" s="23">
        <v>158</v>
      </c>
      <c r="B58" s="24">
        <v>44148</v>
      </c>
      <c r="C58" s="23" t="s">
        <v>119</v>
      </c>
      <c r="D58" s="23" t="s">
        <v>84</v>
      </c>
      <c r="E58" s="23" t="s">
        <v>54</v>
      </c>
      <c r="F58" s="25">
        <v>43777.208333333336</v>
      </c>
      <c r="G58" s="25">
        <v>43777.996527777781</v>
      </c>
      <c r="H58" s="23" t="s">
        <v>21</v>
      </c>
      <c r="I58" s="23" t="s">
        <v>120</v>
      </c>
      <c r="J58" s="26">
        <v>0</v>
      </c>
      <c r="K58" s="27" t="s">
        <v>121</v>
      </c>
    </row>
    <row r="59" spans="1:11" outlineLevel="1" x14ac:dyDescent="0.25">
      <c r="A59" s="16"/>
      <c r="B59" s="17"/>
      <c r="C59" s="18" t="s">
        <v>122</v>
      </c>
      <c r="D59" s="19"/>
      <c r="E59" s="19"/>
      <c r="F59" s="20"/>
      <c r="G59" s="20"/>
      <c r="H59" s="19"/>
      <c r="I59" s="19"/>
      <c r="J59" s="21">
        <f>SUBTOTAL(9,J58:J58)</f>
        <v>0</v>
      </c>
      <c r="K59" s="22"/>
    </row>
    <row r="60" spans="1:11" x14ac:dyDescent="0.25">
      <c r="A60" s="16"/>
      <c r="B60" s="17"/>
      <c r="C60" s="28" t="s">
        <v>123</v>
      </c>
      <c r="D60" s="19"/>
      <c r="E60" s="19"/>
      <c r="F60" s="20"/>
      <c r="G60" s="20"/>
      <c r="H60" s="19"/>
      <c r="I60" s="19"/>
      <c r="J60" s="21">
        <f>SUBTOTAL(9,J38:J58)</f>
        <v>13702.619999999997</v>
      </c>
      <c r="K60" s="22"/>
    </row>
    <row r="63" spans="1:11" x14ac:dyDescent="0.25">
      <c r="A63" s="2" t="s">
        <v>124</v>
      </c>
      <c r="B63" s="2"/>
      <c r="C63" s="2"/>
      <c r="D63" s="2"/>
      <c r="E63" s="2"/>
      <c r="F63" s="2"/>
    </row>
    <row r="64" spans="1:11" x14ac:dyDescent="0.25">
      <c r="A64" s="33"/>
      <c r="B64" s="34"/>
      <c r="C64" s="34"/>
      <c r="D64" s="34"/>
      <c r="E64" s="28" t="s">
        <v>69</v>
      </c>
      <c r="F64" s="35">
        <f>J32</f>
        <v>15968.55</v>
      </c>
    </row>
    <row r="65" spans="1:6" x14ac:dyDescent="0.25">
      <c r="A65" s="33"/>
      <c r="B65" s="34"/>
      <c r="C65" s="34"/>
      <c r="D65" s="34"/>
      <c r="E65" s="28" t="s">
        <v>123</v>
      </c>
      <c r="F65" s="35">
        <f>J60</f>
        <v>13702.619999999997</v>
      </c>
    </row>
    <row r="66" spans="1:6" x14ac:dyDescent="0.25">
      <c r="A66" s="33"/>
      <c r="B66" s="34"/>
      <c r="C66" s="34"/>
      <c r="D66" s="34"/>
      <c r="E66" s="28" t="s">
        <v>125</v>
      </c>
      <c r="F66" s="35">
        <f t="shared" ref="F66" si="0">SUM(F64:F65)</f>
        <v>29671.17</v>
      </c>
    </row>
    <row r="68" spans="1:6" x14ac:dyDescent="0.25">
      <c r="A68" s="36" t="s">
        <v>126</v>
      </c>
    </row>
  </sheetData>
  <mergeCells count="4">
    <mergeCell ref="A2:K2"/>
    <mergeCell ref="A3:K3"/>
    <mergeCell ref="A35:K35"/>
    <mergeCell ref="A63:F63"/>
  </mergeCells>
  <conditionalFormatting sqref="A33:I34">
    <cfRule type="expression" dxfId="6" priority="13">
      <formula>OR(#REF!="",AND(#REF!&lt;&gt;"",#REF!=""))</formula>
    </cfRule>
  </conditionalFormatting>
  <conditionalFormatting sqref="A33:I34">
    <cfRule type="expression" priority="14">
      <formula>OR(#REF!="",AND(#REF!&lt;&gt;"",#REF!=""))</formula>
    </cfRule>
  </conditionalFormatting>
  <conditionalFormatting sqref="K33:K34">
    <cfRule type="expression" dxfId="5" priority="11">
      <formula>OR(#REF!="",AND(#REF!&lt;&gt;"",#REF!=""))</formula>
    </cfRule>
  </conditionalFormatting>
  <conditionalFormatting sqref="K33:K34">
    <cfRule type="expression" priority="12">
      <formula>OR(#REF!="",AND(#REF!&lt;&gt;"",#REF!=""))</formula>
    </cfRule>
  </conditionalFormatting>
  <conditionalFormatting sqref="A64:E66">
    <cfRule type="expression" dxfId="4" priority="9">
      <formula>OR(#REF!="",AND(#REF!&lt;&gt;"",#REF!=""))</formula>
    </cfRule>
  </conditionalFormatting>
  <conditionalFormatting sqref="A64:E66">
    <cfRule type="expression" priority="10">
      <formula>OR(#REF!="",AND(#REF!&lt;&gt;"",#REF!=""))</formula>
    </cfRule>
  </conditionalFormatting>
  <conditionalFormatting sqref="F66 F64">
    <cfRule type="expression" dxfId="3" priority="7">
      <formula>OR(#REF!="",AND(#REF!&lt;&gt;"",#REF!=""))</formula>
    </cfRule>
  </conditionalFormatting>
  <conditionalFormatting sqref="F66 F64">
    <cfRule type="expression" priority="8">
      <formula>OR(#REF!="",AND(#REF!&lt;&gt;"",#REF!=""))</formula>
    </cfRule>
  </conditionalFormatting>
  <conditionalFormatting sqref="F65">
    <cfRule type="expression" dxfId="2" priority="5">
      <formula>OR(#REF!="",AND(#REF!&lt;&gt;"",#REF!=""))</formula>
    </cfRule>
  </conditionalFormatting>
  <conditionalFormatting sqref="F65">
    <cfRule type="expression" priority="6">
      <formula>OR(#REF!="",AND(#REF!&lt;&gt;"",#REF!=""))</formula>
    </cfRule>
  </conditionalFormatting>
  <conditionalFormatting sqref="C32">
    <cfRule type="expression" dxfId="1" priority="3">
      <formula>OR(#REF!="",AND(#REF!&lt;&gt;"",#REF!=""))</formula>
    </cfRule>
  </conditionalFormatting>
  <conditionalFormatting sqref="C32">
    <cfRule type="expression" priority="4">
      <formula>OR(#REF!="",AND(#REF!&lt;&gt;"",#REF!=""))</formula>
    </cfRule>
  </conditionalFormatting>
  <conditionalFormatting sqref="C60">
    <cfRule type="expression" dxfId="0" priority="1">
      <formula>OR(#REF!="",AND(#REF!&lt;&gt;"",#REF!=""))</formula>
    </cfRule>
  </conditionalFormatting>
  <conditionalFormatting sqref="C60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4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Pereira de Sousa</dc:creator>
  <cp:lastModifiedBy>Isabella Pereira de Sousa</cp:lastModifiedBy>
  <dcterms:created xsi:type="dcterms:W3CDTF">2020-01-17T20:59:41Z</dcterms:created>
  <dcterms:modified xsi:type="dcterms:W3CDTF">2020-01-17T21:00:08Z</dcterms:modified>
</cp:coreProperties>
</file>