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DE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8" i="1"/>
  <c r="J36" i="1"/>
  <c r="J34" i="1"/>
  <c r="J32" i="1"/>
  <c r="J29" i="1"/>
  <c r="J41" i="1" s="1"/>
  <c r="F46" i="1" s="1"/>
  <c r="J20" i="1"/>
  <c r="J17" i="1"/>
  <c r="J15" i="1"/>
  <c r="J12" i="1"/>
  <c r="J10" i="1"/>
  <c r="J7" i="1"/>
  <c r="J21" i="1" s="1"/>
  <c r="F45" i="1" s="1"/>
  <c r="F47" i="1" s="1"/>
</calcChain>
</file>

<file path=xl/sharedStrings.xml><?xml version="1.0" encoding="utf-8"?>
<sst xmlns="http://schemas.openxmlformats.org/spreadsheetml/2006/main" count="155" uniqueCount="89">
  <si>
    <t>PASSAGENS AÉREAS - DEZEMBRO/2019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</si>
  <si>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</si>
  <si>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</si>
  <si>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</si>
  <si>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</si>
  <si>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</si>
  <si>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</si>
  <si>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</si>
  <si>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</si>
  <si>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</si>
  <si>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</si>
  <si>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</si>
  <si>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</si>
  <si>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Alcenira Vanderlinde</t>
  </si>
  <si>
    <t>Empregado</t>
  </si>
  <si>
    <t>Florianópolis -&gt; Brasília</t>
  </si>
  <si>
    <t>-</t>
  </si>
  <si>
    <t>Latam</t>
  </si>
  <si>
    <t>HGIHXI</t>
  </si>
  <si>
    <t>27/11 08h 18h - Encontro Nacional da Comissão Eleitoral Nacional do CAU/BR com os CAU/UF 
28/11 09h 18h30min - V Encontro Nacional de COAs/CPFIs</t>
  </si>
  <si>
    <t>Alcenira Vanderlinde Total</t>
  </si>
  <si>
    <t>Fernando Augusto Yudyro Hayashi</t>
  </si>
  <si>
    <t>Florianópolis -&gt; São Paulo (GRU)</t>
  </si>
  <si>
    <t>ZVXDAW</t>
  </si>
  <si>
    <t>04/12 09h30min 17h - II Encontro Temático de Fiscalização do CAU/SP</t>
  </si>
  <si>
    <t>Florianópolis &lt;- São Paulo (GRU)</t>
  </si>
  <si>
    <t xml:space="preserve"> Latam </t>
  </si>
  <si>
    <t>IUQRGU</t>
  </si>
  <si>
    <t>Fernando Augusto Yudyro Hayashi Total</t>
  </si>
  <si>
    <t>Isabela Souza de Borba</t>
  </si>
  <si>
    <t>Florianópolis &lt;-&gt; Brasília</t>
  </si>
  <si>
    <t>IQBTHC</t>
  </si>
  <si>
    <t xml:space="preserve">27/11 08h 18h - Encontro Nacional da Comissão Eleitoral Nacional do CAU/BR com os CAU/UF </t>
  </si>
  <si>
    <t>Isabela Souza de Borba Total</t>
  </si>
  <si>
    <t>Letícia Hasckel Gewehr</t>
  </si>
  <si>
    <t>Brasília -&gt; Florianópolis</t>
  </si>
  <si>
    <t xml:space="preserve"> Azul </t>
  </si>
  <si>
    <t>AG5SWG</t>
  </si>
  <si>
    <t>28 e 29/11 08h 18h - Curso "Alterações no Decreto do Pregão Eletrônico - 2ª Edição"</t>
  </si>
  <si>
    <t>YVOXPZ</t>
  </si>
  <si>
    <t>Letícia Hasckel Gewehr Total</t>
  </si>
  <si>
    <t>Lilian Laudina Caovilla</t>
  </si>
  <si>
    <t>Chapecó &lt;-&gt; Florianópolis</t>
  </si>
  <si>
    <t>Azul</t>
  </si>
  <si>
    <t>BHK3WQ</t>
  </si>
  <si>
    <t xml:space="preserve">28 e 29/11 13h30min 12h30min - Reunião Presencial GERFISC </t>
  </si>
  <si>
    <t>Lilian Laudina Caovilla Total</t>
  </si>
  <si>
    <t>Lothar Matheus Jacobsen</t>
  </si>
  <si>
    <t>EYUYOU</t>
  </si>
  <si>
    <t>Lothar Matheus Jacobsen Total</t>
  </si>
  <si>
    <t>Total - Funcionários</t>
  </si>
  <si>
    <t>CONSELHEIROS/CONVIDADOS</t>
  </si>
  <si>
    <t>Descrição</t>
  </si>
  <si>
    <t>Claudia Elisa Poletto</t>
  </si>
  <si>
    <t>Conselheiro</t>
  </si>
  <si>
    <t>Florianópolis -&gt; Rio de Janeiro (SDU)</t>
  </si>
  <si>
    <t>Gol</t>
  </si>
  <si>
    <t>OMZPNJ</t>
  </si>
  <si>
    <t>25 a 27/11 17h 18h30min - Seminário Nacional de Assistência Técnica Para Habitação de Interesse Social</t>
  </si>
  <si>
    <t>Florianópolis &lt;- Rio de Janeiro (SDU)</t>
  </si>
  <si>
    <t>LRRNZY</t>
  </si>
  <si>
    <t>Claudia Elisa Poletto Total</t>
  </si>
  <si>
    <t>Daniela Pareja Garcia Sarmento</t>
  </si>
  <si>
    <t>Florianópolis -&gt; Rio de Janeiro (GIG) -&gt; Salvador</t>
  </si>
  <si>
    <t>KLBK9J</t>
  </si>
  <si>
    <t>27/11 - 9:00 às 18:00 - Seminário Nacional de ATHIS - CAU/RJ;
28/11 - 14:00 às 18:45 - Cidades Inclusivas para as Mulheres - CAU/BA; 
29/11 - 9:00 às 19:00 - Arquinexos - CAU/SP</t>
  </si>
  <si>
    <t>Salvador -&gt; São Paulo (GRU) -&gt; Navegantes</t>
  </si>
  <si>
    <t>IZCVKO</t>
  </si>
  <si>
    <t>Daniela Pareja Garcia Sarmento Total</t>
  </si>
  <si>
    <t>Felipe Braibante Kaspary</t>
  </si>
  <si>
    <t>Navegantes &lt;-&gt; Brasília</t>
  </si>
  <si>
    <t>DKWQZE</t>
  </si>
  <si>
    <t xml:space="preserve">28 a 29/11 09h 18h - V Encontro Nacional da COA-CAU/BR com as COA-CAU/UF </t>
  </si>
  <si>
    <t>Felipe Braibante Kaspary Total</t>
  </si>
  <si>
    <t>Maurício Andre Giusti</t>
  </si>
  <si>
    <t>UM7QUZ</t>
  </si>
  <si>
    <t xml:space="preserve">20/11 09h 18h - 11ª Reunião Ordinária da Comissão de Exercício Profissional - CEP </t>
  </si>
  <si>
    <t>Maurício Andre Giusti Total</t>
  </si>
  <si>
    <t>Rosana Silveira</t>
  </si>
  <si>
    <t>UMNFGW</t>
  </si>
  <si>
    <t xml:space="preserve">09 e 10/12 08h30min 17h30min - 3º Seminário Nacional da CED-CAU/BR </t>
  </si>
  <si>
    <t>Rosana Silveira Total</t>
  </si>
  <si>
    <t>Silvya Helena Caprario</t>
  </si>
  <si>
    <t>QVZAXF</t>
  </si>
  <si>
    <t>Silvya Helena Caprario Total</t>
  </si>
  <si>
    <t>Total - Conselheiros e Convidados</t>
  </si>
  <si>
    <t>RESUMO DE DEZEMBRO</t>
  </si>
  <si>
    <t>Total Geral</t>
  </si>
  <si>
    <t>Publicado em 13/02/2020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</si>
</sst>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  <numFmt numFmtId="167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5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zoomScaleNormal="100" workbookViewId="0">
      <selection activeCell="A50" sqref="A50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idden="1" x14ac:dyDescent="0.25"/>
    <row r="5" spans="1:11" ht="25.5" customHeight="1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7" t="s">
        <v>12</v>
      </c>
    </row>
    <row r="6" spans="1:11" s="15" customFormat="1" ht="22.5" outlineLevel="2" x14ac:dyDescent="0.25">
      <c r="A6" s="10">
        <v>162</v>
      </c>
      <c r="B6" s="11"/>
      <c r="C6" s="10" t="s">
        <v>13</v>
      </c>
      <c r="D6" s="10" t="s">
        <v>14</v>
      </c>
      <c r="E6" s="10" t="s">
        <v>15</v>
      </c>
      <c r="F6" s="12">
        <v>43796.21875</v>
      </c>
      <c r="G6" s="12" t="s">
        <v>16</v>
      </c>
      <c r="H6" s="10" t="s">
        <v>17</v>
      </c>
      <c r="I6" s="10" t="s">
        <v>18</v>
      </c>
      <c r="J6" s="13">
        <v>775.47</v>
      </c>
      <c r="K6" s="14" t="s">
        <v>19</v>
      </c>
    </row>
    <row r="7" spans="1:11" s="15" customFormat="1" outlineLevel="1" x14ac:dyDescent="0.25">
      <c r="A7" s="16"/>
      <c r="B7" s="17"/>
      <c r="C7" s="18" t="s">
        <v>20</v>
      </c>
      <c r="D7" s="19"/>
      <c r="E7" s="19"/>
      <c r="F7" s="20"/>
      <c r="G7" s="20"/>
      <c r="H7" s="19"/>
      <c r="I7" s="19"/>
      <c r="J7" s="21">
        <f>SUBTOTAL(9,J6:J6)</f>
        <v>775.47</v>
      </c>
      <c r="K7" s="22"/>
    </row>
    <row r="8" spans="1:11" s="15" customFormat="1" ht="22.5" outlineLevel="2" x14ac:dyDescent="0.25">
      <c r="A8" s="23">
        <v>176</v>
      </c>
      <c r="B8" s="24"/>
      <c r="C8" s="23" t="s">
        <v>21</v>
      </c>
      <c r="D8" s="23" t="s">
        <v>14</v>
      </c>
      <c r="E8" s="23" t="s">
        <v>22</v>
      </c>
      <c r="F8" s="25">
        <v>43803.253472222219</v>
      </c>
      <c r="G8" s="25" t="s">
        <v>16</v>
      </c>
      <c r="H8" s="23" t="s">
        <v>17</v>
      </c>
      <c r="I8" s="23" t="s">
        <v>23</v>
      </c>
      <c r="J8" s="26">
        <v>459.03</v>
      </c>
      <c r="K8" s="27" t="s">
        <v>24</v>
      </c>
    </row>
    <row r="9" spans="1:11" ht="22.5" outlineLevel="2" x14ac:dyDescent="0.25">
      <c r="A9" s="10">
        <v>177</v>
      </c>
      <c r="B9" s="11"/>
      <c r="C9" s="10" t="s">
        <v>21</v>
      </c>
      <c r="D9" s="10" t="s">
        <v>14</v>
      </c>
      <c r="E9" s="10" t="s">
        <v>25</v>
      </c>
      <c r="F9" s="12" t="s">
        <v>16</v>
      </c>
      <c r="G9" s="12">
        <v>43803.888888888891</v>
      </c>
      <c r="H9" s="10" t="s">
        <v>26</v>
      </c>
      <c r="I9" s="10" t="s">
        <v>27</v>
      </c>
      <c r="J9" s="13">
        <v>1025.8499999999999</v>
      </c>
      <c r="K9" s="14" t="s">
        <v>24</v>
      </c>
    </row>
    <row r="10" spans="1:11" outlineLevel="1" x14ac:dyDescent="0.25">
      <c r="A10" s="16"/>
      <c r="B10" s="17"/>
      <c r="C10" s="18" t="s">
        <v>28</v>
      </c>
      <c r="D10" s="19"/>
      <c r="E10" s="19"/>
      <c r="F10" s="20"/>
      <c r="G10" s="20"/>
      <c r="H10" s="19"/>
      <c r="I10" s="19"/>
      <c r="J10" s="21">
        <f>SUBTOTAL(9,J8:J9)</f>
        <v>1484.8799999999999</v>
      </c>
      <c r="K10" s="22"/>
    </row>
    <row r="11" spans="1:11" ht="22.5" outlineLevel="2" x14ac:dyDescent="0.25">
      <c r="A11" s="23">
        <v>163</v>
      </c>
      <c r="B11" s="24"/>
      <c r="C11" s="23" t="s">
        <v>29</v>
      </c>
      <c r="D11" s="23" t="s">
        <v>14</v>
      </c>
      <c r="E11" s="23" t="s">
        <v>30</v>
      </c>
      <c r="F11" s="25">
        <v>43795.690972222219</v>
      </c>
      <c r="G11" s="25">
        <v>43796.954861111109</v>
      </c>
      <c r="H11" s="23" t="s">
        <v>17</v>
      </c>
      <c r="I11" s="23" t="s">
        <v>31</v>
      </c>
      <c r="J11" s="26">
        <v>1831.04</v>
      </c>
      <c r="K11" s="27" t="s">
        <v>32</v>
      </c>
    </row>
    <row r="12" spans="1:11" outlineLevel="1" x14ac:dyDescent="0.25">
      <c r="A12" s="16"/>
      <c r="B12" s="17"/>
      <c r="C12" s="18" t="s">
        <v>33</v>
      </c>
      <c r="D12" s="19"/>
      <c r="E12" s="19"/>
      <c r="F12" s="20"/>
      <c r="G12" s="20"/>
      <c r="H12" s="19"/>
      <c r="I12" s="19"/>
      <c r="J12" s="21">
        <f>SUBTOTAL(9,J11:J11)</f>
        <v>1831.04</v>
      </c>
      <c r="K12" s="22"/>
    </row>
    <row r="13" spans="1:11" ht="25.5" customHeight="1" outlineLevel="2" x14ac:dyDescent="0.25">
      <c r="A13" s="23">
        <v>167</v>
      </c>
      <c r="B13" s="24"/>
      <c r="C13" s="23" t="s">
        <v>34</v>
      </c>
      <c r="D13" s="23" t="s">
        <v>14</v>
      </c>
      <c r="E13" s="23" t="s">
        <v>35</v>
      </c>
      <c r="F13" s="25" t="s">
        <v>16</v>
      </c>
      <c r="G13" s="25">
        <v>43798.864583333336</v>
      </c>
      <c r="H13" s="23" t="s">
        <v>36</v>
      </c>
      <c r="I13" s="23" t="s">
        <v>37</v>
      </c>
      <c r="J13" s="26">
        <v>592.88</v>
      </c>
      <c r="K13" s="27" t="s">
        <v>38</v>
      </c>
    </row>
    <row r="14" spans="1:11" ht="22.5" outlineLevel="2" x14ac:dyDescent="0.25">
      <c r="A14" s="10">
        <v>173</v>
      </c>
      <c r="B14" s="11"/>
      <c r="C14" s="10" t="s">
        <v>34</v>
      </c>
      <c r="D14" s="10" t="s">
        <v>14</v>
      </c>
      <c r="E14" s="10" t="s">
        <v>15</v>
      </c>
      <c r="F14" s="12">
        <v>43796.690972222219</v>
      </c>
      <c r="G14" s="12" t="s">
        <v>16</v>
      </c>
      <c r="H14" s="10" t="s">
        <v>26</v>
      </c>
      <c r="I14" s="10" t="s">
        <v>39</v>
      </c>
      <c r="J14" s="13">
        <v>930.03</v>
      </c>
      <c r="K14" s="14" t="s">
        <v>38</v>
      </c>
    </row>
    <row r="15" spans="1:11" outlineLevel="1" x14ac:dyDescent="0.25">
      <c r="A15" s="16"/>
      <c r="B15" s="17"/>
      <c r="C15" s="18" t="s">
        <v>40</v>
      </c>
      <c r="D15" s="19"/>
      <c r="E15" s="19"/>
      <c r="F15" s="20"/>
      <c r="G15" s="20"/>
      <c r="H15" s="19"/>
      <c r="I15" s="19"/>
      <c r="J15" s="21">
        <f>SUBTOTAL(9,J13:J14)</f>
        <v>1522.9099999999999</v>
      </c>
      <c r="K15" s="22"/>
    </row>
    <row r="16" spans="1:11" ht="22.5" outlineLevel="2" x14ac:dyDescent="0.25">
      <c r="A16" s="23">
        <v>166</v>
      </c>
      <c r="B16" s="24"/>
      <c r="C16" s="23" t="s">
        <v>41</v>
      </c>
      <c r="D16" s="23" t="s">
        <v>14</v>
      </c>
      <c r="E16" s="23" t="s">
        <v>42</v>
      </c>
      <c r="F16" s="25">
        <v>43789.680555555555</v>
      </c>
      <c r="G16" s="25">
        <v>43790.847222222219</v>
      </c>
      <c r="H16" s="23" t="s">
        <v>43</v>
      </c>
      <c r="I16" s="23" t="s">
        <v>44</v>
      </c>
      <c r="J16" s="26">
        <v>1763.35</v>
      </c>
      <c r="K16" s="27" t="s">
        <v>45</v>
      </c>
    </row>
    <row r="17" spans="1:11" outlineLevel="1" x14ac:dyDescent="0.25">
      <c r="A17" s="16"/>
      <c r="B17" s="17"/>
      <c r="C17" s="18" t="s">
        <v>46</v>
      </c>
      <c r="D17" s="19"/>
      <c r="E17" s="19"/>
      <c r="F17" s="20"/>
      <c r="G17" s="20"/>
      <c r="H17" s="19"/>
      <c r="I17" s="19"/>
      <c r="J17" s="21">
        <f>SUBTOTAL(9,J16:J16)</f>
        <v>1763.35</v>
      </c>
      <c r="K17" s="22"/>
    </row>
    <row r="18" spans="1:11" ht="22.5" outlineLevel="2" x14ac:dyDescent="0.25">
      <c r="A18" s="23">
        <v>167</v>
      </c>
      <c r="B18" s="24"/>
      <c r="C18" s="23" t="s">
        <v>47</v>
      </c>
      <c r="D18" s="23" t="s">
        <v>14</v>
      </c>
      <c r="E18" s="23" t="s">
        <v>35</v>
      </c>
      <c r="F18" s="25" t="s">
        <v>16</v>
      </c>
      <c r="G18" s="25">
        <v>43798.864583333336</v>
      </c>
      <c r="H18" s="23" t="s">
        <v>43</v>
      </c>
      <c r="I18" s="23" t="s">
        <v>37</v>
      </c>
      <c r="J18" s="26">
        <v>592.88</v>
      </c>
      <c r="K18" s="27" t="s">
        <v>38</v>
      </c>
    </row>
    <row r="19" spans="1:11" ht="22.5" outlineLevel="2" x14ac:dyDescent="0.25">
      <c r="A19" s="10">
        <v>172</v>
      </c>
      <c r="B19" s="11"/>
      <c r="C19" s="10" t="s">
        <v>47</v>
      </c>
      <c r="D19" s="10" t="s">
        <v>14</v>
      </c>
      <c r="E19" s="10" t="s">
        <v>15</v>
      </c>
      <c r="F19" s="12">
        <v>43796.690972222219</v>
      </c>
      <c r="G19" s="12" t="s">
        <v>16</v>
      </c>
      <c r="H19" s="10" t="s">
        <v>17</v>
      </c>
      <c r="I19" s="10" t="s">
        <v>48</v>
      </c>
      <c r="J19" s="13">
        <v>930.03</v>
      </c>
      <c r="K19" s="14" t="s">
        <v>38</v>
      </c>
    </row>
    <row r="20" spans="1:11" outlineLevel="1" x14ac:dyDescent="0.25">
      <c r="A20" s="16"/>
      <c r="B20" s="17"/>
      <c r="C20" s="18" t="s">
        <v>49</v>
      </c>
      <c r="D20" s="19"/>
      <c r="E20" s="19"/>
      <c r="F20" s="20"/>
      <c r="G20" s="20"/>
      <c r="H20" s="19"/>
      <c r="I20" s="19"/>
      <c r="J20" s="21">
        <f>SUBTOTAL(9,J18:J19)</f>
        <v>1522.9099999999999</v>
      </c>
      <c r="K20" s="22"/>
    </row>
    <row r="21" spans="1:11" x14ac:dyDescent="0.25">
      <c r="A21" s="16"/>
      <c r="B21" s="17"/>
      <c r="C21" s="28" t="s">
        <v>50</v>
      </c>
      <c r="D21" s="19"/>
      <c r="E21" s="19"/>
      <c r="F21" s="20"/>
      <c r="G21" s="20"/>
      <c r="H21" s="19"/>
      <c r="I21" s="19"/>
      <c r="J21" s="21">
        <f>SUBTOTAL(9,J6:J19)</f>
        <v>8900.56</v>
      </c>
      <c r="K21" s="22"/>
    </row>
    <row r="22" spans="1:11" x14ac:dyDescent="0.25">
      <c r="A22" s="29"/>
      <c r="B22" s="30"/>
      <c r="C22" s="31"/>
      <c r="D22" s="31"/>
      <c r="E22" s="32"/>
      <c r="F22" s="32"/>
      <c r="G22" s="32"/>
      <c r="H22" s="32"/>
      <c r="I22" s="32"/>
      <c r="J22" s="32"/>
      <c r="K22" s="32"/>
    </row>
    <row r="23" spans="1:11" x14ac:dyDescent="0.25">
      <c r="A23" s="29"/>
      <c r="B23" s="30"/>
      <c r="C23" s="31"/>
      <c r="D23" s="31"/>
      <c r="E23" s="32"/>
      <c r="F23" s="32"/>
      <c r="G23" s="32"/>
      <c r="H23" s="32"/>
      <c r="I23" s="32"/>
      <c r="J23" s="32"/>
      <c r="K23" s="32"/>
    </row>
    <row r="24" spans="1:11" x14ac:dyDescent="0.25">
      <c r="A24" s="3" t="s">
        <v>51</v>
      </c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hidden="1" x14ac:dyDescent="0.25"/>
    <row r="26" spans="1:11" ht="22.5" x14ac:dyDescent="0.25">
      <c r="A26" s="6" t="s">
        <v>2</v>
      </c>
      <c r="B26" s="7" t="s">
        <v>3</v>
      </c>
      <c r="C26" s="6" t="s">
        <v>4</v>
      </c>
      <c r="D26" s="6" t="s">
        <v>5</v>
      </c>
      <c r="E26" s="8" t="s">
        <v>6</v>
      </c>
      <c r="F26" s="8" t="s">
        <v>7</v>
      </c>
      <c r="G26" s="8" t="s">
        <v>8</v>
      </c>
      <c r="H26" s="8" t="s">
        <v>9</v>
      </c>
      <c r="I26" s="8" t="s">
        <v>10</v>
      </c>
      <c r="J26" s="9" t="s">
        <v>11</v>
      </c>
      <c r="K26" s="7" t="s">
        <v>52</v>
      </c>
    </row>
    <row r="27" spans="1:11" ht="22.5" outlineLevel="2" x14ac:dyDescent="0.25">
      <c r="A27" s="10">
        <v>170</v>
      </c>
      <c r="B27" s="11"/>
      <c r="C27" s="10" t="s">
        <v>53</v>
      </c>
      <c r="D27" s="10" t="s">
        <v>54</v>
      </c>
      <c r="E27" s="10" t="s">
        <v>55</v>
      </c>
      <c r="F27" s="12">
        <v>43794.510416666664</v>
      </c>
      <c r="G27" s="12" t="s">
        <v>16</v>
      </c>
      <c r="H27" s="10" t="s">
        <v>56</v>
      </c>
      <c r="I27" s="10" t="s">
        <v>57</v>
      </c>
      <c r="J27" s="13">
        <v>830.13</v>
      </c>
      <c r="K27" s="14" t="s">
        <v>58</v>
      </c>
    </row>
    <row r="28" spans="1:11" ht="22.5" outlineLevel="2" x14ac:dyDescent="0.25">
      <c r="A28" s="10">
        <v>171</v>
      </c>
      <c r="B28" s="11"/>
      <c r="C28" s="10" t="s">
        <v>53</v>
      </c>
      <c r="D28" s="10" t="s">
        <v>54</v>
      </c>
      <c r="E28" s="10" t="s">
        <v>59</v>
      </c>
      <c r="F28" s="12" t="s">
        <v>16</v>
      </c>
      <c r="G28" s="12">
        <v>43796.798611111109</v>
      </c>
      <c r="H28" s="10" t="s">
        <v>17</v>
      </c>
      <c r="I28" s="10" t="s">
        <v>60</v>
      </c>
      <c r="J28" s="13">
        <v>732.95</v>
      </c>
      <c r="K28" s="14" t="s">
        <v>58</v>
      </c>
    </row>
    <row r="29" spans="1:11" outlineLevel="1" x14ac:dyDescent="0.25">
      <c r="A29" s="16"/>
      <c r="B29" s="17"/>
      <c r="C29" s="18" t="s">
        <v>61</v>
      </c>
      <c r="D29" s="19"/>
      <c r="E29" s="19"/>
      <c r="F29" s="20"/>
      <c r="G29" s="20"/>
      <c r="H29" s="19"/>
      <c r="I29" s="19"/>
      <c r="J29" s="21">
        <f>SUBTOTAL(9,J27:J28)</f>
        <v>1563.08</v>
      </c>
      <c r="K29" s="22"/>
    </row>
    <row r="30" spans="1:11" ht="33.75" outlineLevel="2" x14ac:dyDescent="0.25">
      <c r="A30" s="23">
        <v>168</v>
      </c>
      <c r="B30" s="24"/>
      <c r="C30" s="23" t="s">
        <v>62</v>
      </c>
      <c r="D30" s="23" t="s">
        <v>54</v>
      </c>
      <c r="E30" s="23" t="s">
        <v>63</v>
      </c>
      <c r="F30" s="25">
        <v>43795.795138888891</v>
      </c>
      <c r="G30" s="25">
        <v>43797.361111111109</v>
      </c>
      <c r="H30" s="23" t="s">
        <v>56</v>
      </c>
      <c r="I30" s="23" t="s">
        <v>64</v>
      </c>
      <c r="J30" s="26">
        <v>1208.8800000000001</v>
      </c>
      <c r="K30" s="27" t="s">
        <v>65</v>
      </c>
    </row>
    <row r="31" spans="1:11" ht="33.75" outlineLevel="2" x14ac:dyDescent="0.25">
      <c r="A31" s="10">
        <v>169</v>
      </c>
      <c r="B31" s="11"/>
      <c r="C31" s="10" t="s">
        <v>62</v>
      </c>
      <c r="D31" s="10" t="s">
        <v>54</v>
      </c>
      <c r="E31" s="10" t="s">
        <v>66</v>
      </c>
      <c r="F31" s="12">
        <v>43797.857638888891</v>
      </c>
      <c r="G31" s="12">
        <v>43800.357638888891</v>
      </c>
      <c r="H31" s="10" t="s">
        <v>17</v>
      </c>
      <c r="I31" s="10" t="s">
        <v>67</v>
      </c>
      <c r="J31" s="13">
        <v>1526.9</v>
      </c>
      <c r="K31" s="14" t="s">
        <v>65</v>
      </c>
    </row>
    <row r="32" spans="1:11" outlineLevel="1" x14ac:dyDescent="0.25">
      <c r="A32" s="16"/>
      <c r="B32" s="17"/>
      <c r="C32" s="18" t="s">
        <v>68</v>
      </c>
      <c r="D32" s="19"/>
      <c r="E32" s="19"/>
      <c r="F32" s="20"/>
      <c r="G32" s="20"/>
      <c r="H32" s="19"/>
      <c r="I32" s="19"/>
      <c r="J32" s="21">
        <f>SUBTOTAL(9,J30:J31)</f>
        <v>2735.78</v>
      </c>
      <c r="K32" s="22"/>
    </row>
    <row r="33" spans="1:11" ht="22.5" outlineLevel="2" x14ac:dyDescent="0.25">
      <c r="A33" s="23">
        <v>164</v>
      </c>
      <c r="B33" s="24"/>
      <c r="C33" s="23" t="s">
        <v>69</v>
      </c>
      <c r="D33" s="23" t="s">
        <v>54</v>
      </c>
      <c r="E33" s="23" t="s">
        <v>70</v>
      </c>
      <c r="F33" s="25">
        <v>43796.583333333336</v>
      </c>
      <c r="G33" s="25">
        <v>43798.795138888891</v>
      </c>
      <c r="H33" s="23" t="s">
        <v>26</v>
      </c>
      <c r="I33" s="23" t="s">
        <v>71</v>
      </c>
      <c r="J33" s="26">
        <v>1082.29</v>
      </c>
      <c r="K33" s="27" t="s">
        <v>72</v>
      </c>
    </row>
    <row r="34" spans="1:11" outlineLevel="1" x14ac:dyDescent="0.25">
      <c r="A34" s="16"/>
      <c r="B34" s="17"/>
      <c r="C34" s="18" t="s">
        <v>73</v>
      </c>
      <c r="D34" s="19"/>
      <c r="E34" s="19"/>
      <c r="F34" s="20"/>
      <c r="G34" s="20"/>
      <c r="H34" s="19"/>
      <c r="I34" s="19"/>
      <c r="J34" s="21">
        <f>SUBTOTAL(9,J33:J33)</f>
        <v>1082.29</v>
      </c>
      <c r="K34" s="22"/>
    </row>
    <row r="35" spans="1:11" ht="22.5" outlineLevel="2" x14ac:dyDescent="0.25">
      <c r="A35" s="23">
        <v>165</v>
      </c>
      <c r="B35" s="24"/>
      <c r="C35" s="23" t="s">
        <v>74</v>
      </c>
      <c r="D35" s="23" t="s">
        <v>54</v>
      </c>
      <c r="E35" s="23" t="s">
        <v>42</v>
      </c>
      <c r="F35" s="25">
        <v>43788.947916666664</v>
      </c>
      <c r="G35" s="25">
        <v>43790.25</v>
      </c>
      <c r="H35" s="23" t="s">
        <v>56</v>
      </c>
      <c r="I35" s="23" t="s">
        <v>75</v>
      </c>
      <c r="J35" s="26">
        <v>1217.82</v>
      </c>
      <c r="K35" s="27" t="s">
        <v>76</v>
      </c>
    </row>
    <row r="36" spans="1:11" outlineLevel="1" x14ac:dyDescent="0.25">
      <c r="A36" s="16"/>
      <c r="B36" s="17"/>
      <c r="C36" s="18" t="s">
        <v>77</v>
      </c>
      <c r="D36" s="19"/>
      <c r="E36" s="19"/>
      <c r="F36" s="20"/>
      <c r="G36" s="20"/>
      <c r="H36" s="19"/>
      <c r="I36" s="19"/>
      <c r="J36" s="21">
        <f>SUBTOTAL(9,J35:J35)</f>
        <v>1217.82</v>
      </c>
      <c r="K36" s="22"/>
    </row>
    <row r="37" spans="1:11" ht="22.5" outlineLevel="2" x14ac:dyDescent="0.25">
      <c r="A37" s="23">
        <v>175</v>
      </c>
      <c r="B37" s="24"/>
      <c r="C37" s="23" t="s">
        <v>78</v>
      </c>
      <c r="D37" s="23" t="s">
        <v>54</v>
      </c>
      <c r="E37" s="23" t="s">
        <v>30</v>
      </c>
      <c r="F37" s="25">
        <v>43807.684027777781</v>
      </c>
      <c r="G37" s="25">
        <v>43810.295138888891</v>
      </c>
      <c r="H37" s="23" t="s">
        <v>56</v>
      </c>
      <c r="I37" s="23" t="s">
        <v>79</v>
      </c>
      <c r="J37" s="26">
        <v>2217.6000000000004</v>
      </c>
      <c r="K37" s="27" t="s">
        <v>80</v>
      </c>
    </row>
    <row r="38" spans="1:11" outlineLevel="1" x14ac:dyDescent="0.25">
      <c r="A38" s="16"/>
      <c r="B38" s="17"/>
      <c r="C38" s="18" t="s">
        <v>81</v>
      </c>
      <c r="D38" s="19"/>
      <c r="E38" s="19"/>
      <c r="F38" s="20"/>
      <c r="G38" s="20"/>
      <c r="H38" s="19"/>
      <c r="I38" s="19"/>
      <c r="J38" s="21">
        <f>SUBTOTAL(9,J37:J37)</f>
        <v>2217.6000000000004</v>
      </c>
      <c r="K38" s="22"/>
    </row>
    <row r="39" spans="1:11" ht="22.5" outlineLevel="2" x14ac:dyDescent="0.25">
      <c r="A39" s="23">
        <v>174</v>
      </c>
      <c r="B39" s="24"/>
      <c r="C39" s="23" t="s">
        <v>82</v>
      </c>
      <c r="D39" s="23" t="s">
        <v>54</v>
      </c>
      <c r="E39" s="23" t="s">
        <v>30</v>
      </c>
      <c r="F39" s="25">
        <v>43796.690972222219</v>
      </c>
      <c r="G39" s="25">
        <v>43799.552083333336</v>
      </c>
      <c r="H39" s="23" t="s">
        <v>17</v>
      </c>
      <c r="I39" s="23" t="s">
        <v>83</v>
      </c>
      <c r="J39" s="26">
        <v>1987.6599999999999</v>
      </c>
      <c r="K39" s="27" t="s">
        <v>72</v>
      </c>
    </row>
    <row r="40" spans="1:11" outlineLevel="1" x14ac:dyDescent="0.25">
      <c r="A40" s="16"/>
      <c r="B40" s="17"/>
      <c r="C40" s="18" t="s">
        <v>84</v>
      </c>
      <c r="D40" s="19"/>
      <c r="E40" s="19"/>
      <c r="F40" s="20"/>
      <c r="G40" s="20"/>
      <c r="H40" s="19"/>
      <c r="I40" s="19"/>
      <c r="J40" s="21">
        <f>SUBTOTAL(9,J39:J39)</f>
        <v>1987.6599999999999</v>
      </c>
      <c r="K40" s="22"/>
    </row>
    <row r="41" spans="1:11" x14ac:dyDescent="0.25">
      <c r="A41" s="16"/>
      <c r="B41" s="17"/>
      <c r="C41" s="28" t="s">
        <v>85</v>
      </c>
      <c r="D41" s="19"/>
      <c r="E41" s="19"/>
      <c r="F41" s="20"/>
      <c r="G41" s="20"/>
      <c r="H41" s="19"/>
      <c r="I41" s="19"/>
      <c r="J41" s="21">
        <f>SUBTOTAL(9,J27:J39)</f>
        <v>10804.23</v>
      </c>
      <c r="K41" s="22"/>
    </row>
    <row r="44" spans="1:11" x14ac:dyDescent="0.25">
      <c r="A44" s="2" t="s">
        <v>86</v>
      </c>
      <c r="B44" s="2"/>
      <c r="C44" s="2"/>
      <c r="D44" s="2"/>
      <c r="E44" s="2"/>
      <c r="F44" s="2"/>
    </row>
    <row r="45" spans="1:11" x14ac:dyDescent="0.25">
      <c r="A45" s="33"/>
      <c r="B45" s="34"/>
      <c r="C45" s="34"/>
      <c r="D45" s="34"/>
      <c r="E45" s="28" t="s">
        <v>50</v>
      </c>
      <c r="F45" s="35">
        <f>J21</f>
        <v>8900.56</v>
      </c>
    </row>
    <row r="46" spans="1:11" x14ac:dyDescent="0.25">
      <c r="A46" s="33"/>
      <c r="B46" s="34"/>
      <c r="C46" s="34"/>
      <c r="D46" s="34"/>
      <c r="E46" s="28" t="s">
        <v>85</v>
      </c>
      <c r="F46" s="35">
        <f>J41</f>
        <v>10804.23</v>
      </c>
    </row>
    <row r="47" spans="1:11" x14ac:dyDescent="0.25">
      <c r="A47" s="33"/>
      <c r="B47" s="34"/>
      <c r="C47" s="34"/>
      <c r="D47" s="34"/>
      <c r="E47" s="28" t="s">
        <v>87</v>
      </c>
      <c r="F47" s="35">
        <f t="shared" ref="F47" si="0">SUM(F45:F46)</f>
        <v>19704.79</v>
      </c>
    </row>
    <row r="49" spans="1:1" x14ac:dyDescent="0.25">
      <c r="A49" s="36" t="s">
        <v>88</v>
      </c>
    </row>
  </sheetData>
  <mergeCells count="4">
    <mergeCell ref="A2:K2"/>
    <mergeCell ref="A3:K3"/>
    <mergeCell ref="A24:K24"/>
    <mergeCell ref="A44:F44"/>
  </mergeCells>
  <conditionalFormatting sqref="A22:I23">
    <cfRule type="expression" dxfId="6" priority="13">
      <formula>OR(#REF!="",AND(#REF!&lt;&gt;"",#REF!=""))</formula>
    </cfRule>
  </conditionalFormatting>
  <conditionalFormatting sqref="A22:I23">
    <cfRule type="expression" priority="14">
      <formula>OR(#REF!="",AND(#REF!&lt;&gt;"",#REF!=""))</formula>
    </cfRule>
  </conditionalFormatting>
  <conditionalFormatting sqref="K22:K23">
    <cfRule type="expression" dxfId="5" priority="11">
      <formula>OR(#REF!="",AND(#REF!&lt;&gt;"",#REF!=""))</formula>
    </cfRule>
  </conditionalFormatting>
  <conditionalFormatting sqref="K22:K23">
    <cfRule type="expression" priority="12">
      <formula>OR(#REF!="",AND(#REF!&lt;&gt;"",#REF!=""))</formula>
    </cfRule>
  </conditionalFormatting>
  <conditionalFormatting sqref="A45:E47">
    <cfRule type="expression" dxfId="4" priority="9">
      <formula>OR(#REF!="",AND(#REF!&lt;&gt;"",#REF!=""))</formula>
    </cfRule>
  </conditionalFormatting>
  <conditionalFormatting sqref="A45:E47">
    <cfRule type="expression" priority="10">
      <formula>OR(#REF!="",AND(#REF!&lt;&gt;"",#REF!=""))</formula>
    </cfRule>
  </conditionalFormatting>
  <conditionalFormatting sqref="F47 F45">
    <cfRule type="expression" dxfId="3" priority="7">
      <formula>OR(#REF!="",AND(#REF!&lt;&gt;"",#REF!=""))</formula>
    </cfRule>
  </conditionalFormatting>
  <conditionalFormatting sqref="F47 F45">
    <cfRule type="expression" priority="8">
      <formula>OR(#REF!="",AND(#REF!&lt;&gt;"",#REF!=""))</formula>
    </cfRule>
  </conditionalFormatting>
  <conditionalFormatting sqref="F46">
    <cfRule type="expression" dxfId="2" priority="5">
      <formula>OR(#REF!="",AND(#REF!&lt;&gt;"",#REF!=""))</formula>
    </cfRule>
  </conditionalFormatting>
  <conditionalFormatting sqref="F46">
    <cfRule type="expression" priority="6">
      <formula>OR(#REF!="",AND(#REF!&lt;&gt;"",#REF!=""))</formula>
    </cfRule>
  </conditionalFormatting>
  <conditionalFormatting sqref="C21">
    <cfRule type="expression" dxfId="1" priority="3">
      <formula>OR(#REF!="",AND(#REF!&lt;&gt;"",#REF!=""))</formula>
    </cfRule>
  </conditionalFormatting>
  <conditionalFormatting sqref="C21">
    <cfRule type="expression" priority="4">
      <formula>OR(#REF!="",AND(#REF!&lt;&gt;"",#REF!=""))</formula>
    </cfRule>
  </conditionalFormatting>
  <conditionalFormatting sqref="C41">
    <cfRule type="expression" dxfId="0" priority="1">
      <formula>OR(#REF!="",AND(#REF!&lt;&gt;"",#REF!=""))</formula>
    </cfRule>
  </conditionalFormatting>
  <conditionalFormatting sqref="C41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2020-02-13T21:39:44Z</dcterms:created>
  <dcterms:modified xsi:type="dcterms:W3CDTF">2020-02-13T21:40:03Z</dcterms:modified>
</cp:coreProperties>
</file>