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0\"/>
    </mc:Choice>
  </mc:AlternateContent>
  <bookViews>
    <workbookView xWindow="0" yWindow="0" windowWidth="20490" windowHeight="7650"/>
  </bookViews>
  <sheets>
    <sheet name="JA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22" i="1" s="1"/>
  <c r="M16" i="1"/>
  <c r="M15" i="1"/>
  <c r="M8" i="1"/>
  <c r="M7" i="1"/>
</calcChain>
</file>

<file path=xl/sharedStrings.xml><?xml version="1.0" encoding="utf-8"?>
<sst xmlns="http://schemas.openxmlformats.org/spreadsheetml/2006/main" count="58" uniqueCount="40">
  <si>
    <t>PASSAGENS AÉREAS - JANEIRO/2020</t>
  </si>
  <si>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</si>
  <si>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</si>
  <si>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</si>
  <si>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</si>
  <si>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</si>
  <si>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</si>
  <si>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</si>
  <si>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</si>
  <si>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</si>
  <si>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>Passagem</t>
  </si>
  <si>
    <t>Taxa Embarque</t>
  </si>
  <si>
    <t>Taxa  Bagagem</t>
  </si>
  <si>
    <t>Taxa Remarcação</t>
  </si>
  <si>
    <t xml:space="preserve">TOTAL </t>
  </si>
  <si>
    <t xml:space="preserve">Descrição </t>
  </si>
  <si>
    <t>178/2019</t>
  </si>
  <si>
    <t>Lilian Laudina Caovilla</t>
  </si>
  <si>
    <t>Empregado</t>
  </si>
  <si>
    <t>Chapecó &lt;-&gt; Florianópolis</t>
  </si>
  <si>
    <t>Azul</t>
  </si>
  <si>
    <t>CCFYYS</t>
  </si>
  <si>
    <t>-</t>
  </si>
  <si>
    <t>17/12 09h 18h - Reunião Presencial Gerfisc
18/12 09h 18h - Capacitação/ Encerramento Funcionários</t>
  </si>
  <si>
    <t>Lilian Laudina Caovilla Total</t>
  </si>
  <si>
    <t>Total - Funcionários</t>
  </si>
  <si>
    <t>CONSELHEIROS/CONVIDADOS</t>
  </si>
  <si>
    <t>Descrição</t>
  </si>
  <si>
    <t>179/2020</t>
  </si>
  <si>
    <t>Daniela Pareja Garcia Sarmento</t>
  </si>
  <si>
    <t>Conselheiro</t>
  </si>
  <si>
    <t>Florianópolis -&gt; Brasília -&gt; Navegantes</t>
  </si>
  <si>
    <t>Latam</t>
  </si>
  <si>
    <t>FPHBPM</t>
  </si>
  <si>
    <t>18/12 - Reunião CTEQ Comissão Temporária de Equidade de Gênero - (Despesa de  1 diária paga pelo CAU/BR); 19/12 - Seção solene em comemoração ao dia do Arquiteto na Câmara dos Deputados, Reunião Fórum dos presidentes; 20/12 - 31 Plenária Ampliada do CAU/BR</t>
  </si>
  <si>
    <t>Daniela Pareja Garcia Sarmento Total</t>
  </si>
  <si>
    <t>Total - Conselheiros e Convidados</t>
  </si>
  <si>
    <t>RESUMO DE JANEIRO</t>
  </si>
  <si>
    <t>Total Geral</t>
  </si>
  <si>
    <t>Publicado em 25/03/2020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</si>
</sst>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\ hh:mm"/>
    <numFmt numFmtId="166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0" fillId="0" borderId="0" xfId="0" applyFill="1" applyBorder="1"/>
    <xf numFmtId="0" fontId="5" fillId="4" borderId="2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44" fontId="5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horizontal="center" vertical="center"/>
    </xf>
    <xf numFmtId="44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133351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tabSelected="1" zoomScaleNormal="100" workbookViewId="0">
      <selection activeCell="B16" sqref="B16"/>
    </sheetView>
  </sheetViews>
  <sheetFormatPr defaultRowHeight="15" outlineLevelRow="2" x14ac:dyDescent="0.25"/>
  <cols>
    <col min="1" max="1" width="9.140625" customWidth="1"/>
    <col min="2" max="2" width="21.140625" customWidth="1"/>
    <col min="3" max="3" width="9" customWidth="1"/>
    <col min="4" max="4" width="21" customWidth="1"/>
    <col min="5" max="6" width="10.7109375" customWidth="1"/>
    <col min="7" max="7" width="8.85546875" customWidth="1"/>
    <col min="8" max="8" width="7.85546875" customWidth="1"/>
    <col min="9" max="9" width="9.42578125" style="2" customWidth="1"/>
    <col min="10" max="11" width="9" style="2" customWidth="1"/>
    <col min="12" max="12" width="11.28515625" style="2" customWidth="1"/>
    <col min="13" max="13" width="9.140625" customWidth="1"/>
    <col min="14" max="14" width="48.5703125" customWidth="1"/>
  </cols>
  <sheetData>
    <row r="1" spans="1:14" ht="57" customHeight="1" x14ac:dyDescent="0.25">
      <c r="D1" s="1"/>
      <c r="E1" s="1"/>
      <c r="F1" s="1"/>
      <c r="G1" s="1"/>
      <c r="H1" s="1"/>
      <c r="M1" s="1"/>
    </row>
    <row r="2" spans="1:14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idden="1" x14ac:dyDescent="0.25"/>
    <row r="5" spans="1:14" ht="25.5" customHeight="1" x14ac:dyDescent="0.25">
      <c r="A5" s="7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9" t="s">
        <v>14</v>
      </c>
      <c r="N5" s="10" t="s">
        <v>15</v>
      </c>
    </row>
    <row r="6" spans="1:14" s="19" customFormat="1" ht="22.5" outlineLevel="2" x14ac:dyDescent="0.25">
      <c r="A6" s="11" t="s">
        <v>16</v>
      </c>
      <c r="B6" s="12" t="s">
        <v>17</v>
      </c>
      <c r="C6" s="13" t="s">
        <v>18</v>
      </c>
      <c r="D6" s="12" t="s">
        <v>19</v>
      </c>
      <c r="E6" s="14">
        <v>44181.680555555555</v>
      </c>
      <c r="F6" s="14">
        <v>44183.996527777781</v>
      </c>
      <c r="G6" s="15" t="s">
        <v>20</v>
      </c>
      <c r="H6" s="16" t="s">
        <v>21</v>
      </c>
      <c r="I6" s="17">
        <v>1327.79</v>
      </c>
      <c r="J6" s="17">
        <v>58.02</v>
      </c>
      <c r="K6" s="17" t="s">
        <v>22</v>
      </c>
      <c r="L6" s="17" t="s">
        <v>22</v>
      </c>
      <c r="M6" s="18">
        <v>1385.81</v>
      </c>
      <c r="N6" s="12" t="s">
        <v>23</v>
      </c>
    </row>
    <row r="7" spans="1:14" s="19" customFormat="1" outlineLevel="1" x14ac:dyDescent="0.25">
      <c r="A7" s="20"/>
      <c r="B7" s="21" t="s">
        <v>24</v>
      </c>
      <c r="C7" s="22"/>
      <c r="D7" s="23"/>
      <c r="E7" s="24"/>
      <c r="F7" s="24"/>
      <c r="G7" s="25"/>
      <c r="H7" s="26"/>
      <c r="I7" s="27"/>
      <c r="J7" s="27"/>
      <c r="K7" s="27"/>
      <c r="L7" s="27"/>
      <c r="M7" s="28">
        <f>SUBTOTAL(9,M6:M6)</f>
        <v>1385.81</v>
      </c>
      <c r="N7" s="23"/>
    </row>
    <row r="8" spans="1:14" s="19" customFormat="1" x14ac:dyDescent="0.25">
      <c r="A8" s="20"/>
      <c r="B8" s="29" t="s">
        <v>25</v>
      </c>
      <c r="C8" s="22"/>
      <c r="D8" s="23"/>
      <c r="E8" s="24"/>
      <c r="F8" s="24"/>
      <c r="G8" s="25"/>
      <c r="H8" s="26"/>
      <c r="I8" s="27"/>
      <c r="J8" s="27"/>
      <c r="K8" s="27"/>
      <c r="L8" s="27"/>
      <c r="M8" s="28">
        <f>SUBTOTAL(9,M6:M6)</f>
        <v>1385.81</v>
      </c>
      <c r="N8" s="23"/>
    </row>
    <row r="9" spans="1:14" s="19" customFormat="1" x14ac:dyDescent="0.25">
      <c r="A9" s="30"/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0"/>
      <c r="B10" s="31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4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9.75" hidden="1" customHeight="1" x14ac:dyDescent="0.25"/>
    <row r="13" spans="1:14" ht="22.5" x14ac:dyDescent="0.25">
      <c r="A13" s="7" t="s">
        <v>2</v>
      </c>
      <c r="B13" s="7" t="s">
        <v>3</v>
      </c>
      <c r="C13" s="7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8" t="s">
        <v>11</v>
      </c>
      <c r="K13" s="8" t="s">
        <v>12</v>
      </c>
      <c r="L13" s="8" t="s">
        <v>13</v>
      </c>
      <c r="M13" s="9" t="s">
        <v>14</v>
      </c>
      <c r="N13" s="10" t="s">
        <v>27</v>
      </c>
    </row>
    <row r="14" spans="1:14" ht="56.25" outlineLevel="2" x14ac:dyDescent="0.25">
      <c r="A14" s="11" t="s">
        <v>28</v>
      </c>
      <c r="B14" s="12" t="s">
        <v>29</v>
      </c>
      <c r="C14" s="13" t="s">
        <v>30</v>
      </c>
      <c r="D14" s="12" t="s">
        <v>31</v>
      </c>
      <c r="E14" s="33">
        <v>44182.690972222219</v>
      </c>
      <c r="F14" s="33">
        <v>44186.586805555555</v>
      </c>
      <c r="G14" s="15" t="s">
        <v>32</v>
      </c>
      <c r="H14" s="16" t="s">
        <v>33</v>
      </c>
      <c r="I14" s="18">
        <v>2032.9</v>
      </c>
      <c r="J14" s="17">
        <v>62.8</v>
      </c>
      <c r="K14" s="17" t="s">
        <v>22</v>
      </c>
      <c r="L14" s="17" t="s">
        <v>22</v>
      </c>
      <c r="M14" s="18">
        <v>2095.7000000000003</v>
      </c>
      <c r="N14" s="12" t="s">
        <v>34</v>
      </c>
    </row>
    <row r="15" spans="1:14" outlineLevel="1" x14ac:dyDescent="0.25">
      <c r="A15" s="34"/>
      <c r="B15" s="34" t="s">
        <v>35</v>
      </c>
      <c r="C15" s="35"/>
      <c r="D15" s="36"/>
      <c r="E15" s="37"/>
      <c r="F15" s="37"/>
      <c r="G15" s="38"/>
      <c r="H15" s="39"/>
      <c r="I15" s="40"/>
      <c r="J15" s="41"/>
      <c r="K15" s="41"/>
      <c r="L15" s="41"/>
      <c r="M15" s="40">
        <f>SUBTOTAL(9,M14:M14)</f>
        <v>2095.7000000000003</v>
      </c>
      <c r="N15" s="36"/>
    </row>
    <row r="16" spans="1:14" x14ac:dyDescent="0.25">
      <c r="A16" s="34"/>
      <c r="B16" s="29" t="s">
        <v>36</v>
      </c>
      <c r="C16" s="35"/>
      <c r="D16" s="36"/>
      <c r="E16" s="37"/>
      <c r="F16" s="37"/>
      <c r="G16" s="38"/>
      <c r="H16" s="39"/>
      <c r="I16" s="40"/>
      <c r="J16" s="41"/>
      <c r="K16" s="41"/>
      <c r="L16" s="41"/>
      <c r="M16" s="40">
        <f>SUBTOTAL(9,M14:M14)</f>
        <v>2095.7000000000003</v>
      </c>
      <c r="N16" s="36"/>
    </row>
    <row r="19" spans="1:5" x14ac:dyDescent="0.25">
      <c r="A19" s="3" t="s">
        <v>37</v>
      </c>
      <c r="B19" s="3"/>
      <c r="C19" s="3"/>
      <c r="D19" s="3"/>
      <c r="E19" s="3"/>
    </row>
    <row r="20" spans="1:5" x14ac:dyDescent="0.25">
      <c r="A20" s="42"/>
      <c r="B20" s="43"/>
      <c r="C20" s="43"/>
      <c r="D20" s="29" t="s">
        <v>25</v>
      </c>
      <c r="E20" s="44">
        <f>M8</f>
        <v>1385.81</v>
      </c>
    </row>
    <row r="21" spans="1:5" x14ac:dyDescent="0.25">
      <c r="A21" s="42"/>
      <c r="B21" s="43"/>
      <c r="C21" s="43"/>
      <c r="D21" s="29" t="s">
        <v>36</v>
      </c>
      <c r="E21" s="44">
        <f>M16</f>
        <v>2095.7000000000003</v>
      </c>
    </row>
    <row r="22" spans="1:5" x14ac:dyDescent="0.25">
      <c r="A22" s="42"/>
      <c r="B22" s="43"/>
      <c r="C22" s="43"/>
      <c r="D22" s="29" t="s">
        <v>38</v>
      </c>
      <c r="E22" s="44">
        <f t="shared" ref="E22" si="0">SUM(E20:E21)</f>
        <v>3481.51</v>
      </c>
    </row>
    <row r="24" spans="1:5" x14ac:dyDescent="0.25">
      <c r="A24" s="45" t="s">
        <v>39</v>
      </c>
    </row>
  </sheetData>
  <mergeCells count="4">
    <mergeCell ref="A2:N2"/>
    <mergeCell ref="A3:N3"/>
    <mergeCell ref="A11:N11"/>
    <mergeCell ref="A19:E19"/>
  </mergeCells>
  <conditionalFormatting sqref="A9:L10">
    <cfRule type="expression" dxfId="6" priority="13">
      <formula>OR(#REF!="",AND(#REF!&lt;&gt;"",#REF!=""))</formula>
    </cfRule>
  </conditionalFormatting>
  <conditionalFormatting sqref="A9:L10">
    <cfRule type="expression" priority="14">
      <formula>OR(#REF!="",AND(#REF!&lt;&gt;"",#REF!=""))</formula>
    </cfRule>
  </conditionalFormatting>
  <conditionalFormatting sqref="N9:N10">
    <cfRule type="expression" dxfId="5" priority="11">
      <formula>OR(#REF!="",AND(#REF!&lt;&gt;"",#REF!=""))</formula>
    </cfRule>
  </conditionalFormatting>
  <conditionalFormatting sqref="N9:N10">
    <cfRule type="expression" priority="12">
      <formula>OR(#REF!="",AND(#REF!&lt;&gt;"",#REF!=""))</formula>
    </cfRule>
  </conditionalFormatting>
  <conditionalFormatting sqref="A20:D22">
    <cfRule type="expression" dxfId="4" priority="9">
      <formula>OR(#REF!="",AND(#REF!&lt;&gt;"",#REF!=""))</formula>
    </cfRule>
  </conditionalFormatting>
  <conditionalFormatting sqref="A20:D22">
    <cfRule type="expression" priority="10">
      <formula>OR(#REF!="",AND(#REF!&lt;&gt;"",#REF!=""))</formula>
    </cfRule>
  </conditionalFormatting>
  <conditionalFormatting sqref="E22 E20">
    <cfRule type="expression" dxfId="3" priority="7">
      <formula>OR(#REF!="",AND(#REF!&lt;&gt;"",#REF!=""))</formula>
    </cfRule>
  </conditionalFormatting>
  <conditionalFormatting sqref="E22 E20">
    <cfRule type="expression" priority="8">
      <formula>OR(#REF!="",AND(#REF!&lt;&gt;"",#REF!=""))</formula>
    </cfRule>
  </conditionalFormatting>
  <conditionalFormatting sqref="E21">
    <cfRule type="expression" dxfId="2" priority="5">
      <formula>OR(#REF!="",AND(#REF!&lt;&gt;"",#REF!=""))</formula>
    </cfRule>
  </conditionalFormatting>
  <conditionalFormatting sqref="E21">
    <cfRule type="expression" priority="6">
      <formula>OR(#REF!="",AND(#REF!&lt;&gt;"",#REF!=""))</formula>
    </cfRule>
  </conditionalFormatting>
  <conditionalFormatting sqref="B8">
    <cfRule type="expression" dxfId="1" priority="3">
      <formula>OR(#REF!="",AND(#REF!&lt;&gt;"",#REF!=""))</formula>
    </cfRule>
  </conditionalFormatting>
  <conditionalFormatting sqref="B8">
    <cfRule type="expression" priority="4">
      <formula>OR(#REF!="",AND(#REF!&lt;&gt;"",#REF!=""))</formula>
    </cfRule>
  </conditionalFormatting>
  <conditionalFormatting sqref="B16">
    <cfRule type="expression" dxfId="0" priority="1">
      <formula>OR(#REF!="",AND(#REF!&lt;&gt;"",#REF!=""))</formula>
    </cfRule>
  </conditionalFormatting>
  <conditionalFormatting sqref="B1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2019.xlsx]Dados'!#REF!</xm:f>
          </x14:formula1>
          <xm:sqref>B6 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2020-03-25T16:53:46Z</dcterms:created>
  <dcterms:modified xsi:type="dcterms:W3CDTF">2020-03-25T16:54:40Z</dcterms:modified>
</cp:coreProperties>
</file>