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0\"/>
    </mc:Choice>
  </mc:AlternateContent>
  <bookViews>
    <workbookView xWindow="0" yWindow="0" windowWidth="20490" windowHeight="7350"/>
  </bookViews>
  <sheets>
    <sheet name="FEV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12" i="1" s="1"/>
  <c r="J8" i="1"/>
  <c r="J12" i="1" s="1"/>
  <c r="K8" i="1"/>
  <c r="L8" i="1"/>
  <c r="M8" i="1"/>
  <c r="M12" i="1" s="1"/>
  <c r="E26" i="1" s="1"/>
  <c r="I11" i="1"/>
  <c r="J11" i="1"/>
  <c r="K11" i="1"/>
  <c r="L11" i="1"/>
  <c r="M11" i="1"/>
  <c r="K12" i="1"/>
  <c r="L12" i="1"/>
  <c r="I19" i="1"/>
  <c r="J19" i="1"/>
  <c r="J22" i="1" s="1"/>
  <c r="K19" i="1"/>
  <c r="K22" i="1" s="1"/>
  <c r="L19" i="1"/>
  <c r="M19" i="1"/>
  <c r="I21" i="1"/>
  <c r="J21" i="1"/>
  <c r="K21" i="1"/>
  <c r="L21" i="1"/>
  <c r="M21" i="1"/>
  <c r="I22" i="1"/>
  <c r="L22" i="1"/>
  <c r="M22" i="1"/>
  <c r="E27" i="1" s="1"/>
  <c r="E28" i="1" l="1"/>
</calcChain>
</file>

<file path=xl/sharedStrings.xml><?xml version="1.0" encoding="utf-8"?>
<sst xmlns="http://schemas.openxmlformats.org/spreadsheetml/2006/main" count="83" uniqueCount="51">
  <si>
    <t>Publicado em 20/05/2020 por Isabella Pereira de Sousa - Assistente Administrativa</t>
  </si>
  <si>
    <t>Total Geral</t>
  </si>
  <si>
    <t>Total - Conselheiros e Convidados</t>
  </si>
  <si>
    <t>Total - Funcionários</t>
  </si>
  <si>
    <t>RESUMO DE FEVEREIRO</t>
  </si>
  <si>
    <t>Maurício Andre Giusti Total</t>
  </si>
  <si>
    <t>17/01 08h30min 14h30min - 99ª Reunião Plenária Ordinária</t>
  </si>
  <si>
    <t>VBQC9V</t>
  </si>
  <si>
    <t>Azul</t>
  </si>
  <si>
    <t>-</t>
  </si>
  <si>
    <t>Chapecó -&gt; Florianópolis</t>
  </si>
  <si>
    <t>Conselheiro</t>
  </si>
  <si>
    <t>Maurício Andre Giusti</t>
  </si>
  <si>
    <t>Daniela Pareja Garcia Sarmento Total</t>
  </si>
  <si>
    <t>23 e 24/01 09h 18h - 1ª Reunião do Fórum de Presidentes 2020</t>
  </si>
  <si>
    <t>IKL9KM</t>
  </si>
  <si>
    <t>Gol</t>
  </si>
  <si>
    <t xml:space="preserve">Florianópolis -&gt; Belo Horizonte -&gt; Navegantes </t>
  </si>
  <si>
    <t>Daniela Pareja Garcia Sarmento</t>
  </si>
  <si>
    <t>Descrição</t>
  </si>
  <si>
    <t xml:space="preserve">TOTAL </t>
  </si>
  <si>
    <t>Taxa Remarcação</t>
  </si>
  <si>
    <t>Taxa  Bagagem</t>
  </si>
  <si>
    <t>Taxa Embarque</t>
  </si>
  <si>
    <t>Passagem</t>
  </si>
  <si>
    <t>Localizador</t>
  </si>
  <si>
    <t>Empresa</t>
  </si>
  <si>
    <t>Data de Retorno</t>
  </si>
  <si>
    <t>Data de Ida</t>
  </si>
  <si>
    <t>Locais de Origem e Destino</t>
  </si>
  <si>
    <t>CARGO</t>
  </si>
  <si>
    <t>Nome</t>
  </si>
  <si>
    <t>Nº</t>
  </si>
  <si>
    <t>CONSELHEIROS/CONVIDADOS</t>
  </si>
  <si>
    <t>Filipe Lima Rockenbach Total</t>
  </si>
  <si>
    <t>11/02 e 12/02 Oficina sobre Relatório de gestão integrada no CAU/BR.</t>
  </si>
  <si>
    <t>CW42FA</t>
  </si>
  <si>
    <t xml:space="preserve"> GOL </t>
  </si>
  <si>
    <t xml:space="preserve">Florianópolis -&gt; Brasília </t>
  </si>
  <si>
    <t>Empregado</t>
  </si>
  <si>
    <t>Filipe Lima Rockenbach</t>
  </si>
  <si>
    <t>GPQKPW</t>
  </si>
  <si>
    <t>Latam</t>
  </si>
  <si>
    <t xml:space="preserve">Brasília -&gt; Florianópolis </t>
  </si>
  <si>
    <t>Alcenira Vanderlinde Total</t>
  </si>
  <si>
    <t>GOL</t>
  </si>
  <si>
    <t>Alcenira Vanderlinde</t>
  </si>
  <si>
    <t xml:space="preserve"> Latam </t>
  </si>
  <si>
    <t xml:space="preserve">Descrição </t>
  </si>
  <si>
    <t>FUNCIONÁRIOS</t>
  </si>
  <si>
    <t>PASSAGENS AÉREAS - FEVEREIRO/2020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</si>
</sst>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64" fontId="3" fillId="2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4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4" fontId="8" fillId="0" borderId="5" xfId="1" applyNumberFormat="1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4" fontId="8" fillId="0" borderId="1" xfId="1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5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" y="0"/>
    <xdr:ext cx="4152900" cy="690975"/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assagens Aéreas"/>
      <sheetName val="Dados"/>
      <sheetName val="ValoresDespes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B28" sqref="B28"/>
    </sheetView>
  </sheetViews>
  <sheetFormatPr defaultRowHeight="15" outlineLevelRow="2" x14ac:dyDescent="0.25"/>
  <cols>
    <col min="1" max="1" width="9.140625" customWidth="1"/>
    <col min="2" max="2" width="21.140625" customWidth="1"/>
    <col min="3" max="3" width="9" customWidth="1"/>
    <col min="4" max="4" width="21" customWidth="1"/>
    <col min="5" max="6" width="10.7109375" customWidth="1"/>
    <col min="7" max="7" width="8.85546875" customWidth="1"/>
    <col min="8" max="8" width="7.85546875" customWidth="1"/>
    <col min="9" max="9" width="9.42578125" style="1" customWidth="1"/>
    <col min="10" max="11" width="9" style="1" customWidth="1"/>
    <col min="12" max="12" width="11.28515625" style="1" customWidth="1"/>
    <col min="13" max="13" width="9.140625" customWidth="1"/>
    <col min="14" max="14" width="48.5703125" customWidth="1"/>
  </cols>
  <sheetData>
    <row r="1" spans="1:14" ht="57" customHeight="1" x14ac:dyDescent="0.25">
      <c r="D1" s="49"/>
      <c r="E1" s="49"/>
      <c r="F1" s="49"/>
      <c r="G1" s="49"/>
      <c r="H1" s="49"/>
      <c r="M1" s="49"/>
    </row>
    <row r="2" spans="1:14" x14ac:dyDescent="0.25">
      <c r="A2" s="7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5">
      <c r="A3" s="43" t="s">
        <v>49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1"/>
    </row>
    <row r="4" spans="1:14" hidden="1" x14ac:dyDescent="0.25"/>
    <row r="5" spans="1:14" ht="25.5" customHeight="1" x14ac:dyDescent="0.25">
      <c r="A5" s="40" t="s">
        <v>32</v>
      </c>
      <c r="B5" s="40" t="s">
        <v>31</v>
      </c>
      <c r="C5" s="40" t="s">
        <v>30</v>
      </c>
      <c r="D5" s="39" t="s">
        <v>29</v>
      </c>
      <c r="E5" s="39" t="s">
        <v>28</v>
      </c>
      <c r="F5" s="39" t="s">
        <v>27</v>
      </c>
      <c r="G5" s="39" t="s">
        <v>26</v>
      </c>
      <c r="H5" s="39" t="s">
        <v>25</v>
      </c>
      <c r="I5" s="39" t="s">
        <v>24</v>
      </c>
      <c r="J5" s="39" t="s">
        <v>23</v>
      </c>
      <c r="K5" s="39" t="s">
        <v>22</v>
      </c>
      <c r="L5" s="39" t="s">
        <v>21</v>
      </c>
      <c r="M5" s="38" t="s">
        <v>20</v>
      </c>
      <c r="N5" s="37" t="s">
        <v>48</v>
      </c>
    </row>
    <row r="6" spans="1:14" s="48" customFormat="1" ht="22.5" outlineLevel="2" x14ac:dyDescent="0.2">
      <c r="A6" s="36">
        <v>4</v>
      </c>
      <c r="B6" s="29" t="s">
        <v>46</v>
      </c>
      <c r="C6" s="35" t="s">
        <v>39</v>
      </c>
      <c r="D6" s="29" t="s">
        <v>43</v>
      </c>
      <c r="E6" s="34" t="s">
        <v>9</v>
      </c>
      <c r="F6" s="34">
        <v>43874.350694444445</v>
      </c>
      <c r="G6" s="33" t="s">
        <v>47</v>
      </c>
      <c r="H6" s="32" t="s">
        <v>41</v>
      </c>
      <c r="I6" s="31">
        <v>445.26</v>
      </c>
      <c r="J6" s="31">
        <v>30.67</v>
      </c>
      <c r="K6" s="31"/>
      <c r="L6" s="31"/>
      <c r="M6" s="30">
        <v>475.93</v>
      </c>
      <c r="N6" s="29" t="s">
        <v>35</v>
      </c>
    </row>
    <row r="7" spans="1:14" s="10" customFormat="1" ht="22.5" outlineLevel="2" x14ac:dyDescent="0.2">
      <c r="A7" s="36">
        <v>5</v>
      </c>
      <c r="B7" s="29" t="s">
        <v>46</v>
      </c>
      <c r="C7" s="35" t="s">
        <v>39</v>
      </c>
      <c r="D7" s="29" t="s">
        <v>38</v>
      </c>
      <c r="E7" s="34">
        <v>43871.635416666664</v>
      </c>
      <c r="F7" s="34" t="s">
        <v>9</v>
      </c>
      <c r="G7" s="33" t="s">
        <v>45</v>
      </c>
      <c r="H7" s="32" t="s">
        <v>36</v>
      </c>
      <c r="I7" s="31">
        <v>481.9</v>
      </c>
      <c r="J7" s="31">
        <v>32.130000000000003</v>
      </c>
      <c r="K7" s="31"/>
      <c r="L7" s="31"/>
      <c r="M7" s="30">
        <v>514.03</v>
      </c>
      <c r="N7" s="29" t="s">
        <v>35</v>
      </c>
    </row>
    <row r="8" spans="1:14" s="10" customFormat="1" ht="11.25" outlineLevel="1" x14ac:dyDescent="0.2">
      <c r="A8" s="19"/>
      <c r="B8" s="47" t="s">
        <v>44</v>
      </c>
      <c r="C8" s="17"/>
      <c r="D8" s="11"/>
      <c r="E8" s="16"/>
      <c r="F8" s="16"/>
      <c r="G8" s="15"/>
      <c r="H8" s="14"/>
      <c r="I8" s="13">
        <f>SUBTOTAL(9,I6:I7)</f>
        <v>927.16</v>
      </c>
      <c r="J8" s="13">
        <f>SUBTOTAL(9,J6:J7)</f>
        <v>62.800000000000004</v>
      </c>
      <c r="K8" s="13">
        <f>SUBTOTAL(9,K6:K7)</f>
        <v>0</v>
      </c>
      <c r="L8" s="13">
        <f>SUBTOTAL(9,L6:L7)</f>
        <v>0</v>
      </c>
      <c r="M8" s="12">
        <f>SUBTOTAL(9,M6:M7)</f>
        <v>989.96</v>
      </c>
      <c r="N8" s="11"/>
    </row>
    <row r="9" spans="1:14" s="10" customFormat="1" ht="22.5" outlineLevel="2" x14ac:dyDescent="0.2">
      <c r="A9" s="27">
        <v>3</v>
      </c>
      <c r="B9" s="20" t="s">
        <v>40</v>
      </c>
      <c r="C9" s="26" t="s">
        <v>39</v>
      </c>
      <c r="D9" s="20" t="s">
        <v>43</v>
      </c>
      <c r="E9" s="25" t="s">
        <v>9</v>
      </c>
      <c r="F9" s="25">
        <v>43874.350694444445</v>
      </c>
      <c r="G9" s="24" t="s">
        <v>42</v>
      </c>
      <c r="H9" s="23" t="s">
        <v>41</v>
      </c>
      <c r="I9" s="22">
        <v>445.26</v>
      </c>
      <c r="J9" s="22">
        <v>30.67</v>
      </c>
      <c r="K9" s="22"/>
      <c r="L9" s="22"/>
      <c r="M9" s="21">
        <v>475.93</v>
      </c>
      <c r="N9" s="20" t="s">
        <v>35</v>
      </c>
    </row>
    <row r="10" spans="1:14" s="10" customFormat="1" ht="22.5" outlineLevel="2" x14ac:dyDescent="0.2">
      <c r="A10" s="36">
        <v>6</v>
      </c>
      <c r="B10" s="29" t="s">
        <v>40</v>
      </c>
      <c r="C10" s="35" t="s">
        <v>39</v>
      </c>
      <c r="D10" s="29" t="s">
        <v>38</v>
      </c>
      <c r="E10" s="34">
        <v>43871.635416666664</v>
      </c>
      <c r="F10" s="34" t="s">
        <v>9</v>
      </c>
      <c r="G10" s="33" t="s">
        <v>37</v>
      </c>
      <c r="H10" s="32" t="s">
        <v>36</v>
      </c>
      <c r="I10" s="31">
        <v>481.9</v>
      </c>
      <c r="J10" s="31">
        <v>32.130000000000003</v>
      </c>
      <c r="K10" s="31"/>
      <c r="L10" s="31"/>
      <c r="M10" s="30">
        <v>514.03</v>
      </c>
      <c r="N10" s="29" t="s">
        <v>35</v>
      </c>
    </row>
    <row r="11" spans="1:14" s="10" customFormat="1" ht="11.25" outlineLevel="1" x14ac:dyDescent="0.2">
      <c r="A11" s="19"/>
      <c r="B11" s="18" t="s">
        <v>34</v>
      </c>
      <c r="C11" s="17"/>
      <c r="D11" s="11"/>
      <c r="E11" s="16"/>
      <c r="F11" s="16"/>
      <c r="G11" s="15"/>
      <c r="H11" s="14"/>
      <c r="I11" s="13">
        <f>SUBTOTAL(9,I9:I10)</f>
        <v>927.16</v>
      </c>
      <c r="J11" s="13">
        <f>SUBTOTAL(9,J9:J10)</f>
        <v>62.800000000000004</v>
      </c>
      <c r="K11" s="13">
        <f>SUBTOTAL(9,K9:K10)</f>
        <v>0</v>
      </c>
      <c r="L11" s="13">
        <f>SUBTOTAL(9,L9:L10)</f>
        <v>0</v>
      </c>
      <c r="M11" s="12">
        <f>SUBTOTAL(9,M9:M10)</f>
        <v>989.96</v>
      </c>
      <c r="N11" s="11"/>
    </row>
    <row r="12" spans="1:14" s="10" customFormat="1" ht="11.25" x14ac:dyDescent="0.2">
      <c r="A12" s="19"/>
      <c r="B12" s="18" t="s">
        <v>1</v>
      </c>
      <c r="C12" s="17"/>
      <c r="D12" s="11"/>
      <c r="E12" s="16"/>
      <c r="F12" s="16"/>
      <c r="G12" s="15"/>
      <c r="H12" s="14"/>
      <c r="I12" s="13">
        <f>SUBTOTAL(9,I6:I10)</f>
        <v>1854.3200000000002</v>
      </c>
      <c r="J12" s="13">
        <f>SUBTOTAL(9,J6:J10)</f>
        <v>125.6</v>
      </c>
      <c r="K12" s="13">
        <f>SUBTOTAL(9,K6:K10)</f>
        <v>0</v>
      </c>
      <c r="L12" s="13">
        <f>SUBTOTAL(9,L6:L10)</f>
        <v>0</v>
      </c>
      <c r="M12" s="12">
        <f>SUBTOTAL(9,M6:M10)</f>
        <v>1979.92</v>
      </c>
      <c r="N12" s="11"/>
    </row>
    <row r="13" spans="1:14" s="8" customFormat="1" ht="14.25" x14ac:dyDescent="0.2">
      <c r="A13" s="46"/>
      <c r="B13" s="45"/>
      <c r="C13" s="45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x14ac:dyDescent="0.25">
      <c r="A14" s="46"/>
      <c r="B14" s="45"/>
      <c r="C14" s="45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x14ac:dyDescent="0.25">
      <c r="A15" s="43" t="s">
        <v>33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1"/>
    </row>
    <row r="16" spans="1:14" hidden="1" x14ac:dyDescent="0.25"/>
    <row r="17" spans="1:14" ht="22.5" x14ac:dyDescent="0.25">
      <c r="A17" s="40" t="s">
        <v>32</v>
      </c>
      <c r="B17" s="40" t="s">
        <v>31</v>
      </c>
      <c r="C17" s="40" t="s">
        <v>30</v>
      </c>
      <c r="D17" s="39" t="s">
        <v>29</v>
      </c>
      <c r="E17" s="39" t="s">
        <v>28</v>
      </c>
      <c r="F17" s="39" t="s">
        <v>27</v>
      </c>
      <c r="G17" s="39" t="s">
        <v>26</v>
      </c>
      <c r="H17" s="39" t="s">
        <v>25</v>
      </c>
      <c r="I17" s="39" t="s">
        <v>24</v>
      </c>
      <c r="J17" s="39" t="s">
        <v>23</v>
      </c>
      <c r="K17" s="39" t="s">
        <v>22</v>
      </c>
      <c r="L17" s="39" t="s">
        <v>21</v>
      </c>
      <c r="M17" s="38" t="s">
        <v>20</v>
      </c>
      <c r="N17" s="37" t="s">
        <v>19</v>
      </c>
    </row>
    <row r="18" spans="1:14" s="10" customFormat="1" ht="22.5" outlineLevel="2" x14ac:dyDescent="0.2">
      <c r="A18" s="36">
        <v>2</v>
      </c>
      <c r="B18" s="29" t="s">
        <v>18</v>
      </c>
      <c r="C18" s="35" t="s">
        <v>11</v>
      </c>
      <c r="D18" s="29" t="s">
        <v>17</v>
      </c>
      <c r="E18" s="34">
        <v>43852.78125</v>
      </c>
      <c r="F18" s="34">
        <v>43854.791666666664</v>
      </c>
      <c r="G18" s="33" t="s">
        <v>16</v>
      </c>
      <c r="H18" s="32" t="s">
        <v>15</v>
      </c>
      <c r="I18" s="31">
        <v>1253.8</v>
      </c>
      <c r="J18" s="31">
        <v>63.82</v>
      </c>
      <c r="K18" s="31"/>
      <c r="L18" s="31"/>
      <c r="M18" s="30">
        <v>1317.62</v>
      </c>
      <c r="N18" s="29" t="s">
        <v>14</v>
      </c>
    </row>
    <row r="19" spans="1:14" s="10" customFormat="1" ht="11.25" outlineLevel="1" x14ac:dyDescent="0.2">
      <c r="A19" s="19"/>
      <c r="B19" s="28" t="s">
        <v>13</v>
      </c>
      <c r="C19" s="17"/>
      <c r="D19" s="11"/>
      <c r="E19" s="16"/>
      <c r="F19" s="16"/>
      <c r="G19" s="15"/>
      <c r="H19" s="14"/>
      <c r="I19" s="13">
        <f>SUBTOTAL(9,I18:I18)</f>
        <v>1253.8</v>
      </c>
      <c r="J19" s="13">
        <f>SUBTOTAL(9,J18:J18)</f>
        <v>63.82</v>
      </c>
      <c r="K19" s="13">
        <f>SUBTOTAL(9,K18:K18)</f>
        <v>0</v>
      </c>
      <c r="L19" s="13">
        <f>SUBTOTAL(9,L18:L18)</f>
        <v>0</v>
      </c>
      <c r="M19" s="12">
        <f>SUBTOTAL(9,M18:M18)</f>
        <v>1317.62</v>
      </c>
      <c r="N19" s="11"/>
    </row>
    <row r="20" spans="1:14" s="10" customFormat="1" ht="22.5" outlineLevel="2" x14ac:dyDescent="0.2">
      <c r="A20" s="27">
        <v>1</v>
      </c>
      <c r="B20" s="20" t="s">
        <v>12</v>
      </c>
      <c r="C20" s="26" t="s">
        <v>11</v>
      </c>
      <c r="D20" s="20" t="s">
        <v>10</v>
      </c>
      <c r="E20" s="25">
        <v>43847.21875</v>
      </c>
      <c r="F20" s="25" t="s">
        <v>9</v>
      </c>
      <c r="G20" s="24" t="s">
        <v>8</v>
      </c>
      <c r="H20" s="23" t="s">
        <v>7</v>
      </c>
      <c r="I20" s="22">
        <v>628.89</v>
      </c>
      <c r="J20" s="22">
        <v>25.89</v>
      </c>
      <c r="K20" s="22"/>
      <c r="L20" s="22"/>
      <c r="M20" s="21">
        <v>654.78</v>
      </c>
      <c r="N20" s="20" t="s">
        <v>6</v>
      </c>
    </row>
    <row r="21" spans="1:14" s="10" customFormat="1" ht="11.25" outlineLevel="1" x14ac:dyDescent="0.2">
      <c r="A21" s="19"/>
      <c r="B21" s="18" t="s">
        <v>5</v>
      </c>
      <c r="C21" s="17"/>
      <c r="D21" s="11"/>
      <c r="E21" s="16"/>
      <c r="F21" s="16"/>
      <c r="G21" s="15"/>
      <c r="H21" s="14"/>
      <c r="I21" s="13">
        <f>SUBTOTAL(9,I20:I20)</f>
        <v>628.89</v>
      </c>
      <c r="J21" s="13">
        <f>SUBTOTAL(9,J20:J20)</f>
        <v>25.89</v>
      </c>
      <c r="K21" s="13">
        <f>SUBTOTAL(9,K20:K20)</f>
        <v>0</v>
      </c>
      <c r="L21" s="13">
        <f>SUBTOTAL(9,L20:L20)</f>
        <v>0</v>
      </c>
      <c r="M21" s="12">
        <f>SUBTOTAL(9,M20:M20)</f>
        <v>654.78</v>
      </c>
      <c r="N21" s="11"/>
    </row>
    <row r="22" spans="1:14" s="10" customFormat="1" ht="11.25" x14ac:dyDescent="0.2">
      <c r="A22" s="19"/>
      <c r="B22" s="18" t="s">
        <v>1</v>
      </c>
      <c r="C22" s="17"/>
      <c r="D22" s="11"/>
      <c r="E22" s="16"/>
      <c r="F22" s="16"/>
      <c r="G22" s="15"/>
      <c r="H22" s="14"/>
      <c r="I22" s="13">
        <f>SUBTOTAL(9,I18:I20)</f>
        <v>1882.69</v>
      </c>
      <c r="J22" s="13">
        <f>SUBTOTAL(9,J18:J20)</f>
        <v>89.710000000000008</v>
      </c>
      <c r="K22" s="13">
        <f>SUBTOTAL(9,K18:K20)</f>
        <v>0</v>
      </c>
      <c r="L22" s="13">
        <f>SUBTOTAL(9,L18:L20)</f>
        <v>0</v>
      </c>
      <c r="M22" s="12">
        <f>SUBTOTAL(9,M18:M20)</f>
        <v>1972.3999999999999</v>
      </c>
      <c r="N22" s="11"/>
    </row>
    <row r="23" spans="1:14" s="8" customFormat="1" ht="14.25" x14ac:dyDescent="0.2">
      <c r="I23" s="9"/>
      <c r="J23" s="9"/>
      <c r="K23" s="9"/>
      <c r="L23" s="9"/>
    </row>
    <row r="25" spans="1:14" x14ac:dyDescent="0.25">
      <c r="A25" s="7" t="s">
        <v>4</v>
      </c>
      <c r="B25" s="7"/>
      <c r="C25" s="7"/>
      <c r="D25" s="7"/>
      <c r="E25" s="7"/>
    </row>
    <row r="26" spans="1:14" x14ac:dyDescent="0.25">
      <c r="A26" s="6"/>
      <c r="B26" s="5"/>
      <c r="C26" s="5"/>
      <c r="D26" s="4" t="s">
        <v>3</v>
      </c>
      <c r="E26" s="3">
        <f>M12</f>
        <v>1979.92</v>
      </c>
    </row>
    <row r="27" spans="1:14" x14ac:dyDescent="0.25">
      <c r="A27" s="6"/>
      <c r="B27" s="5"/>
      <c r="C27" s="5"/>
      <c r="D27" s="4" t="s">
        <v>2</v>
      </c>
      <c r="E27" s="3">
        <f>M22</f>
        <v>1972.3999999999999</v>
      </c>
    </row>
    <row r="28" spans="1:14" x14ac:dyDescent="0.25">
      <c r="A28" s="6"/>
      <c r="B28" s="5"/>
      <c r="C28" s="5"/>
      <c r="D28" s="4" t="s">
        <v>1</v>
      </c>
      <c r="E28" s="3">
        <f>SUM(E26:E27)</f>
        <v>3952.3199999999997</v>
      </c>
    </row>
    <row r="30" spans="1:14" x14ac:dyDescent="0.25">
      <c r="A30" s="2" t="s">
        <v>0</v>
      </c>
    </row>
  </sheetData>
  <mergeCells count="4">
    <mergeCell ref="A2:N2"/>
    <mergeCell ref="A3:N3"/>
    <mergeCell ref="A15:N15"/>
    <mergeCell ref="A25:E25"/>
  </mergeCells>
  <conditionalFormatting sqref="A13:L14">
    <cfRule type="expression" dxfId="4" priority="9">
      <formula>OR(#REF!="",AND(#REF!&lt;&gt;"",#REF!=""))</formula>
    </cfRule>
  </conditionalFormatting>
  <conditionalFormatting sqref="A13:L14">
    <cfRule type="expression" priority="10">
      <formula>OR(#REF!="",AND(#REF!&lt;&gt;"",#REF!=""))</formula>
    </cfRule>
  </conditionalFormatting>
  <conditionalFormatting sqref="N13:N14">
    <cfRule type="expression" dxfId="3" priority="7">
      <formula>OR(#REF!="",AND(#REF!&lt;&gt;"",#REF!=""))</formula>
    </cfRule>
  </conditionalFormatting>
  <conditionalFormatting sqref="N13:N14">
    <cfRule type="expression" priority="8">
      <formula>OR(#REF!="",AND(#REF!&lt;&gt;"",#REF!=""))</formula>
    </cfRule>
  </conditionalFormatting>
  <conditionalFormatting sqref="A26:D28">
    <cfRule type="expression" dxfId="2" priority="5">
      <formula>OR(#REF!="",AND(#REF!&lt;&gt;"",#REF!=""))</formula>
    </cfRule>
  </conditionalFormatting>
  <conditionalFormatting sqref="A26:D28">
    <cfRule type="expression" priority="6">
      <formula>OR(#REF!="",AND(#REF!&lt;&gt;"",#REF!=""))</formula>
    </cfRule>
  </conditionalFormatting>
  <conditionalFormatting sqref="E28 E26">
    <cfRule type="expression" dxfId="1" priority="3">
      <formula>OR(#REF!="",AND(#REF!&lt;&gt;"",#REF!=""))</formula>
    </cfRule>
  </conditionalFormatting>
  <conditionalFormatting sqref="E28 E26">
    <cfRule type="expression" priority="4">
      <formula>OR(#REF!="",AND(#REF!&lt;&gt;"",#REF!=""))</formula>
    </cfRule>
  </conditionalFormatting>
  <conditionalFormatting sqref="E27">
    <cfRule type="expression" dxfId="0" priority="1">
      <formula>OR(#REF!="",AND(#REF!&lt;&gt;"",#REF!=""))</formula>
    </cfRule>
  </conditionalFormatting>
  <conditionalFormatting sqref="E27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'L:\Diárias\CONTROLE DE DIÁRIAS\[Controle de Diárias 2020.xlsx]Dados'!#REF!</xm:f>
          </x14:formula1>
          <xm:sqref>B9:B10 B6:B7 B18 B20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2020-05-20T17:28:36Z</dcterms:created>
  <dcterms:modified xsi:type="dcterms:W3CDTF">2020-05-20T17:29:54Z</dcterms:modified>
</cp:coreProperties>
</file>